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27" i="1" l="1"/>
  <c r="F27" i="1" l="1"/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V27" i="1"/>
  <c r="W27" i="1"/>
  <c r="X27" i="1"/>
  <c r="X33" i="1" s="1"/>
  <c r="Y27" i="1"/>
  <c r="Z27" i="1"/>
  <c r="T20" i="1"/>
  <c r="U20" i="1"/>
  <c r="V20" i="1"/>
  <c r="W20" i="1"/>
  <c r="W22" i="1" s="1"/>
  <c r="X20" i="1"/>
  <c r="X22" i="1" s="1"/>
  <c r="Y20" i="1"/>
  <c r="Y22" i="1" s="1"/>
  <c r="Z20" i="1"/>
  <c r="V33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G33" i="1" s="1"/>
  <c r="H16" i="1"/>
  <c r="I16" i="1"/>
  <c r="J16" i="1"/>
  <c r="K16" i="1"/>
  <c r="K33" i="1" s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U32" i="1" l="1"/>
  <c r="J22" i="1"/>
  <c r="J34" i="1" s="1"/>
  <c r="J32" i="1"/>
  <c r="U33" i="1"/>
  <c r="Z32" i="1"/>
  <c r="Y32" i="1"/>
  <c r="Y34" i="1" s="1"/>
  <c r="W32" i="1"/>
  <c r="V32" i="1"/>
  <c r="T32" i="1"/>
  <c r="AC32" i="1" s="1"/>
  <c r="AA30" i="1"/>
  <c r="M27" i="1"/>
  <c r="AA20" i="1"/>
  <c r="M20" i="1"/>
  <c r="G32" i="1"/>
  <c r="AC30" i="1"/>
  <c r="L22" i="1"/>
  <c r="L32" i="1"/>
  <c r="K32" i="1"/>
  <c r="I32" i="1"/>
  <c r="H32" i="1"/>
  <c r="Z33" i="1"/>
  <c r="E33" i="1"/>
  <c r="O20" i="1"/>
  <c r="K22" i="1"/>
  <c r="O30" i="1"/>
  <c r="J33" i="1"/>
  <c r="W34" i="1"/>
  <c r="AC20" i="1"/>
  <c r="X32" i="1"/>
  <c r="X34" i="1" s="1"/>
  <c r="R32" i="1"/>
  <c r="Y33" i="1"/>
  <c r="V22" i="1"/>
  <c r="AA16" i="1"/>
  <c r="U22" i="1"/>
  <c r="H33" i="1"/>
  <c r="D22" i="1"/>
  <c r="H22" i="1"/>
  <c r="G22" i="1"/>
  <c r="AC27" i="1"/>
  <c r="T22" i="1"/>
  <c r="W33" i="1"/>
  <c r="Z22" i="1"/>
  <c r="AC16" i="1"/>
  <c r="T33" i="1"/>
  <c r="F32" i="1"/>
  <c r="O27" i="1"/>
  <c r="I33" i="1"/>
  <c r="F22" i="1"/>
  <c r="L33" i="1"/>
  <c r="I22" i="1"/>
  <c r="I34" i="1" s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T34" i="1" l="1"/>
  <c r="AC34" i="1" s="1"/>
  <c r="Z34" i="1"/>
  <c r="U34" i="1"/>
  <c r="N33" i="1"/>
  <c r="O32" i="1"/>
  <c r="V34" i="1"/>
  <c r="K34" i="1"/>
  <c r="L34" i="1"/>
  <c r="AA22" i="1"/>
  <c r="H34" i="1"/>
  <c r="N32" i="1"/>
  <c r="G34" i="1"/>
  <c r="AB33" i="1"/>
  <c r="AB22" i="1"/>
  <c r="AC33" i="1"/>
  <c r="R34" i="1"/>
  <c r="AA34" i="1" s="1"/>
  <c r="M22" i="1"/>
  <c r="E34" i="1"/>
  <c r="N34" i="1" s="1"/>
  <c r="AC22" i="1"/>
  <c r="F34" i="1"/>
  <c r="O33" i="1"/>
  <c r="O22" i="1"/>
  <c r="AA32" i="1"/>
  <c r="AA33" i="1"/>
  <c r="M33" i="1"/>
  <c r="AB32" i="1"/>
  <c r="S34" i="1"/>
  <c r="AB34" i="1" s="1"/>
  <c r="N22" i="1"/>
  <c r="D34" i="1"/>
  <c r="M32" i="1"/>
  <c r="M34" i="1" l="1"/>
  <c r="O34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<sst xmlns="http://schemas.openxmlformats.org/spreadsheetml/2006/main" count="82" uniqueCount="55">
  <si>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</si>
  <si>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</si>
  <si>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</si>
  <si>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</si>
  <si>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</si>
  <si>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</si>
  <si>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</si>
  <si>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</si>
  <si>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</si>
  <si>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</si>
  <si>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</si>
  <si>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</si>
  <si>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</si>
  <si>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</si>
  <si>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</si>
  <si>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</si>
  <si>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</si>
  <si>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</si>
  <si>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</si>
  <si>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</si>
  <si>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</si>
  <si>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</si>
  <si>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</si>
  <si>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</si>
  <si>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</si>
  <si>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</si>
  <si>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</si>
  <si>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</si>
  <si>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</si>
  <si>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</si>
  <si>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</si>
  <si>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</si>
  <si>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</si>
  <si>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</si>
  <si>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</si>
  <si>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</si>
  <si>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</si>
  <si>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</si>
  <si>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</si>
  <si>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</si>
  <si>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</si>
  <si>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</si>
  <si>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</si>
  <si>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</si>
  <si>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</si>
  <si>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</si>
  <si>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</si>
  <si>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</si>
  <si>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</si>
  <si>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</si>
  <si>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</si>
  <si>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</si>
  <si>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2015.</t>
  </si>
  <si>
    <t>K914. Államháztartáson belüli megelőlegezések</t>
  </si>
  <si>
    <t>1. melléklet az 1/2015. (II.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</si>
</sst>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topLeftCell="P10" zoomScaleNormal="100" workbookViewId="0">
      <selection activeCell="AD34" sqref="AD34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  <col min="30" max="30" width="1.85546875" bestFit="1" customWidth="1"/>
  </cols>
  <sheetData>
    <row r="1" spans="1:29" x14ac:dyDescent="0.2">
      <c r="Y1" s="36"/>
      <c r="Z1" s="37"/>
      <c r="AA1" s="37"/>
      <c r="AB1" s="37"/>
      <c r="AC1" s="37"/>
    </row>
    <row r="2" spans="1:29" ht="12" customHeight="1" x14ac:dyDescent="0.2">
      <c r="Q2" s="1"/>
      <c r="R2" s="1"/>
      <c r="S2" s="1"/>
      <c r="T2" s="1"/>
      <c r="U2" s="1"/>
      <c r="V2" s="1"/>
      <c r="W2" s="1"/>
      <c r="X2" s="1"/>
      <c r="Y2" s="37" t="s">
        <v>54</v>
      </c>
      <c r="Z2" s="37"/>
      <c r="AA2" s="37"/>
      <c r="AB2" s="37"/>
      <c r="AC2" s="37"/>
    </row>
    <row r="3" spans="1:29" x14ac:dyDescent="0.2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9" x14ac:dyDescent="0.2">
      <c r="A4" s="50" t="s">
        <v>52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29" ht="12" customHeight="1" x14ac:dyDescent="0.2">
      <c r="AA5" s="2" t="s">
        <v>1</v>
      </c>
    </row>
    <row r="6" spans="1:29" ht="14.25" customHeight="1" x14ac:dyDescent="0.2">
      <c r="A6" s="95" t="s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2" t="s">
        <v>7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1:29" ht="37.5" customHeight="1" x14ac:dyDescent="0.2">
      <c r="A7" s="51" t="s">
        <v>2</v>
      </c>
      <c r="B7" s="52"/>
      <c r="C7" s="53"/>
      <c r="D7" s="98" t="s">
        <v>3</v>
      </c>
      <c r="E7" s="99"/>
      <c r="F7" s="100"/>
      <c r="G7" s="98" t="s">
        <v>4</v>
      </c>
      <c r="H7" s="99"/>
      <c r="I7" s="100"/>
      <c r="J7" s="98" t="s">
        <v>5</v>
      </c>
      <c r="K7" s="99"/>
      <c r="L7" s="100"/>
      <c r="M7" s="104" t="s">
        <v>51</v>
      </c>
      <c r="N7" s="105"/>
      <c r="O7" s="106"/>
      <c r="P7" s="57" t="s">
        <v>2</v>
      </c>
      <c r="Q7" s="58"/>
      <c r="R7" s="98" t="s">
        <v>3</v>
      </c>
      <c r="S7" s="99"/>
      <c r="T7" s="100"/>
      <c r="U7" s="98" t="s">
        <v>4</v>
      </c>
      <c r="V7" s="99"/>
      <c r="W7" s="100"/>
      <c r="X7" s="98" t="s">
        <v>5</v>
      </c>
      <c r="Y7" s="99"/>
      <c r="Z7" s="100"/>
      <c r="AA7" s="101" t="s">
        <v>51</v>
      </c>
      <c r="AB7" s="102"/>
      <c r="AC7" s="103"/>
    </row>
    <row r="8" spans="1:29" ht="37.5" customHeight="1" x14ac:dyDescent="0.2">
      <c r="A8" s="54"/>
      <c r="B8" s="55"/>
      <c r="C8" s="56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54"/>
      <c r="Q8" s="56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29" ht="30" customHeight="1" x14ac:dyDescent="0.2">
      <c r="A9" s="38" t="s">
        <v>16</v>
      </c>
      <c r="B9" s="38"/>
      <c r="C9" s="38"/>
      <c r="D9" s="28">
        <v>353938</v>
      </c>
      <c r="E9" s="28">
        <v>622084</v>
      </c>
      <c r="F9" s="28">
        <v>621652</v>
      </c>
      <c r="G9" s="28">
        <v>24000</v>
      </c>
      <c r="H9" s="28">
        <v>24000</v>
      </c>
      <c r="I9" s="28">
        <v>16000</v>
      </c>
      <c r="J9" s="25">
        <v>6614</v>
      </c>
      <c r="K9" s="28">
        <v>6614</v>
      </c>
      <c r="L9" s="28">
        <v>3614</v>
      </c>
      <c r="M9" s="35">
        <f t="shared" ref="M9:M34" si="0">D9+G9+J9</f>
        <v>384552</v>
      </c>
      <c r="N9" s="35">
        <f t="shared" ref="N9:N34" si="1">E9+H9+K9</f>
        <v>652698</v>
      </c>
      <c r="O9" s="35">
        <f t="shared" ref="O9:O34" si="2">F9+I9+L9</f>
        <v>641266</v>
      </c>
      <c r="P9" s="38" t="s">
        <v>20</v>
      </c>
      <c r="Q9" s="38"/>
      <c r="R9" s="28">
        <v>238973</v>
      </c>
      <c r="S9" s="28">
        <v>256033</v>
      </c>
      <c r="T9" s="28">
        <v>262288</v>
      </c>
      <c r="U9" s="5"/>
      <c r="V9" s="5"/>
      <c r="W9" s="5"/>
      <c r="X9" s="5"/>
      <c r="Y9" s="28"/>
      <c r="Z9" s="28"/>
      <c r="AA9" s="35">
        <f t="shared" ref="AA9:AA34" si="3">R9+U9+X9</f>
        <v>238973</v>
      </c>
      <c r="AB9" s="35">
        <f t="shared" ref="AB9:AB34" si="4">S9+V9+Y9</f>
        <v>256033</v>
      </c>
      <c r="AC9" s="35">
        <f t="shared" ref="AC9:AC34" si="5">T9+W9+Z9</f>
        <v>262288</v>
      </c>
    </row>
    <row r="10" spans="1:29" ht="24" customHeight="1" x14ac:dyDescent="0.2">
      <c r="A10" s="47" t="s">
        <v>17</v>
      </c>
      <c r="B10" s="49"/>
      <c r="C10" s="48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47" t="s">
        <v>46</v>
      </c>
      <c r="Q10" s="48"/>
      <c r="R10" s="28">
        <v>67345</v>
      </c>
      <c r="S10" s="28">
        <v>71936</v>
      </c>
      <c r="T10" s="28">
        <v>74821</v>
      </c>
      <c r="U10" s="4"/>
      <c r="V10" s="4"/>
      <c r="W10" s="4"/>
      <c r="X10" s="4"/>
      <c r="Y10" s="25"/>
      <c r="Z10" s="25"/>
      <c r="AA10" s="35">
        <f t="shared" si="3"/>
        <v>67345</v>
      </c>
      <c r="AB10" s="35">
        <f t="shared" si="4"/>
        <v>71936</v>
      </c>
      <c r="AC10" s="35">
        <f t="shared" si="5"/>
        <v>74821</v>
      </c>
    </row>
    <row r="11" spans="1:29" ht="24" customHeight="1" x14ac:dyDescent="0.2">
      <c r="A11" s="42" t="s">
        <v>18</v>
      </c>
      <c r="B11" s="45"/>
      <c r="C11" s="46"/>
      <c r="D11" s="25"/>
      <c r="E11" s="25"/>
      <c r="F11" s="25"/>
      <c r="G11" s="25">
        <v>2500</v>
      </c>
      <c r="H11" s="25">
        <v>950</v>
      </c>
      <c r="I11" s="25">
        <v>12382</v>
      </c>
      <c r="J11" s="7"/>
      <c r="K11" s="7"/>
      <c r="L11" s="7"/>
      <c r="M11" s="35">
        <f t="shared" si="0"/>
        <v>2500</v>
      </c>
      <c r="N11" s="35">
        <f t="shared" si="1"/>
        <v>950</v>
      </c>
      <c r="O11" s="35">
        <f t="shared" si="2"/>
        <v>12382</v>
      </c>
      <c r="P11" s="38" t="s">
        <v>21</v>
      </c>
      <c r="Q11" s="38"/>
      <c r="R11" s="31">
        <v>113120</v>
      </c>
      <c r="S11" s="31">
        <v>356752</v>
      </c>
      <c r="T11" s="31">
        <v>336670</v>
      </c>
      <c r="U11" s="6"/>
      <c r="V11" s="6"/>
      <c r="W11" s="6"/>
      <c r="X11" s="6"/>
      <c r="Y11" s="31"/>
      <c r="Z11" s="31"/>
      <c r="AA11" s="35">
        <f t="shared" si="3"/>
        <v>113120</v>
      </c>
      <c r="AB11" s="35">
        <f t="shared" si="4"/>
        <v>356752</v>
      </c>
      <c r="AC11" s="35">
        <f t="shared" si="5"/>
        <v>336670</v>
      </c>
    </row>
    <row r="12" spans="1:29" ht="25.5" customHeight="1" x14ac:dyDescent="0.2">
      <c r="A12" s="42" t="s">
        <v>19</v>
      </c>
      <c r="B12" s="45"/>
      <c r="C12" s="46"/>
      <c r="D12" s="25"/>
      <c r="E12" s="25"/>
      <c r="F12" s="25"/>
      <c r="G12" s="33">
        <v>5400</v>
      </c>
      <c r="H12" s="33">
        <v>6950</v>
      </c>
      <c r="I12" s="33">
        <v>6950</v>
      </c>
      <c r="J12" s="7"/>
      <c r="K12" s="7"/>
      <c r="L12" s="7"/>
      <c r="M12" s="35">
        <f t="shared" si="0"/>
        <v>5400</v>
      </c>
      <c r="N12" s="35">
        <f t="shared" si="1"/>
        <v>6950</v>
      </c>
      <c r="O12" s="35">
        <f t="shared" si="2"/>
        <v>6950</v>
      </c>
      <c r="P12" s="38" t="s">
        <v>22</v>
      </c>
      <c r="Q12" s="38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29" ht="15" customHeight="1" x14ac:dyDescent="0.2">
      <c r="A13" s="39"/>
      <c r="B13" s="40"/>
      <c r="C13" s="41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38" t="s">
        <v>23</v>
      </c>
      <c r="Q13" s="38"/>
      <c r="R13" s="25">
        <v>10000</v>
      </c>
      <c r="S13" s="25">
        <v>20073</v>
      </c>
      <c r="T13" s="25">
        <v>26296</v>
      </c>
      <c r="U13" s="25">
        <v>8000</v>
      </c>
      <c r="V13" s="25">
        <v>14831</v>
      </c>
      <c r="W13" s="25">
        <v>13239</v>
      </c>
      <c r="X13" s="25">
        <v>15514</v>
      </c>
      <c r="Y13" s="25">
        <v>15291</v>
      </c>
      <c r="Z13" s="25">
        <v>15291</v>
      </c>
      <c r="AA13" s="35">
        <f t="shared" si="3"/>
        <v>33514</v>
      </c>
      <c r="AB13" s="35">
        <f t="shared" si="4"/>
        <v>50195</v>
      </c>
      <c r="AC13" s="35">
        <f t="shared" si="5"/>
        <v>54826</v>
      </c>
    </row>
    <row r="14" spans="1:29" ht="17.25" customHeight="1" x14ac:dyDescent="0.2">
      <c r="A14" s="61"/>
      <c r="B14" s="62"/>
      <c r="C14" s="63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59" t="s">
        <v>26</v>
      </c>
      <c r="Q14" s="60"/>
      <c r="R14" s="4"/>
      <c r="S14" s="4"/>
      <c r="T14" s="4"/>
      <c r="U14" s="25">
        <v>3000</v>
      </c>
      <c r="V14" s="25">
        <v>3000</v>
      </c>
      <c r="W14" s="25">
        <v>3000</v>
      </c>
      <c r="X14" s="4"/>
      <c r="Y14" s="4"/>
      <c r="Z14" s="4"/>
      <c r="AA14" s="35">
        <f t="shared" si="3"/>
        <v>3000</v>
      </c>
      <c r="AB14" s="35">
        <f t="shared" si="4"/>
        <v>3000</v>
      </c>
      <c r="AC14" s="35">
        <f t="shared" si="5"/>
        <v>3000</v>
      </c>
    </row>
    <row r="15" spans="1:29" ht="15.75" customHeight="1" x14ac:dyDescent="0.2">
      <c r="A15" s="61"/>
      <c r="B15" s="62"/>
      <c r="C15" s="63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42" t="s">
        <v>24</v>
      </c>
      <c r="Q15" s="46"/>
      <c r="R15" s="4"/>
      <c r="S15" s="4"/>
      <c r="T15" s="4"/>
      <c r="U15" s="4"/>
      <c r="V15" s="4"/>
      <c r="W15" s="4"/>
      <c r="X15" s="4"/>
      <c r="Y15" s="4"/>
      <c r="Z15" s="4"/>
      <c r="AA15" s="35">
        <f t="shared" si="3"/>
        <v>0</v>
      </c>
      <c r="AB15" s="35">
        <f t="shared" si="4"/>
        <v>0</v>
      </c>
      <c r="AC15" s="35">
        <f t="shared" si="5"/>
        <v>0</v>
      </c>
    </row>
    <row r="16" spans="1:29" ht="29.25" customHeight="1" x14ac:dyDescent="0.2">
      <c r="A16" s="67" t="s">
        <v>28</v>
      </c>
      <c r="B16" s="71"/>
      <c r="C16" s="68"/>
      <c r="D16" s="22">
        <f t="shared" ref="D16:L16" si="6">SUM(D9:D15)</f>
        <v>353938</v>
      </c>
      <c r="E16" s="22">
        <f t="shared" si="6"/>
        <v>622084</v>
      </c>
      <c r="F16" s="22">
        <f t="shared" si="6"/>
        <v>621652</v>
      </c>
      <c r="G16" s="22">
        <f t="shared" si="6"/>
        <v>31900</v>
      </c>
      <c r="H16" s="22">
        <f t="shared" si="6"/>
        <v>31900</v>
      </c>
      <c r="I16" s="22">
        <f t="shared" si="6"/>
        <v>35332</v>
      </c>
      <c r="J16" s="22">
        <f t="shared" si="6"/>
        <v>6614</v>
      </c>
      <c r="K16" s="22">
        <f t="shared" si="6"/>
        <v>6614</v>
      </c>
      <c r="L16" s="22">
        <f t="shared" si="6"/>
        <v>3614</v>
      </c>
      <c r="M16" s="35">
        <f t="shared" si="0"/>
        <v>392452</v>
      </c>
      <c r="N16" s="35">
        <f t="shared" si="1"/>
        <v>660598</v>
      </c>
      <c r="O16" s="35">
        <f t="shared" si="2"/>
        <v>660598</v>
      </c>
      <c r="P16" s="67" t="s">
        <v>29</v>
      </c>
      <c r="Q16" s="68"/>
      <c r="R16" s="23">
        <f>SUM(R9:R13)</f>
        <v>429438</v>
      </c>
      <c r="S16" s="23">
        <f t="shared" ref="S16:Z16" si="7">SUM(S9:S13)</f>
        <v>704794</v>
      </c>
      <c r="T16" s="23">
        <f t="shared" si="7"/>
        <v>700075</v>
      </c>
      <c r="U16" s="23">
        <f t="shared" si="7"/>
        <v>8000</v>
      </c>
      <c r="V16" s="23">
        <f t="shared" si="7"/>
        <v>14831</v>
      </c>
      <c r="W16" s="23">
        <f t="shared" si="7"/>
        <v>13239</v>
      </c>
      <c r="X16" s="23">
        <f t="shared" si="7"/>
        <v>15514</v>
      </c>
      <c r="Y16" s="23">
        <f t="shared" si="7"/>
        <v>15291</v>
      </c>
      <c r="Z16" s="23">
        <f t="shared" si="7"/>
        <v>15291</v>
      </c>
      <c r="AA16" s="35">
        <f t="shared" si="3"/>
        <v>452952</v>
      </c>
      <c r="AB16" s="35">
        <f t="shared" si="4"/>
        <v>734916</v>
      </c>
      <c r="AC16" s="35">
        <f t="shared" si="5"/>
        <v>728605</v>
      </c>
    </row>
    <row r="17" spans="1:29" ht="23.25" customHeight="1" x14ac:dyDescent="0.2">
      <c r="A17" s="42" t="s">
        <v>43</v>
      </c>
      <c r="B17" s="43"/>
      <c r="C17" s="44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64" t="s">
        <v>53</v>
      </c>
      <c r="Q17" s="65"/>
      <c r="R17" s="3"/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0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42" t="s">
        <v>45</v>
      </c>
      <c r="B18" s="45"/>
      <c r="C18" s="46"/>
      <c r="D18" s="26">
        <v>62000</v>
      </c>
      <c r="E18" s="26">
        <v>89137</v>
      </c>
      <c r="F18" s="26">
        <v>89137</v>
      </c>
      <c r="G18" s="4"/>
      <c r="H18" s="4"/>
      <c r="I18" s="4"/>
      <c r="J18" s="4"/>
      <c r="K18" s="4"/>
      <c r="L18" s="4"/>
      <c r="M18" s="35">
        <f t="shared" si="0"/>
        <v>62000</v>
      </c>
      <c r="N18" s="35">
        <f t="shared" si="1"/>
        <v>89137</v>
      </c>
      <c r="O18" s="35">
        <f t="shared" si="2"/>
        <v>89137</v>
      </c>
      <c r="P18" s="42" t="s">
        <v>36</v>
      </c>
      <c r="Q18" s="46"/>
      <c r="R18" s="26">
        <v>253523</v>
      </c>
      <c r="S18" s="32">
        <v>253579</v>
      </c>
      <c r="T18" s="32">
        <v>275174</v>
      </c>
      <c r="U18" s="3"/>
      <c r="V18" s="3"/>
      <c r="W18" s="3"/>
      <c r="X18" s="3"/>
      <c r="Y18" s="3"/>
      <c r="Z18" s="3"/>
      <c r="AA18" s="35">
        <f t="shared" si="3"/>
        <v>253523</v>
      </c>
      <c r="AB18" s="35">
        <f t="shared" si="4"/>
        <v>253579</v>
      </c>
      <c r="AC18" s="35">
        <f t="shared" si="5"/>
        <v>275174</v>
      </c>
    </row>
    <row r="19" spans="1:29" ht="24" customHeight="1" x14ac:dyDescent="0.2">
      <c r="A19" s="42" t="s">
        <v>47</v>
      </c>
      <c r="B19" s="45"/>
      <c r="C19" s="46"/>
      <c r="D19" s="26">
        <v>253523</v>
      </c>
      <c r="E19" s="26">
        <v>253579</v>
      </c>
      <c r="F19" s="26">
        <v>275174</v>
      </c>
      <c r="G19" s="4"/>
      <c r="H19" s="4"/>
      <c r="I19" s="4"/>
      <c r="J19" s="4"/>
      <c r="K19" s="4"/>
      <c r="L19" s="4"/>
      <c r="M19" s="35">
        <f t="shared" si="0"/>
        <v>253523</v>
      </c>
      <c r="N19" s="35">
        <f t="shared" si="1"/>
        <v>253579</v>
      </c>
      <c r="O19" s="35">
        <f t="shared" si="2"/>
        <v>275174</v>
      </c>
      <c r="P19" s="69" t="s">
        <v>37</v>
      </c>
      <c r="Q19" s="70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66" t="s">
        <v>25</v>
      </c>
      <c r="B20" s="43"/>
      <c r="C20" s="44"/>
      <c r="D20" s="22">
        <f t="shared" ref="D20:L20" si="8">SUM(D17:D19)</f>
        <v>315523</v>
      </c>
      <c r="E20" s="22">
        <f t="shared" si="8"/>
        <v>342716</v>
      </c>
      <c r="F20" s="22">
        <f t="shared" si="8"/>
        <v>364311</v>
      </c>
      <c r="G20" s="22">
        <f t="shared" si="8"/>
        <v>0</v>
      </c>
      <c r="H20" s="22">
        <f t="shared" si="8"/>
        <v>0</v>
      </c>
      <c r="I20" s="22">
        <f t="shared" si="8"/>
        <v>0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315523</v>
      </c>
      <c r="N20" s="35">
        <f t="shared" si="1"/>
        <v>342716</v>
      </c>
      <c r="O20" s="35">
        <f t="shared" si="2"/>
        <v>364311</v>
      </c>
      <c r="P20" s="66" t="s">
        <v>27</v>
      </c>
      <c r="Q20" s="44"/>
      <c r="R20" s="24">
        <f t="shared" ref="R20:Z20" si="9">SUM(R17:R19)</f>
        <v>253523</v>
      </c>
      <c r="S20" s="24">
        <f t="shared" si="9"/>
        <v>266303</v>
      </c>
      <c r="T20" s="24">
        <f t="shared" si="9"/>
        <v>287898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253523</v>
      </c>
      <c r="AB20" s="35">
        <f t="shared" si="4"/>
        <v>266303</v>
      </c>
      <c r="AC20" s="35">
        <f t="shared" si="5"/>
        <v>287898</v>
      </c>
    </row>
    <row r="21" spans="1:29" ht="13.5" customHeight="1" x14ac:dyDescent="0.2">
      <c r="A21" s="72"/>
      <c r="B21" s="73"/>
      <c r="C21" s="74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72"/>
      <c r="Q21" s="74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669461</v>
      </c>
      <c r="E22" s="22">
        <f t="shared" si="10"/>
        <v>964800</v>
      </c>
      <c r="F22" s="22">
        <f t="shared" si="10"/>
        <v>985963</v>
      </c>
      <c r="G22" s="22">
        <f t="shared" si="10"/>
        <v>31900</v>
      </c>
      <c r="H22" s="22">
        <f t="shared" si="10"/>
        <v>31900</v>
      </c>
      <c r="I22" s="22">
        <f t="shared" si="10"/>
        <v>35332</v>
      </c>
      <c r="J22" s="22">
        <f t="shared" si="10"/>
        <v>6614</v>
      </c>
      <c r="K22" s="22">
        <f t="shared" si="10"/>
        <v>6614</v>
      </c>
      <c r="L22" s="22">
        <f t="shared" si="10"/>
        <v>3614</v>
      </c>
      <c r="M22" s="35">
        <f t="shared" si="0"/>
        <v>707975</v>
      </c>
      <c r="N22" s="35">
        <f t="shared" si="1"/>
        <v>1003314</v>
      </c>
      <c r="O22" s="35">
        <f t="shared" si="2"/>
        <v>1024909</v>
      </c>
      <c r="P22" s="17" t="s">
        <v>10</v>
      </c>
      <c r="Q22" s="18"/>
      <c r="R22" s="23">
        <f t="shared" ref="R22:Z22" si="11">R16+R20</f>
        <v>682961</v>
      </c>
      <c r="S22" s="23">
        <f t="shared" si="11"/>
        <v>971097</v>
      </c>
      <c r="T22" s="23">
        <f t="shared" si="11"/>
        <v>987973</v>
      </c>
      <c r="U22" s="23">
        <f t="shared" si="11"/>
        <v>8000</v>
      </c>
      <c r="V22" s="23">
        <f t="shared" si="11"/>
        <v>14831</v>
      </c>
      <c r="W22" s="23">
        <f t="shared" si="11"/>
        <v>13239</v>
      </c>
      <c r="X22" s="23">
        <f t="shared" si="11"/>
        <v>15514</v>
      </c>
      <c r="Y22" s="23">
        <f t="shared" si="11"/>
        <v>15291</v>
      </c>
      <c r="Z22" s="23">
        <f t="shared" si="11"/>
        <v>15291</v>
      </c>
      <c r="AA22" s="35">
        <f t="shared" si="3"/>
        <v>706475</v>
      </c>
      <c r="AB22" s="35">
        <f t="shared" si="4"/>
        <v>1001219</v>
      </c>
      <c r="AC22" s="35">
        <f t="shared" si="5"/>
        <v>1016503</v>
      </c>
    </row>
    <row r="23" spans="1:29" ht="27" customHeight="1" x14ac:dyDescent="0.2">
      <c r="A23" s="75" t="s">
        <v>32</v>
      </c>
      <c r="B23" s="76"/>
      <c r="C23" s="77"/>
      <c r="D23" s="4"/>
      <c r="E23" s="25">
        <v>7336</v>
      </c>
      <c r="F23" s="25">
        <v>7336</v>
      </c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7336</v>
      </c>
      <c r="O23" s="35">
        <f t="shared" si="2"/>
        <v>7336</v>
      </c>
      <c r="P23" s="10" t="s">
        <v>38</v>
      </c>
      <c r="Q23" s="3"/>
      <c r="R23" s="30">
        <v>10000</v>
      </c>
      <c r="S23" s="30">
        <v>17931</v>
      </c>
      <c r="T23" s="30">
        <v>24242</v>
      </c>
      <c r="U23" s="9"/>
      <c r="V23" s="9"/>
      <c r="W23" s="9"/>
      <c r="X23" s="9"/>
      <c r="Y23" s="9"/>
      <c r="Z23" s="9"/>
      <c r="AA23" s="35">
        <f t="shared" si="3"/>
        <v>10000</v>
      </c>
      <c r="AB23" s="35">
        <f t="shared" si="4"/>
        <v>17931</v>
      </c>
      <c r="AC23" s="35">
        <f t="shared" si="5"/>
        <v>24242</v>
      </c>
    </row>
    <row r="24" spans="1:29" ht="18" customHeight="1" x14ac:dyDescent="0.2">
      <c r="A24" s="75" t="s">
        <v>33</v>
      </c>
      <c r="B24" s="76"/>
      <c r="C24" s="77"/>
      <c r="D24" s="4"/>
      <c r="E24" s="4"/>
      <c r="F24" s="4"/>
      <c r="G24" s="25"/>
      <c r="H24" s="25">
        <v>113</v>
      </c>
      <c r="I24" s="25">
        <v>113</v>
      </c>
      <c r="J24" s="4"/>
      <c r="K24" s="4"/>
      <c r="L24" s="4"/>
      <c r="M24" s="35">
        <f t="shared" si="0"/>
        <v>0</v>
      </c>
      <c r="N24" s="35">
        <f t="shared" si="1"/>
        <v>113</v>
      </c>
      <c r="O24" s="35">
        <f t="shared" si="2"/>
        <v>113</v>
      </c>
      <c r="P24" s="10" t="s">
        <v>39</v>
      </c>
      <c r="Q24" s="3"/>
      <c r="R24" s="29"/>
      <c r="S24" s="29"/>
      <c r="T24" s="29"/>
      <c r="U24" s="3"/>
      <c r="V24" s="3"/>
      <c r="W24" s="3"/>
      <c r="X24" s="3"/>
      <c r="Y24" s="3"/>
      <c r="Z24" s="3"/>
      <c r="AA24" s="35">
        <f t="shared" si="3"/>
        <v>0</v>
      </c>
      <c r="AB24" s="35">
        <f t="shared" si="4"/>
        <v>0</v>
      </c>
      <c r="AC24" s="35">
        <f t="shared" si="5"/>
        <v>0</v>
      </c>
    </row>
    <row r="25" spans="1:29" x14ac:dyDescent="0.2">
      <c r="A25" s="38" t="s">
        <v>34</v>
      </c>
      <c r="B25" s="38"/>
      <c r="C25" s="38"/>
      <c r="D25" s="4"/>
      <c r="E25" s="4"/>
      <c r="F25" s="4"/>
      <c r="G25" s="25">
        <v>8500</v>
      </c>
      <c r="H25" s="25">
        <v>8387</v>
      </c>
      <c r="I25" s="25">
        <v>8387</v>
      </c>
      <c r="J25" s="4"/>
      <c r="K25" s="4"/>
      <c r="L25" s="4"/>
      <c r="M25" s="35">
        <f t="shared" si="0"/>
        <v>8500</v>
      </c>
      <c r="N25" s="35">
        <f t="shared" si="1"/>
        <v>8387</v>
      </c>
      <c r="O25" s="35">
        <f t="shared" si="2"/>
        <v>8387</v>
      </c>
      <c r="P25" s="64" t="s">
        <v>40</v>
      </c>
      <c r="Q25" s="65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64"/>
      <c r="B26" s="81"/>
      <c r="C26" s="65"/>
      <c r="D26" s="4"/>
      <c r="E26" s="4"/>
      <c r="F26" s="4"/>
      <c r="G26" s="4"/>
      <c r="H26" s="4"/>
      <c r="I26" s="4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64"/>
      <c r="Q26" s="65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67" t="s">
        <v>31</v>
      </c>
      <c r="B27" s="71"/>
      <c r="C27" s="68"/>
      <c r="D27" s="21">
        <f t="shared" ref="D27:L27" si="12">SUM(D24:D26)</f>
        <v>0</v>
      </c>
      <c r="E27" s="21">
        <f>SUM(E23:E26)</f>
        <v>7336</v>
      </c>
      <c r="F27" s="21">
        <f>SUM(F23:F26)</f>
        <v>7336</v>
      </c>
      <c r="G27" s="21">
        <f t="shared" si="12"/>
        <v>8500</v>
      </c>
      <c r="H27" s="21">
        <f t="shared" si="12"/>
        <v>8500</v>
      </c>
      <c r="I27" s="21">
        <f t="shared" si="12"/>
        <v>8500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8500</v>
      </c>
      <c r="N27" s="35">
        <f t="shared" si="1"/>
        <v>15836</v>
      </c>
      <c r="O27" s="35">
        <f t="shared" si="2"/>
        <v>15836</v>
      </c>
      <c r="P27" s="67" t="s">
        <v>41</v>
      </c>
      <c r="Q27" s="68"/>
      <c r="R27" s="23">
        <f>SUM(R23:R26)</f>
        <v>10000</v>
      </c>
      <c r="S27" s="23">
        <f>SUM(S23:S26)</f>
        <v>17931</v>
      </c>
      <c r="T27" s="23">
        <f t="shared" ref="T27:Z27" si="13">SUM(T23:T26)</f>
        <v>24242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10000</v>
      </c>
      <c r="AB27" s="35">
        <f t="shared" si="4"/>
        <v>17931</v>
      </c>
      <c r="AC27" s="35">
        <f t="shared" si="5"/>
        <v>24242</v>
      </c>
    </row>
    <row r="28" spans="1:29" ht="21" customHeight="1" x14ac:dyDescent="0.2">
      <c r="A28" s="42" t="s">
        <v>30</v>
      </c>
      <c r="B28" s="43"/>
      <c r="C28" s="44"/>
      <c r="D28" s="26"/>
      <c r="E28" s="26"/>
      <c r="F28" s="26"/>
      <c r="G28" s="12"/>
      <c r="H28" s="12"/>
      <c r="I28" s="12"/>
      <c r="J28" s="12"/>
      <c r="K28" s="12"/>
      <c r="L28" s="12"/>
      <c r="M28" s="35">
        <f t="shared" si="0"/>
        <v>0</v>
      </c>
      <c r="N28" s="35">
        <f t="shared" si="1"/>
        <v>0</v>
      </c>
      <c r="O28" s="35">
        <f t="shared" si="2"/>
        <v>0</v>
      </c>
      <c r="P28" s="42" t="s">
        <v>36</v>
      </c>
      <c r="Q28" s="46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42" t="s">
        <v>44</v>
      </c>
      <c r="B29" s="45"/>
      <c r="C29" s="46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87"/>
      <c r="Q29" s="88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66" t="s">
        <v>35</v>
      </c>
      <c r="B30" s="43"/>
      <c r="C30" s="44"/>
      <c r="D30" s="27">
        <f t="shared" ref="D30:L30" si="14">SUM(D28:D28)</f>
        <v>0</v>
      </c>
      <c r="E30" s="27">
        <f t="shared" si="14"/>
        <v>0</v>
      </c>
      <c r="F30" s="27">
        <f t="shared" si="14"/>
        <v>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0</v>
      </c>
      <c r="N30" s="35">
        <f t="shared" si="1"/>
        <v>0</v>
      </c>
      <c r="O30" s="35">
        <f t="shared" si="2"/>
        <v>0</v>
      </c>
      <c r="P30" s="66" t="s">
        <v>42</v>
      </c>
      <c r="Q30" s="44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89"/>
      <c r="B31" s="90"/>
      <c r="C31" s="91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85"/>
      <c r="Q31" s="86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82" t="s">
        <v>9</v>
      </c>
      <c r="B32" s="84"/>
      <c r="C32" s="83"/>
      <c r="D32" s="27">
        <f t="shared" ref="D32:L32" si="16">D27+D30</f>
        <v>0</v>
      </c>
      <c r="E32" s="27">
        <f t="shared" si="16"/>
        <v>7336</v>
      </c>
      <c r="F32" s="27">
        <f t="shared" si="16"/>
        <v>7336</v>
      </c>
      <c r="G32" s="27">
        <f t="shared" si="16"/>
        <v>8500</v>
      </c>
      <c r="H32" s="27">
        <f t="shared" si="16"/>
        <v>8500</v>
      </c>
      <c r="I32" s="27">
        <f t="shared" si="16"/>
        <v>8500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8500</v>
      </c>
      <c r="N32" s="35">
        <f t="shared" si="1"/>
        <v>15836</v>
      </c>
      <c r="O32" s="35">
        <f t="shared" si="2"/>
        <v>15836</v>
      </c>
      <c r="P32" s="82" t="s">
        <v>11</v>
      </c>
      <c r="Q32" s="83"/>
      <c r="R32" s="27">
        <f t="shared" ref="R32:Z32" si="17">R27+R30</f>
        <v>10000</v>
      </c>
      <c r="S32" s="27">
        <f t="shared" si="17"/>
        <v>17931</v>
      </c>
      <c r="T32" s="27">
        <f t="shared" si="17"/>
        <v>24242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10000</v>
      </c>
      <c r="AB32" s="35">
        <f t="shared" si="4"/>
        <v>17931</v>
      </c>
      <c r="AC32" s="35">
        <f t="shared" si="5"/>
        <v>24242</v>
      </c>
    </row>
    <row r="33" spans="1:29" ht="24.75" customHeight="1" x14ac:dyDescent="0.2">
      <c r="A33" s="78" t="s">
        <v>13</v>
      </c>
      <c r="B33" s="79"/>
      <c r="C33" s="80"/>
      <c r="D33" s="27">
        <f t="shared" ref="D33:L33" si="18">D16+D27</f>
        <v>353938</v>
      </c>
      <c r="E33" s="27">
        <f t="shared" si="18"/>
        <v>629420</v>
      </c>
      <c r="F33" s="27">
        <f t="shared" si="18"/>
        <v>628988</v>
      </c>
      <c r="G33" s="27">
        <f t="shared" si="18"/>
        <v>40400</v>
      </c>
      <c r="H33" s="27">
        <f t="shared" si="18"/>
        <v>40400</v>
      </c>
      <c r="I33" s="27">
        <f t="shared" si="18"/>
        <v>43832</v>
      </c>
      <c r="J33" s="27">
        <f t="shared" si="18"/>
        <v>6614</v>
      </c>
      <c r="K33" s="27">
        <f t="shared" si="18"/>
        <v>6614</v>
      </c>
      <c r="L33" s="27">
        <f t="shared" si="18"/>
        <v>3614</v>
      </c>
      <c r="M33" s="35">
        <f t="shared" si="0"/>
        <v>400952</v>
      </c>
      <c r="N33" s="35">
        <f t="shared" si="1"/>
        <v>676434</v>
      </c>
      <c r="O33" s="35">
        <f t="shared" si="2"/>
        <v>676434</v>
      </c>
      <c r="P33" s="78" t="s">
        <v>15</v>
      </c>
      <c r="Q33" s="80"/>
      <c r="R33" s="27">
        <f t="shared" ref="R33:Z33" si="19">R16+R27</f>
        <v>439438</v>
      </c>
      <c r="S33" s="27">
        <f t="shared" si="19"/>
        <v>722725</v>
      </c>
      <c r="T33" s="27">
        <f t="shared" si="19"/>
        <v>724317</v>
      </c>
      <c r="U33" s="27">
        <f t="shared" si="19"/>
        <v>8000</v>
      </c>
      <c r="V33" s="27">
        <f t="shared" si="19"/>
        <v>14831</v>
      </c>
      <c r="W33" s="27">
        <f t="shared" si="19"/>
        <v>13239</v>
      </c>
      <c r="X33" s="27">
        <f t="shared" si="19"/>
        <v>15514</v>
      </c>
      <c r="Y33" s="27">
        <f t="shared" si="19"/>
        <v>15291</v>
      </c>
      <c r="Z33" s="27">
        <f t="shared" si="19"/>
        <v>15291</v>
      </c>
      <c r="AA33" s="35">
        <f t="shared" si="3"/>
        <v>462952</v>
      </c>
      <c r="AB33" s="35">
        <f t="shared" si="4"/>
        <v>752847</v>
      </c>
      <c r="AC33" s="35">
        <f t="shared" si="5"/>
        <v>752847</v>
      </c>
    </row>
    <row r="34" spans="1:29" s="19" customFormat="1" ht="24" customHeight="1" x14ac:dyDescent="0.2">
      <c r="A34" s="78" t="s">
        <v>12</v>
      </c>
      <c r="B34" s="79"/>
      <c r="C34" s="80"/>
      <c r="D34" s="27">
        <f t="shared" ref="D34:L34" si="20">D22+D32</f>
        <v>669461</v>
      </c>
      <c r="E34" s="27">
        <f t="shared" si="20"/>
        <v>972136</v>
      </c>
      <c r="F34" s="27">
        <f t="shared" si="20"/>
        <v>993299</v>
      </c>
      <c r="G34" s="27">
        <f t="shared" si="20"/>
        <v>40400</v>
      </c>
      <c r="H34" s="27">
        <f t="shared" si="20"/>
        <v>40400</v>
      </c>
      <c r="I34" s="27">
        <f t="shared" si="20"/>
        <v>43832</v>
      </c>
      <c r="J34" s="27">
        <f t="shared" si="20"/>
        <v>6614</v>
      </c>
      <c r="K34" s="27">
        <f t="shared" si="20"/>
        <v>6614</v>
      </c>
      <c r="L34" s="27">
        <f t="shared" si="20"/>
        <v>3614</v>
      </c>
      <c r="M34" s="35">
        <f t="shared" si="0"/>
        <v>716475</v>
      </c>
      <c r="N34" s="35">
        <f t="shared" si="1"/>
        <v>1019150</v>
      </c>
      <c r="O34" s="35">
        <f t="shared" si="2"/>
        <v>1040745</v>
      </c>
      <c r="P34" s="20" t="s">
        <v>14</v>
      </c>
      <c r="Q34" s="20"/>
      <c r="R34" s="27">
        <f t="shared" ref="R34:Z34" si="21">R22+R32</f>
        <v>692961</v>
      </c>
      <c r="S34" s="27">
        <f t="shared" si="21"/>
        <v>989028</v>
      </c>
      <c r="T34" s="27">
        <f t="shared" si="21"/>
        <v>1012215</v>
      </c>
      <c r="U34" s="27">
        <f t="shared" si="21"/>
        <v>8000</v>
      </c>
      <c r="V34" s="27">
        <f t="shared" si="21"/>
        <v>14831</v>
      </c>
      <c r="W34" s="27">
        <f t="shared" si="21"/>
        <v>13239</v>
      </c>
      <c r="X34" s="27">
        <f t="shared" si="21"/>
        <v>15514</v>
      </c>
      <c r="Y34" s="27">
        <f t="shared" si="21"/>
        <v>15291</v>
      </c>
      <c r="Z34" s="27">
        <f t="shared" si="21"/>
        <v>15291</v>
      </c>
      <c r="AA34" s="35">
        <f t="shared" si="3"/>
        <v>716475</v>
      </c>
      <c r="AB34" s="35">
        <f t="shared" si="4"/>
        <v>1019150</v>
      </c>
      <c r="AC34" s="35">
        <f t="shared" si="5"/>
        <v>1040745</v>
      </c>
    </row>
    <row r="38" spans="1:29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P29:Q29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  <mergeCell ref="P17:Q17"/>
    <mergeCell ref="A18:C18"/>
    <mergeCell ref="P21:Q21"/>
    <mergeCell ref="A24:C24"/>
    <mergeCell ref="A9:C9"/>
    <mergeCell ref="A34:C34"/>
    <mergeCell ref="A26:C26"/>
    <mergeCell ref="A30:C30"/>
    <mergeCell ref="P27:Q27"/>
    <mergeCell ref="P33:Q33"/>
    <mergeCell ref="P32:Q32"/>
    <mergeCell ref="A27:C27"/>
    <mergeCell ref="A28:C28"/>
    <mergeCell ref="A33:C33"/>
    <mergeCell ref="P26:Q26"/>
    <mergeCell ref="A32:C32"/>
    <mergeCell ref="P28:Q28"/>
    <mergeCell ref="P30:Q30"/>
    <mergeCell ref="A29:C29"/>
    <mergeCell ref="P31:Q31"/>
    <mergeCell ref="P18:Q18"/>
    <mergeCell ref="P14:Q14"/>
    <mergeCell ref="A14:C14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21:C21"/>
    <mergeCell ref="A23:C23"/>
    <mergeCell ref="Y1:AC1"/>
    <mergeCell ref="Y2:AC2"/>
    <mergeCell ref="P13:Q13"/>
    <mergeCell ref="A13:C13"/>
    <mergeCell ref="A17:C17"/>
    <mergeCell ref="P11:Q11"/>
    <mergeCell ref="A11:C11"/>
    <mergeCell ref="A12:C12"/>
    <mergeCell ref="P10:Q10"/>
    <mergeCell ref="P12:Q12"/>
    <mergeCell ref="A10:C10"/>
    <mergeCell ref="A3:AA3"/>
    <mergeCell ref="A4:AA4"/>
    <mergeCell ref="A7:C8"/>
    <mergeCell ref="P7:Q8"/>
    <mergeCell ref="P9:Q9"/>
  </mergeCells>
  <phoneticPr fontId="0" type="noConversion"/>
  <printOptions horizontalCentered="1"/>
  <pageMargins left="0.49" right="0.43307086614173229" top="0.35433070866141736" bottom="0.27559055118110237" header="0.43307086614173229" footer="0.51181102362204722"/>
  <pageSetup paperSize="8" scale="41" fitToHeight="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2016-02-22T13:29:55Z</cp:lastPrinted>
  <dcterms:created xsi:type="dcterms:W3CDTF">2012-02-10T12:31:57Z</dcterms:created>
  <dcterms:modified xsi:type="dcterms:W3CDTF">2016-02-25T08:25:54Z</dcterms:modified>
</cp:coreProperties>
</file>