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1. melléklet" sheetId="4" r:id="rId1"/>
    <sheet name="2. melléklet" sheetId="5" r:id="rId2"/>
    <sheet name="3. melléklet" sheetId="6" r:id="rId3"/>
    <sheet name="4. melléklet" sheetId="7" r:id="rId4"/>
    <sheet name="5. melléklet" sheetId="8" r:id="rId5"/>
  </sheets>
  <definedNames>
    <definedName name="_pr10" localSheetId="4">'5. melléklet'!#REF!</definedName>
    <definedName name="_pr12" localSheetId="4">'5. melléklet'!#REF!</definedName>
    <definedName name="_pr21" localSheetId="3">'4. melléklet'!$A$57</definedName>
    <definedName name="_pr24" localSheetId="3">'4. melléklet'!$A$59</definedName>
    <definedName name="_pr25" localSheetId="3">'4. melléklet'!$A$60</definedName>
    <definedName name="_pr26" localSheetId="3">'4. melléklet'!$A$61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léé" localSheetId="4">'5. melléklet'!#REF!</definedName>
    <definedName name="mmm" localSheetId="3">'4. melléklet'!#REF!</definedName>
  </definedNames>
  <calcPr calcId="145621"/>
</workbook>
</file>

<file path=xl/calcChain.xml><?xml version="1.0" encoding="utf-8"?>
<calcChain xmlns="http://schemas.openxmlformats.org/spreadsheetml/2006/main">
  <c r="D71" i="6" l="1"/>
  <c r="E71" i="6"/>
  <c r="C71" i="6"/>
  <c r="J96" i="5" l="1"/>
  <c r="I95" i="5"/>
  <c r="H95" i="5"/>
  <c r="G95" i="5"/>
  <c r="J94" i="5"/>
  <c r="J93" i="5"/>
  <c r="J92" i="5"/>
  <c r="J91" i="5"/>
  <c r="J95" i="5" s="1"/>
  <c r="J89" i="5"/>
  <c r="J88" i="5"/>
  <c r="J87" i="5"/>
  <c r="J86" i="5"/>
  <c r="J85" i="5"/>
  <c r="I84" i="5"/>
  <c r="H84" i="5"/>
  <c r="G84" i="5"/>
  <c r="J83" i="5"/>
  <c r="J82" i="5"/>
  <c r="J81" i="5"/>
  <c r="J80" i="5"/>
  <c r="J84" i="5" s="1"/>
  <c r="I79" i="5"/>
  <c r="H79" i="5"/>
  <c r="G79" i="5"/>
  <c r="J78" i="5"/>
  <c r="J77" i="5"/>
  <c r="J76" i="5"/>
  <c r="J75" i="5"/>
  <c r="J79" i="5" s="1"/>
  <c r="I74" i="5"/>
  <c r="I90" i="5" s="1"/>
  <c r="I97" i="5" s="1"/>
  <c r="H74" i="5"/>
  <c r="H90" i="5" s="1"/>
  <c r="H97" i="5" s="1"/>
  <c r="G74" i="5"/>
  <c r="G90" i="5" s="1"/>
  <c r="G97" i="5" s="1"/>
  <c r="J73" i="5"/>
  <c r="J72" i="5"/>
  <c r="J71" i="5"/>
  <c r="J74" i="5" s="1"/>
  <c r="J90" i="5" s="1"/>
  <c r="J97" i="5" s="1"/>
  <c r="J70" i="5"/>
  <c r="J69" i="5"/>
  <c r="I66" i="5"/>
  <c r="I67" i="5" s="1"/>
  <c r="H66" i="5"/>
  <c r="G66" i="5"/>
  <c r="G67" i="5" s="1"/>
  <c r="J65" i="5"/>
  <c r="J64" i="5"/>
  <c r="J63" i="5"/>
  <c r="J66" i="5" s="1"/>
  <c r="I62" i="5"/>
  <c r="H62" i="5"/>
  <c r="G62" i="5"/>
  <c r="J61" i="5"/>
  <c r="J60" i="5"/>
  <c r="J59" i="5"/>
  <c r="J58" i="5"/>
  <c r="J57" i="5"/>
  <c r="J62" i="5" s="1"/>
  <c r="I56" i="5"/>
  <c r="H56" i="5"/>
  <c r="G56" i="5"/>
  <c r="J55" i="5"/>
  <c r="J54" i="5"/>
  <c r="J53" i="5"/>
  <c r="J52" i="5"/>
  <c r="J51" i="5"/>
  <c r="J56" i="5" s="1"/>
  <c r="I49" i="5"/>
  <c r="H49" i="5"/>
  <c r="G49" i="5"/>
  <c r="J48" i="5"/>
  <c r="J47" i="5"/>
  <c r="J46" i="5"/>
  <c r="J49" i="5" s="1"/>
  <c r="I45" i="5"/>
  <c r="H45" i="5"/>
  <c r="G45" i="5"/>
  <c r="J44" i="5"/>
  <c r="J43" i="5"/>
  <c r="J42" i="5"/>
  <c r="J41" i="5"/>
  <c r="J40" i="5"/>
  <c r="J39" i="5"/>
  <c r="J38" i="5"/>
  <c r="J37" i="5"/>
  <c r="J36" i="5"/>
  <c r="J35" i="5"/>
  <c r="J45" i="5" s="1"/>
  <c r="J33" i="5"/>
  <c r="I32" i="5"/>
  <c r="H32" i="5"/>
  <c r="G32" i="5"/>
  <c r="J31" i="5"/>
  <c r="J30" i="5"/>
  <c r="J29" i="5"/>
  <c r="J28" i="5"/>
  <c r="J27" i="5"/>
  <c r="J32" i="5" s="1"/>
  <c r="J26" i="5"/>
  <c r="J25" i="5"/>
  <c r="J24" i="5"/>
  <c r="I23" i="5"/>
  <c r="I34" i="5" s="1"/>
  <c r="H23" i="5"/>
  <c r="H34" i="5" s="1"/>
  <c r="G23" i="5"/>
  <c r="G34" i="5" s="1"/>
  <c r="J22" i="5"/>
  <c r="J21" i="5"/>
  <c r="J23" i="5" s="1"/>
  <c r="J34" i="5" s="1"/>
  <c r="J19" i="5"/>
  <c r="J18" i="5"/>
  <c r="J17" i="5"/>
  <c r="J16" i="5"/>
  <c r="J15" i="5"/>
  <c r="I14" i="5"/>
  <c r="I20" i="5" s="1"/>
  <c r="H14" i="5"/>
  <c r="H20" i="5" s="1"/>
  <c r="G14" i="5"/>
  <c r="G20" i="5" s="1"/>
  <c r="J13" i="5"/>
  <c r="J12" i="5"/>
  <c r="J11" i="5"/>
  <c r="J10" i="5"/>
  <c r="J9" i="5"/>
  <c r="J8" i="5"/>
  <c r="J14" i="5" s="1"/>
  <c r="J20" i="5" s="1"/>
  <c r="J122" i="4"/>
  <c r="I121" i="4"/>
  <c r="H121" i="4"/>
  <c r="G121" i="4"/>
  <c r="J120" i="4"/>
  <c r="J119" i="4"/>
  <c r="J118" i="4"/>
  <c r="J121" i="4" s="1"/>
  <c r="J117" i="4"/>
  <c r="J115" i="4"/>
  <c r="J114" i="4"/>
  <c r="J113" i="4"/>
  <c r="I112" i="4"/>
  <c r="I116" i="4" s="1"/>
  <c r="I123" i="4" s="1"/>
  <c r="H112" i="4"/>
  <c r="G112" i="4"/>
  <c r="G116" i="4" s="1"/>
  <c r="G123" i="4" s="1"/>
  <c r="J111" i="4"/>
  <c r="J110" i="4"/>
  <c r="J112" i="4" s="1"/>
  <c r="I109" i="4"/>
  <c r="H109" i="4"/>
  <c r="G109" i="4"/>
  <c r="J108" i="4"/>
  <c r="J107" i="4"/>
  <c r="J106" i="4"/>
  <c r="J105" i="4"/>
  <c r="J109" i="4" s="1"/>
  <c r="I104" i="4"/>
  <c r="H104" i="4"/>
  <c r="H116" i="4" s="1"/>
  <c r="H123" i="4" s="1"/>
  <c r="G104" i="4"/>
  <c r="J103" i="4"/>
  <c r="J102" i="4"/>
  <c r="J101" i="4"/>
  <c r="J104" i="4" s="1"/>
  <c r="I98" i="4"/>
  <c r="I99" i="4" s="1"/>
  <c r="H98" i="4"/>
  <c r="G98" i="4"/>
  <c r="G99" i="4" s="1"/>
  <c r="J97" i="4"/>
  <c r="J96" i="4"/>
  <c r="J95" i="4"/>
  <c r="J94" i="4"/>
  <c r="J93" i="4"/>
  <c r="J92" i="4"/>
  <c r="J91" i="4"/>
  <c r="J98" i="4" s="1"/>
  <c r="J90" i="4"/>
  <c r="I89" i="4"/>
  <c r="H89" i="4"/>
  <c r="G89" i="4"/>
  <c r="J88" i="4"/>
  <c r="J87" i="4"/>
  <c r="J86" i="4"/>
  <c r="J89" i="4" s="1"/>
  <c r="J85" i="4"/>
  <c r="I84" i="4"/>
  <c r="H84" i="4"/>
  <c r="G84" i="4"/>
  <c r="J83" i="4"/>
  <c r="J82" i="4"/>
  <c r="J81" i="4"/>
  <c r="J80" i="4"/>
  <c r="J79" i="4"/>
  <c r="J78" i="4"/>
  <c r="J77" i="4"/>
  <c r="J84" i="4" s="1"/>
  <c r="I75" i="4"/>
  <c r="H75" i="4"/>
  <c r="G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75" i="4" s="1"/>
  <c r="I61" i="4"/>
  <c r="H61" i="4"/>
  <c r="G61" i="4"/>
  <c r="J60" i="4"/>
  <c r="J59" i="4"/>
  <c r="J58" i="4"/>
  <c r="J57" i="4"/>
  <c r="J56" i="4"/>
  <c r="J55" i="4"/>
  <c r="J54" i="4"/>
  <c r="J61" i="4" s="1"/>
  <c r="J53" i="4"/>
  <c r="I51" i="4"/>
  <c r="I52" i="4" s="1"/>
  <c r="H51" i="4"/>
  <c r="H52" i="4" s="1"/>
  <c r="G51" i="4"/>
  <c r="G52" i="4" s="1"/>
  <c r="J50" i="4"/>
  <c r="J49" i="4"/>
  <c r="J48" i="4"/>
  <c r="J47" i="4"/>
  <c r="J46" i="4"/>
  <c r="J51" i="4" s="1"/>
  <c r="I45" i="4"/>
  <c r="H45" i="4"/>
  <c r="G45" i="4"/>
  <c r="J44" i="4"/>
  <c r="J43" i="4"/>
  <c r="J45" i="4" s="1"/>
  <c r="I42" i="4"/>
  <c r="H42" i="4"/>
  <c r="G42" i="4"/>
  <c r="J41" i="4"/>
  <c r="J40" i="4"/>
  <c r="J39" i="4"/>
  <c r="J38" i="4"/>
  <c r="J37" i="4"/>
  <c r="J36" i="4"/>
  <c r="J35" i="4"/>
  <c r="J42" i="4" s="1"/>
  <c r="I34" i="4"/>
  <c r="H34" i="4"/>
  <c r="G34" i="4"/>
  <c r="J33" i="4"/>
  <c r="J34" i="4" s="1"/>
  <c r="J32" i="4"/>
  <c r="I31" i="4"/>
  <c r="H31" i="4"/>
  <c r="G31" i="4"/>
  <c r="J30" i="4"/>
  <c r="J29" i="4"/>
  <c r="J28" i="4"/>
  <c r="J31" i="4" s="1"/>
  <c r="J27" i="4"/>
  <c r="I25" i="4"/>
  <c r="I26" i="4" s="1"/>
  <c r="H25" i="4"/>
  <c r="H26" i="4" s="1"/>
  <c r="G25" i="4"/>
  <c r="G26" i="4" s="1"/>
  <c r="J24" i="4"/>
  <c r="J23" i="4"/>
  <c r="J22" i="4"/>
  <c r="J25" i="4" s="1"/>
  <c r="I21" i="4"/>
  <c r="H21" i="4"/>
  <c r="G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1" i="4" s="1"/>
  <c r="H67" i="5" l="1"/>
  <c r="J116" i="4"/>
  <c r="J123" i="4" s="1"/>
  <c r="H99" i="4"/>
  <c r="H100" i="4" s="1"/>
  <c r="J98" i="5"/>
  <c r="J50" i="5"/>
  <c r="G98" i="5"/>
  <c r="G50" i="5"/>
  <c r="I98" i="5"/>
  <c r="I50" i="5"/>
  <c r="J67" i="5"/>
  <c r="J68" i="5" s="1"/>
  <c r="H98" i="5"/>
  <c r="H50" i="5"/>
  <c r="G68" i="5"/>
  <c r="I68" i="5"/>
  <c r="G124" i="4"/>
  <c r="G76" i="4"/>
  <c r="I124" i="4"/>
  <c r="I76" i="4"/>
  <c r="J52" i="4"/>
  <c r="G100" i="4"/>
  <c r="I100" i="4"/>
  <c r="J26" i="4"/>
  <c r="H124" i="4"/>
  <c r="H76" i="4"/>
  <c r="J99" i="4"/>
  <c r="H38" i="8"/>
  <c r="G38" i="8"/>
  <c r="F38" i="8"/>
  <c r="E38" i="8"/>
  <c r="D38" i="8"/>
  <c r="C38" i="8"/>
  <c r="E28" i="8"/>
  <c r="E20" i="8"/>
  <c r="E13" i="8"/>
  <c r="J49" i="7"/>
  <c r="I49" i="7"/>
  <c r="H49" i="7"/>
  <c r="G49" i="7"/>
  <c r="F49" i="7"/>
  <c r="E49" i="7"/>
  <c r="D49" i="7"/>
  <c r="C49" i="7"/>
  <c r="J32" i="7"/>
  <c r="I32" i="7"/>
  <c r="H32" i="7"/>
  <c r="G32" i="7"/>
  <c r="F32" i="7"/>
  <c r="E32" i="7"/>
  <c r="D32" i="7"/>
  <c r="C32" i="7"/>
  <c r="E48" i="6"/>
  <c r="D47" i="6"/>
  <c r="C47" i="6"/>
  <c r="E46" i="6"/>
  <c r="E45" i="6"/>
  <c r="E44" i="6"/>
  <c r="E43" i="6"/>
  <c r="E47" i="6" s="1"/>
  <c r="D42" i="6"/>
  <c r="C42" i="6"/>
  <c r="E42" i="6" s="1"/>
  <c r="E41" i="6"/>
  <c r="E40" i="6"/>
  <c r="E39" i="6"/>
  <c r="E38" i="6"/>
  <c r="D37" i="6"/>
  <c r="D49" i="6" s="1"/>
  <c r="C37" i="6"/>
  <c r="C49" i="6" s="1"/>
  <c r="E49" i="6" s="1"/>
  <c r="E36" i="6"/>
  <c r="E35" i="6"/>
  <c r="E34" i="6"/>
  <c r="E33" i="6"/>
  <c r="E31" i="6"/>
  <c r="D30" i="6"/>
  <c r="C30" i="6"/>
  <c r="E30" i="6" s="1"/>
  <c r="E29" i="6"/>
  <c r="E28" i="6"/>
  <c r="D27" i="6"/>
  <c r="E27" i="6"/>
  <c r="C27" i="6"/>
  <c r="E26" i="6"/>
  <c r="E25" i="6"/>
  <c r="D24" i="6"/>
  <c r="C24" i="6"/>
  <c r="E24" i="6" s="1"/>
  <c r="E23" i="6"/>
  <c r="E22" i="6"/>
  <c r="D21" i="6"/>
  <c r="E21" i="6"/>
  <c r="C21" i="6"/>
  <c r="E20" i="6"/>
  <c r="E19" i="6"/>
  <c r="E18" i="6"/>
  <c r="E17" i="6"/>
  <c r="D16" i="6"/>
  <c r="C16" i="6"/>
  <c r="E16" i="6" s="1"/>
  <c r="E15" i="6"/>
  <c r="E14" i="6"/>
  <c r="E13" i="6"/>
  <c r="E12" i="6"/>
  <c r="D11" i="6"/>
  <c r="D32" i="6" s="1"/>
  <c r="E11" i="6"/>
  <c r="C11" i="6"/>
  <c r="E10" i="6"/>
  <c r="E9" i="6"/>
  <c r="E8" i="6"/>
  <c r="E7" i="6"/>
  <c r="F96" i="5"/>
  <c r="E95" i="5"/>
  <c r="D95" i="5"/>
  <c r="C95" i="5"/>
  <c r="F94" i="5"/>
  <c r="F93" i="5"/>
  <c r="F92" i="5"/>
  <c r="F91" i="5"/>
  <c r="F95" i="5" s="1"/>
  <c r="E90" i="5"/>
  <c r="E97" i="5" s="1"/>
  <c r="C90" i="5"/>
  <c r="C97" i="5" s="1"/>
  <c r="F89" i="5"/>
  <c r="F88" i="5"/>
  <c r="F87" i="5"/>
  <c r="F86" i="5"/>
  <c r="F85" i="5"/>
  <c r="E84" i="5"/>
  <c r="D84" i="5"/>
  <c r="C84" i="5"/>
  <c r="F83" i="5"/>
  <c r="F82" i="5"/>
  <c r="F81" i="5"/>
  <c r="F84" i="5" s="1"/>
  <c r="F80" i="5"/>
  <c r="E79" i="5"/>
  <c r="D79" i="5"/>
  <c r="C79" i="5"/>
  <c r="F78" i="5"/>
  <c r="F77" i="5"/>
  <c r="F76" i="5"/>
  <c r="F79" i="5" s="1"/>
  <c r="F75" i="5"/>
  <c r="E74" i="5"/>
  <c r="D74" i="5"/>
  <c r="D90" i="5" s="1"/>
  <c r="D97" i="5" s="1"/>
  <c r="C74" i="5"/>
  <c r="F73" i="5"/>
  <c r="F72" i="5"/>
  <c r="F71" i="5"/>
  <c r="F74" i="5" s="1"/>
  <c r="F90" i="5" s="1"/>
  <c r="F97" i="5" s="1"/>
  <c r="F70" i="5"/>
  <c r="F69" i="5"/>
  <c r="E66" i="5"/>
  <c r="E67" i="5" s="1"/>
  <c r="D66" i="5"/>
  <c r="D67" i="5" s="1"/>
  <c r="C66" i="5"/>
  <c r="C67" i="5" s="1"/>
  <c r="F65" i="5"/>
  <c r="F64" i="5"/>
  <c r="F63" i="5"/>
  <c r="F66" i="5" s="1"/>
  <c r="E62" i="5"/>
  <c r="D62" i="5"/>
  <c r="C62" i="5"/>
  <c r="F61" i="5"/>
  <c r="F60" i="5"/>
  <c r="F59" i="5"/>
  <c r="F58" i="5"/>
  <c r="F57" i="5"/>
  <c r="F62" i="5" s="1"/>
  <c r="E56" i="5"/>
  <c r="D56" i="5"/>
  <c r="C56" i="5"/>
  <c r="F55" i="5"/>
  <c r="F54" i="5"/>
  <c r="F53" i="5"/>
  <c r="F52" i="5"/>
  <c r="F51" i="5"/>
  <c r="F56" i="5" s="1"/>
  <c r="E49" i="5"/>
  <c r="D49" i="5"/>
  <c r="C49" i="5"/>
  <c r="F48" i="5"/>
  <c r="F47" i="5"/>
  <c r="F46" i="5"/>
  <c r="F49" i="5" s="1"/>
  <c r="E45" i="5"/>
  <c r="D45" i="5"/>
  <c r="C45" i="5"/>
  <c r="F44" i="5"/>
  <c r="F43" i="5"/>
  <c r="F42" i="5"/>
  <c r="F41" i="5"/>
  <c r="F40" i="5"/>
  <c r="F39" i="5"/>
  <c r="F38" i="5"/>
  <c r="F37" i="5"/>
  <c r="F36" i="5"/>
  <c r="F35" i="5"/>
  <c r="F45" i="5" s="1"/>
  <c r="E34" i="5"/>
  <c r="C34" i="5"/>
  <c r="F33" i="5"/>
  <c r="E32" i="5"/>
  <c r="D32" i="5"/>
  <c r="C32" i="5"/>
  <c r="F31" i="5"/>
  <c r="F30" i="5"/>
  <c r="F29" i="5"/>
  <c r="F28" i="5"/>
  <c r="F27" i="5"/>
  <c r="F32" i="5" s="1"/>
  <c r="F26" i="5"/>
  <c r="F25" i="5"/>
  <c r="F24" i="5"/>
  <c r="E23" i="5"/>
  <c r="D23" i="5"/>
  <c r="D34" i="5" s="1"/>
  <c r="C23" i="5"/>
  <c r="F22" i="5"/>
  <c r="F23" i="5" s="1"/>
  <c r="F21" i="5"/>
  <c r="D20" i="5"/>
  <c r="F19" i="5"/>
  <c r="F18" i="5"/>
  <c r="F17" i="5"/>
  <c r="F16" i="5"/>
  <c r="F15" i="5"/>
  <c r="E14" i="5"/>
  <c r="E20" i="5" s="1"/>
  <c r="D14" i="5"/>
  <c r="C14" i="5"/>
  <c r="C20" i="5" s="1"/>
  <c r="F13" i="5"/>
  <c r="F12" i="5"/>
  <c r="F11" i="5"/>
  <c r="F10" i="5"/>
  <c r="F9" i="5"/>
  <c r="F8" i="5"/>
  <c r="F14" i="5" s="1"/>
  <c r="F20" i="5" s="1"/>
  <c r="F122" i="4"/>
  <c r="E121" i="4"/>
  <c r="D121" i="4"/>
  <c r="C121" i="4"/>
  <c r="F120" i="4"/>
  <c r="F119" i="4"/>
  <c r="F118" i="4"/>
  <c r="F121" i="4" s="1"/>
  <c r="F117" i="4"/>
  <c r="D116" i="4"/>
  <c r="D123" i="4" s="1"/>
  <c r="F115" i="4"/>
  <c r="F114" i="4"/>
  <c r="F113" i="4"/>
  <c r="E112" i="4"/>
  <c r="E116" i="4" s="1"/>
  <c r="E123" i="4" s="1"/>
  <c r="D112" i="4"/>
  <c r="C112" i="4"/>
  <c r="C116" i="4" s="1"/>
  <c r="C123" i="4" s="1"/>
  <c r="F111" i="4"/>
  <c r="F110" i="4"/>
  <c r="F112" i="4" s="1"/>
  <c r="F116" i="4" s="1"/>
  <c r="F123" i="4" s="1"/>
  <c r="E109" i="4"/>
  <c r="D109" i="4"/>
  <c r="C109" i="4"/>
  <c r="F108" i="4"/>
  <c r="F107" i="4"/>
  <c r="F106" i="4"/>
  <c r="F105" i="4"/>
  <c r="F109" i="4" s="1"/>
  <c r="E104" i="4"/>
  <c r="D104" i="4"/>
  <c r="C104" i="4"/>
  <c r="F103" i="4"/>
  <c r="F102" i="4"/>
  <c r="F101" i="4"/>
  <c r="F104" i="4" s="1"/>
  <c r="E98" i="4"/>
  <c r="E99" i="4" s="1"/>
  <c r="D98" i="4"/>
  <c r="D99" i="4" s="1"/>
  <c r="C98" i="4"/>
  <c r="C99" i="4" s="1"/>
  <c r="F97" i="4"/>
  <c r="F96" i="4"/>
  <c r="F95" i="4"/>
  <c r="F94" i="4"/>
  <c r="F93" i="4"/>
  <c r="F92" i="4"/>
  <c r="F91" i="4"/>
  <c r="F98" i="4" s="1"/>
  <c r="F90" i="4"/>
  <c r="E89" i="4"/>
  <c r="D89" i="4"/>
  <c r="C89" i="4"/>
  <c r="F88" i="4"/>
  <c r="F87" i="4"/>
  <c r="F86" i="4"/>
  <c r="F89" i="4" s="1"/>
  <c r="F85" i="4"/>
  <c r="E84" i="4"/>
  <c r="D84" i="4"/>
  <c r="C84" i="4"/>
  <c r="F83" i="4"/>
  <c r="F82" i="4"/>
  <c r="F81" i="4"/>
  <c r="F80" i="4"/>
  <c r="F79" i="4"/>
  <c r="F78" i="4"/>
  <c r="F77" i="4"/>
  <c r="F84" i="4" s="1"/>
  <c r="E75" i="4"/>
  <c r="D75" i="4"/>
  <c r="C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75" i="4" s="1"/>
  <c r="E61" i="4"/>
  <c r="D61" i="4"/>
  <c r="C61" i="4"/>
  <c r="F60" i="4"/>
  <c r="F59" i="4"/>
  <c r="F58" i="4"/>
  <c r="F57" i="4"/>
  <c r="F56" i="4"/>
  <c r="F55" i="4"/>
  <c r="F54" i="4"/>
  <c r="F61" i="4" s="1"/>
  <c r="F53" i="4"/>
  <c r="E51" i="4"/>
  <c r="E52" i="4" s="1"/>
  <c r="D51" i="4"/>
  <c r="D52" i="4" s="1"/>
  <c r="C51" i="4"/>
  <c r="C52" i="4" s="1"/>
  <c r="F50" i="4"/>
  <c r="F49" i="4"/>
  <c r="F48" i="4"/>
  <c r="F47" i="4"/>
  <c r="F46" i="4"/>
  <c r="F51" i="4" s="1"/>
  <c r="F52" i="4" s="1"/>
  <c r="E45" i="4"/>
  <c r="D45" i="4"/>
  <c r="C45" i="4"/>
  <c r="F44" i="4"/>
  <c r="F43" i="4"/>
  <c r="F45" i="4" s="1"/>
  <c r="E42" i="4"/>
  <c r="D42" i="4"/>
  <c r="C42" i="4"/>
  <c r="F41" i="4"/>
  <c r="F40" i="4"/>
  <c r="F39" i="4"/>
  <c r="F38" i="4"/>
  <c r="F37" i="4"/>
  <c r="F36" i="4"/>
  <c r="F35" i="4"/>
  <c r="F42" i="4" s="1"/>
  <c r="E34" i="4"/>
  <c r="D34" i="4"/>
  <c r="C34" i="4"/>
  <c r="F33" i="4"/>
  <c r="F34" i="4" s="1"/>
  <c r="F32" i="4"/>
  <c r="E31" i="4"/>
  <c r="D31" i="4"/>
  <c r="C31" i="4"/>
  <c r="F30" i="4"/>
  <c r="F29" i="4"/>
  <c r="F28" i="4"/>
  <c r="F31" i="4" s="1"/>
  <c r="F27" i="4"/>
  <c r="E25" i="4"/>
  <c r="E26" i="4" s="1"/>
  <c r="D25" i="4"/>
  <c r="D26" i="4" s="1"/>
  <c r="C25" i="4"/>
  <c r="C26" i="4" s="1"/>
  <c r="F24" i="4"/>
  <c r="F23" i="4"/>
  <c r="F22" i="4"/>
  <c r="F25" i="4" s="1"/>
  <c r="E21" i="4"/>
  <c r="D21" i="4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21" i="4" s="1"/>
  <c r="H68" i="5" l="1"/>
  <c r="C32" i="6"/>
  <c r="E32" i="6" s="1"/>
  <c r="J124" i="4"/>
  <c r="J76" i="4"/>
  <c r="J100" i="4" s="1"/>
  <c r="E37" i="6"/>
  <c r="F67" i="5"/>
  <c r="F98" i="5"/>
  <c r="C98" i="5"/>
  <c r="C50" i="5"/>
  <c r="E98" i="5"/>
  <c r="E50" i="5"/>
  <c r="D98" i="5"/>
  <c r="F34" i="5"/>
  <c r="F50" i="5" s="1"/>
  <c r="C68" i="5"/>
  <c r="E68" i="5"/>
  <c r="D50" i="5"/>
  <c r="D68" i="5" s="1"/>
  <c r="C124" i="4"/>
  <c r="C76" i="4"/>
  <c r="E124" i="4"/>
  <c r="E76" i="4"/>
  <c r="E100" i="4"/>
  <c r="F26" i="4"/>
  <c r="D124" i="4"/>
  <c r="D76" i="4"/>
  <c r="F99" i="4"/>
  <c r="D100" i="4"/>
  <c r="C100" i="4"/>
  <c r="F68" i="5" l="1"/>
  <c r="F124" i="4"/>
  <c r="F76" i="4"/>
  <c r="F100" i="4" s="1"/>
</calcChain>
</file>

<file path=xl/sharedStrings.xml><?xml version="1.0" encoding="utf-8"?>
<sst xmlns="http://schemas.openxmlformats.org/spreadsheetml/2006/main" count="632" uniqueCount="483">
  <si>
    <t>GYANÓGEREGYE Önkormányzat 2015. évi költségvetése</t>
  </si>
  <si>
    <t>Kiadások (E Ft)</t>
  </si>
  <si>
    <t>GYANÓGEREGYE 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</si>
  <si>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</si>
  <si>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</si>
  <si>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</si>
  <si>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</si>
  <si>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</si>
  <si>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</si>
  <si>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</si>
  <si>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</si>
  <si>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</si>
  <si>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</si>
  <si>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</si>
  <si>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</si>
  <si>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</si>
  <si>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</si>
  <si>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</si>
  <si>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</si>
  <si>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</si>
  <si>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</si>
  <si>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</si>
  <si>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</si>
  <si>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</si>
  <si>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</si>
  <si>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</si>
  <si>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</si>
  <si>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</si>
  <si>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</si>
  <si>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</si>
  <si>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</si>
  <si>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</si>
  <si>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</si>
  <si>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</si>
  <si>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</si>
  <si>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</si>
  <si>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</si>
  <si>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</si>
  <si>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</si>
  <si>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</si>
  <si>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</si>
  <si>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</si>
  <si>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</si>
  <si>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</si>
  <si>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</si>
  <si>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</si>
  <si>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</si>
  <si>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</si>
  <si>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</si>
  <si>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</si>
  <si>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</si>
  <si>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</si>
  <si>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</si>
  <si>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</si>
  <si>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</si>
  <si>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</si>
  <si>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</si>
  <si>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</si>
  <si>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</si>
  <si>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</si>
  <si>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</si>
  <si>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</si>
  <si>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</si>
  <si>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</si>
  <si>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</si>
  <si>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</si>
  <si>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</si>
  <si>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</si>
  <si>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</si>
  <si>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</si>
  <si>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</si>
  <si>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</si>
  <si>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</si>
  <si>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</si>
  <si>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</si>
  <si>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</si>
  <si>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</si>
  <si>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</si>
  <si>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</si>
  <si>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</si>
  <si>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</si>
  <si>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</si>
  <si>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</si>
  <si>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</si>
  <si>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</si>
  <si>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</si>
  <si>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</si>
  <si>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</si>
  <si>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</si>
  <si>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</si>
  <si>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</si>
  <si>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</si>
  <si>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</si>
  <si>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</si>
  <si>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</si>
  <si>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</si>
  <si>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</si>
  <si>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</si>
  <si>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</si>
  <si>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</si>
  <si>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</si>
  <si>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</si>
  <si>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</si>
  <si>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</si>
  <si>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</si>
  <si>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</si>
  <si>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</si>
  <si>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</si>
  <si>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</si>
  <si>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</si>
  <si>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</si>
  <si>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</si>
  <si>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</si>
  <si>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</si>
  <si>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</si>
  <si>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</si>
  <si>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</si>
  <si>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</si>
  <si>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</si>
  <si>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</si>
  <si>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</si>
  <si>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</si>
  <si>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</si>
  <si>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</si>
  <si>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</si>
  <si>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</si>
  <si>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</si>
  <si>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</si>
  <si>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</si>
  <si>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</si>
  <si>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</si>
  <si>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</si>
  <si>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</si>
  <si>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</si>
  <si>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</si>
  <si>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</si>
  <si>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</si>
  <si>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</si>
  <si>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</si>
  <si>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</si>
  <si>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</si>
  <si>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</si>
  <si>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</si>
  <si>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</si>
  <si>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</si>
  <si>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</si>
  <si>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</si>
  <si>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</si>
  <si>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</si>
  <si>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</si>
  <si>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</si>
  <si>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</si>
  <si>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</si>
  <si>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</si>
  <si>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</si>
  <si>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</si>
  <si>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</si>
  <si>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</si>
  <si>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</si>
  <si>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</si>
  <si>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</si>
  <si>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</si>
  <si>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</si>
  <si>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</si>
  <si>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</si>
  <si>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</si>
  <si>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</si>
  <si>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</si>
  <si>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</si>
  <si>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</si>
  <si>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</si>
  <si>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</si>
  <si>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</si>
  <si>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</si>
  <si>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</si>
  <si>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</si>
  <si>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</si>
  <si>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</si>
  <si>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</si>
  <si>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</si>
  <si>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</si>
  <si>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</si>
  <si>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</si>
  <si>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</si>
  <si>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</si>
  <si>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</si>
  <si>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</si>
  <si>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</si>
  <si>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</si>
  <si>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</si>
  <si>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</si>
  <si>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</si>
  <si>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</si>
  <si>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</si>
  <si>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</si>
  <si>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</si>
  <si>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</si>
  <si>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</si>
  <si>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</si>
  <si>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</si>
  <si>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</si>
  <si>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</si>
  <si>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</si>
  <si>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</si>
  <si>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</si>
  <si>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</si>
  <si>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</si>
  <si>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</si>
  <si>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</si>
  <si>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</si>
  <si>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</si>
  <si>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</si>
  <si>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</si>
  <si>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</si>
  <si>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</si>
  <si>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</si>
  <si>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</si>
  <si>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</si>
  <si>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</si>
  <si>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</si>
  <si>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</si>
  <si>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</si>
  <si>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</si>
  <si>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</si>
  <si>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</si>
  <si>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</si>
  <si>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</si>
  <si>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</si>
  <si>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</si>
  <si>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</si>
  <si>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</si>
  <si>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</si>
  <si>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</si>
  <si>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</si>
  <si>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</si>
  <si>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</si>
  <si>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</si>
  <si>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</si>
  <si>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</si>
  <si>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</si>
  <si>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</si>
  <si>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</si>
  <si>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</si>
  <si>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</si>
  <si>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</si>
  <si>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</si>
  <si>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</si>
  <si>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</si>
  <si>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</si>
  <si>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</si>
  <si>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</si>
  <si>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</si>
  <si>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</si>
  <si>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</si>
  <si>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</si>
  <si>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</si>
  <si>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</si>
  <si>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</si>
  <si>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</si>
  <si>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</si>
  <si>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</si>
  <si>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</si>
  <si>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</si>
  <si>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</si>
  <si>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</si>
  <si>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</si>
  <si>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</si>
  <si>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</si>
  <si>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</si>
  <si>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</si>
  <si>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</si>
  <si>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</si>
  <si>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</si>
  <si>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</si>
  <si>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</si>
  <si>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</si>
  <si>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</si>
  <si>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</si>
  <si>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</si>
  <si>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</si>
  <si>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</si>
  <si>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</si>
  <si>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</si>
  <si>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</si>
  <si>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</si>
  <si>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</si>
  <si>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</si>
  <si>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</si>
  <si>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</si>
  <si>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</si>
  <si>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</si>
  <si>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</si>
  <si>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</si>
  <si>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</si>
  <si>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</si>
  <si>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</si>
  <si>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</si>
  <si>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</si>
  <si>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</si>
  <si>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</si>
  <si>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</si>
  <si>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</si>
  <si>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</si>
  <si>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</si>
  <si>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</si>
  <si>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</si>
  <si>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</si>
  <si>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</si>
  <si>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</si>
  <si>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</si>
  <si>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</si>
  <si>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</si>
  <si>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</si>
  <si>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</si>
  <si>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</si>
  <si>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</si>
  <si>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</si>
  <si>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</si>
  <si>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</si>
  <si>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</si>
  <si>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</si>
  <si>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</si>
  <si>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</si>
  <si>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</si>
  <si>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</si>
  <si>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</si>
  <si>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</si>
  <si>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</si>
  <si>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</si>
  <si>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</si>
  <si>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</si>
  <si>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</si>
  <si>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</si>
  <si>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</si>
  <si>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</si>
  <si>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</si>
  <si>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</si>
  <si>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</si>
  <si>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</si>
  <si>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</si>
  <si>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</si>
  <si>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</si>
  <si>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</si>
  <si>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</si>
  <si>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</si>
  <si>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</si>
  <si>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</si>
  <si>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</si>
  <si>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</si>
  <si>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</si>
  <si>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</si>
  <si>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</si>
  <si>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</si>
  <si>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</si>
  <si>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</si>
  <si>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</si>
  <si>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</si>
  <si>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</si>
  <si>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</si>
  <si>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</si>
  <si>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</si>
  <si>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</si>
  <si>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</si>
  <si>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</si>
  <si>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</si>
  <si>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</si>
  <si>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</si>
  <si>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</si>
  <si>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</si>
  <si>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</si>
  <si>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</si>
  <si>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</si>
  <si>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</si>
  <si>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</si>
  <si>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</si>
  <si>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</si>
  <si>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</si>
  <si>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</si>
  <si>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</si>
  <si>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</si>
  <si>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</si>
  <si>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</si>
  <si>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</si>
  <si>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</si>
  <si>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</si>
  <si>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</si>
  <si>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</si>
  <si>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</si>
  <si>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</si>
  <si>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</si>
  <si>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</si>
  <si>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</si>
  <si>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</si>
  <si>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</si>
  <si>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</si>
  <si>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</si>
  <si>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</si>
  <si>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</si>
  <si>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</si>
  <si>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</si>
  <si>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</si>
  <si>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</si>
  <si>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</si>
  <si>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</si>
  <si>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</si>
  <si>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</si>
  <si>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</si>
  <si>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</si>
  <si>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</si>
  <si>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</si>
  <si>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</si>
  <si>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</si>
  <si>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</si>
  <si>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</si>
  <si>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</si>
  <si>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</si>
  <si>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Beruházások és felújítások (E Ft)</t>
  </si>
  <si>
    <t>ÖNKORMÁNYZATI ELŐIRÁNYZATOK</t>
  </si>
  <si>
    <t>MINDÖSSZESEN</t>
  </si>
  <si>
    <t>Buszváró építés</t>
  </si>
  <si>
    <t xml:space="preserve">Ingatlanok beszerzése, létesítése </t>
  </si>
  <si>
    <t>Számítógép beszerzés</t>
  </si>
  <si>
    <t>Vízesblokk kialakítás</t>
  </si>
  <si>
    <t>Megnevezés</t>
  </si>
  <si>
    <t>nettó</t>
  </si>
  <si>
    <t>áfa</t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</si>
  <si>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</si>
  <si>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</si>
  <si>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</si>
  <si>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</si>
  <si>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</si>
  <si>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</si>
  <si>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</si>
  <si>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</si>
  <si>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</si>
  <si>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</si>
  <si>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</si>
  <si>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</si>
  <si>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</si>
  <si>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</si>
  <si>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</si>
  <si>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</si>
  <si>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</si>
  <si>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</si>
  <si>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</si>
  <si>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</si>
  <si>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</si>
  <si>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</si>
  <si>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</si>
  <si>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</si>
  <si>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</si>
  <si>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</si>
  <si>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</si>
  <si>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</si>
  <si>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</si>
  <si>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</si>
  <si>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</si>
  <si>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</si>
  <si>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saját bevételek 2015.</t>
  </si>
  <si>
    <t>saját bevételek 2016.</t>
  </si>
  <si>
    <t>saját bevételek 2017.</t>
  </si>
  <si>
    <t>saját bevételek 2018.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</si>
  <si>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</si>
  <si>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</si>
  <si>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</si>
  <si>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</si>
  <si>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</si>
  <si>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</si>
  <si>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</si>
  <si>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ÖSSZESEN: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</si>
  <si>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</si>
  <si>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1. melléklet 3/2015. (II.12.) önkormányzati rendelet I. számú módosítás</t>
  </si>
  <si>
    <t>2. melléklet 3/2015. (II.12.) önkormányzati rendelet I. számú módosítás</t>
  </si>
  <si>
    <t>3. melléklet 3/2015. (II.12.) önkormányzati rendelet I. számú módosítás</t>
  </si>
  <si>
    <t>4. melléklet 3/2015. (II.12.) önkormányzati rendelet I. számú módosítás</t>
  </si>
  <si>
    <t>EREDETI ELŐIRÁNYZAT</t>
  </si>
  <si>
    <t>MÓDOSÍTOTT ELŐIRÁNYZAT</t>
  </si>
  <si>
    <t>SAJÁT BEVÉTELEK</t>
  </si>
  <si>
    <t>5. melléklet 3/2015. (II.12.) önkormányzati rendelet I. számú módosítás</t>
  </si>
  <si>
    <t>Gépjárműbeszerzés</t>
  </si>
  <si>
    <t>Rovat</t>
  </si>
  <si>
    <t>bruttó</t>
  </si>
  <si>
    <t>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</si>
</sst>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1"/>
      <color indexed="10"/>
      <name val="Bookman Old Style"/>
      <family val="1"/>
      <charset val="238"/>
    </font>
    <font>
      <sz val="12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0"/>
      <color indexed="12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3" fontId="0" fillId="0" borderId="1" xfId="0" applyNumberForma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/>
    <xf numFmtId="0" fontId="1" fillId="0" borderId="0" xfId="0" applyFont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20" fillId="0" borderId="0" xfId="0" applyFont="1"/>
    <xf numFmtId="0" fontId="5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1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4" fillId="0" borderId="1" xfId="0" applyFont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11" fillId="7" borderId="1" xfId="0" applyFont="1" applyFill="1" applyBorder="1" applyAlignment="1">
      <alignment wrapText="1"/>
    </xf>
    <xf numFmtId="0" fontId="1" fillId="0" borderId="1" xfId="0" applyFont="1" applyBorder="1"/>
    <xf numFmtId="0" fontId="23" fillId="0" borderId="0" xfId="0" applyFont="1" applyAlignment="1">
      <alignment horizontal="justify" vertical="center"/>
    </xf>
    <xf numFmtId="0" fontId="25" fillId="0" borderId="0" xfId="6" applyFont="1" applyAlignment="1" applyProtection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Hiperhivatkozás" xfId="1"/>
    <cellStyle name="Hivatkozás" xfId="6" builtinId="8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workbookViewId="0">
      <selection activeCell="G74" sqref="G7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0" x14ac:dyDescent="0.25">
      <c r="C1" s="92"/>
      <c r="D1" s="92"/>
      <c r="E1" s="92"/>
      <c r="F1" s="92"/>
      <c r="G1" s="92" t="s">
        <v>471</v>
      </c>
      <c r="H1" s="92"/>
      <c r="I1" s="92"/>
      <c r="J1" s="92"/>
    </row>
    <row r="3" spans="1:10" ht="21" customHeight="1" x14ac:dyDescent="0.25">
      <c r="A3" s="93" t="s">
        <v>0</v>
      </c>
      <c r="B3" s="94"/>
      <c r="C3" s="94"/>
      <c r="D3" s="94"/>
      <c r="E3" s="94"/>
      <c r="F3" s="95"/>
    </row>
    <row r="4" spans="1:10" ht="18.75" customHeight="1" x14ac:dyDescent="0.25">
      <c r="A4" s="96" t="s">
        <v>1</v>
      </c>
      <c r="B4" s="94"/>
      <c r="C4" s="94"/>
      <c r="D4" s="94"/>
      <c r="E4" s="94"/>
      <c r="F4" s="95"/>
    </row>
    <row r="5" spans="1:10" ht="18" x14ac:dyDescent="0.25">
      <c r="A5" s="1"/>
    </row>
    <row r="6" spans="1:10" x14ac:dyDescent="0.25">
      <c r="A6" s="2" t="s">
        <v>2</v>
      </c>
      <c r="C6" s="97" t="s">
        <v>475</v>
      </c>
      <c r="D6" s="97"/>
      <c r="E6" s="97"/>
      <c r="F6" s="97"/>
      <c r="G6" s="97" t="s">
        <v>476</v>
      </c>
      <c r="H6" s="97"/>
      <c r="I6" s="97"/>
      <c r="J6" s="97"/>
    </row>
    <row r="7" spans="1:10" ht="30" x14ac:dyDescent="0.3">
      <c r="A7" s="3" t="s">
        <v>3</v>
      </c>
      <c r="B7" s="4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</row>
    <row r="8" spans="1:10" x14ac:dyDescent="0.25">
      <c r="A8" s="7" t="s">
        <v>9</v>
      </c>
      <c r="B8" s="8" t="s">
        <v>10</v>
      </c>
      <c r="C8" s="9">
        <v>2482</v>
      </c>
      <c r="D8" s="9"/>
      <c r="E8" s="9"/>
      <c r="F8" s="10">
        <f>SUM(C8:E8)</f>
        <v>2482</v>
      </c>
      <c r="G8" s="9">
        <v>2482</v>
      </c>
      <c r="H8" s="9"/>
      <c r="I8" s="9"/>
      <c r="J8" s="10">
        <f>SUM(G8:I8)</f>
        <v>2482</v>
      </c>
    </row>
    <row r="9" spans="1:10" x14ac:dyDescent="0.25">
      <c r="A9" s="7" t="s">
        <v>11</v>
      </c>
      <c r="B9" s="11" t="s">
        <v>12</v>
      </c>
      <c r="C9" s="9"/>
      <c r="D9" s="9"/>
      <c r="E9" s="9"/>
      <c r="F9" s="10">
        <f t="shared" ref="F9:F20" si="0">SUM(C9:E9)</f>
        <v>0</v>
      </c>
      <c r="G9" s="9"/>
      <c r="H9" s="9"/>
      <c r="I9" s="9"/>
      <c r="J9" s="10">
        <f t="shared" ref="J9:J20" si="1">SUM(G9:I9)</f>
        <v>0</v>
      </c>
    </row>
    <row r="10" spans="1:10" x14ac:dyDescent="0.25">
      <c r="A10" s="7" t="s">
        <v>13</v>
      </c>
      <c r="B10" s="11" t="s">
        <v>14</v>
      </c>
      <c r="C10" s="9"/>
      <c r="D10" s="9"/>
      <c r="E10" s="9"/>
      <c r="F10" s="10">
        <f t="shared" si="0"/>
        <v>0</v>
      </c>
      <c r="G10" s="9"/>
      <c r="H10" s="9"/>
      <c r="I10" s="9"/>
      <c r="J10" s="10">
        <f t="shared" si="1"/>
        <v>0</v>
      </c>
    </row>
    <row r="11" spans="1:10" x14ac:dyDescent="0.25">
      <c r="A11" s="12" t="s">
        <v>15</v>
      </c>
      <c r="B11" s="11" t="s">
        <v>16</v>
      </c>
      <c r="C11" s="9"/>
      <c r="D11" s="9"/>
      <c r="E11" s="9"/>
      <c r="F11" s="10">
        <f t="shared" si="0"/>
        <v>0</v>
      </c>
      <c r="G11" s="9"/>
      <c r="H11" s="9"/>
      <c r="I11" s="9"/>
      <c r="J11" s="10">
        <f t="shared" si="1"/>
        <v>0</v>
      </c>
    </row>
    <row r="12" spans="1:10" x14ac:dyDescent="0.25">
      <c r="A12" s="12" t="s">
        <v>17</v>
      </c>
      <c r="B12" s="11" t="s">
        <v>18</v>
      </c>
      <c r="C12" s="9"/>
      <c r="D12" s="9"/>
      <c r="E12" s="9"/>
      <c r="F12" s="10">
        <f t="shared" si="0"/>
        <v>0</v>
      </c>
      <c r="G12" s="9"/>
      <c r="H12" s="9"/>
      <c r="I12" s="9"/>
      <c r="J12" s="10">
        <f t="shared" si="1"/>
        <v>0</v>
      </c>
    </row>
    <row r="13" spans="1:10" x14ac:dyDescent="0.25">
      <c r="A13" s="12" t="s">
        <v>19</v>
      </c>
      <c r="B13" s="11" t="s">
        <v>20</v>
      </c>
      <c r="C13" s="9"/>
      <c r="D13" s="9"/>
      <c r="E13" s="9"/>
      <c r="F13" s="10">
        <f t="shared" si="0"/>
        <v>0</v>
      </c>
      <c r="G13" s="9"/>
      <c r="H13" s="9"/>
      <c r="I13" s="9"/>
      <c r="J13" s="10">
        <f t="shared" si="1"/>
        <v>0</v>
      </c>
    </row>
    <row r="14" spans="1:10" x14ac:dyDescent="0.25">
      <c r="A14" s="12" t="s">
        <v>21</v>
      </c>
      <c r="B14" s="11" t="s">
        <v>22</v>
      </c>
      <c r="C14" s="9">
        <v>120</v>
      </c>
      <c r="D14" s="9"/>
      <c r="E14" s="9"/>
      <c r="F14" s="10">
        <f t="shared" si="0"/>
        <v>120</v>
      </c>
      <c r="G14" s="9">
        <v>120</v>
      </c>
      <c r="H14" s="9"/>
      <c r="I14" s="9"/>
      <c r="J14" s="10">
        <f t="shared" si="1"/>
        <v>120</v>
      </c>
    </row>
    <row r="15" spans="1:10" x14ac:dyDescent="0.25">
      <c r="A15" s="12" t="s">
        <v>23</v>
      </c>
      <c r="B15" s="11" t="s">
        <v>24</v>
      </c>
      <c r="C15" s="9"/>
      <c r="D15" s="9"/>
      <c r="E15" s="9"/>
      <c r="F15" s="10">
        <f t="shared" si="0"/>
        <v>0</v>
      </c>
      <c r="G15" s="9"/>
      <c r="H15" s="9"/>
      <c r="I15" s="9"/>
      <c r="J15" s="10">
        <f t="shared" si="1"/>
        <v>0</v>
      </c>
    </row>
    <row r="16" spans="1:10" x14ac:dyDescent="0.25">
      <c r="A16" s="13" t="s">
        <v>25</v>
      </c>
      <c r="B16" s="11" t="s">
        <v>26</v>
      </c>
      <c r="C16" s="9"/>
      <c r="D16" s="9"/>
      <c r="E16" s="9"/>
      <c r="F16" s="10">
        <f t="shared" si="0"/>
        <v>0</v>
      </c>
      <c r="G16" s="9"/>
      <c r="H16" s="9"/>
      <c r="I16" s="9"/>
      <c r="J16" s="10">
        <f t="shared" si="1"/>
        <v>0</v>
      </c>
    </row>
    <row r="17" spans="1:10" x14ac:dyDescent="0.25">
      <c r="A17" s="13" t="s">
        <v>27</v>
      </c>
      <c r="B17" s="11" t="s">
        <v>28</v>
      </c>
      <c r="C17" s="9"/>
      <c r="D17" s="9"/>
      <c r="E17" s="9"/>
      <c r="F17" s="10">
        <f t="shared" si="0"/>
        <v>0</v>
      </c>
      <c r="G17" s="9"/>
      <c r="H17" s="9"/>
      <c r="I17" s="9"/>
      <c r="J17" s="10">
        <f t="shared" si="1"/>
        <v>0</v>
      </c>
    </row>
    <row r="18" spans="1:10" x14ac:dyDescent="0.25">
      <c r="A18" s="13" t="s">
        <v>29</v>
      </c>
      <c r="B18" s="11" t="s">
        <v>30</v>
      </c>
      <c r="C18" s="9"/>
      <c r="D18" s="9"/>
      <c r="E18" s="9"/>
      <c r="F18" s="10">
        <f t="shared" si="0"/>
        <v>0</v>
      </c>
      <c r="G18" s="9"/>
      <c r="H18" s="9"/>
      <c r="I18" s="9"/>
      <c r="J18" s="10">
        <f t="shared" si="1"/>
        <v>0</v>
      </c>
    </row>
    <row r="19" spans="1:10" x14ac:dyDescent="0.25">
      <c r="A19" s="13" t="s">
        <v>31</v>
      </c>
      <c r="B19" s="11" t="s">
        <v>32</v>
      </c>
      <c r="C19" s="9"/>
      <c r="D19" s="9"/>
      <c r="E19" s="9"/>
      <c r="F19" s="10">
        <f t="shared" si="0"/>
        <v>0</v>
      </c>
      <c r="G19" s="9"/>
      <c r="H19" s="9"/>
      <c r="I19" s="9"/>
      <c r="J19" s="10">
        <f t="shared" si="1"/>
        <v>0</v>
      </c>
    </row>
    <row r="20" spans="1:10" x14ac:dyDescent="0.25">
      <c r="A20" s="13" t="s">
        <v>33</v>
      </c>
      <c r="B20" s="11" t="s">
        <v>34</v>
      </c>
      <c r="C20" s="9"/>
      <c r="D20" s="9"/>
      <c r="E20" s="9"/>
      <c r="F20" s="10">
        <f t="shared" si="0"/>
        <v>0</v>
      </c>
      <c r="G20" s="9"/>
      <c r="H20" s="9"/>
      <c r="I20" s="9"/>
      <c r="J20" s="10">
        <f t="shared" si="1"/>
        <v>0</v>
      </c>
    </row>
    <row r="21" spans="1:10" s="17" customFormat="1" x14ac:dyDescent="0.25">
      <c r="A21" s="14" t="s">
        <v>35</v>
      </c>
      <c r="B21" s="15" t="s">
        <v>36</v>
      </c>
      <c r="C21" s="16">
        <f t="shared" ref="C21:J21" si="2">SUM(C8:C20)</f>
        <v>2602</v>
      </c>
      <c r="D21" s="16">
        <f t="shared" si="2"/>
        <v>0</v>
      </c>
      <c r="E21" s="16">
        <f t="shared" si="2"/>
        <v>0</v>
      </c>
      <c r="F21" s="16">
        <f t="shared" si="2"/>
        <v>2602</v>
      </c>
      <c r="G21" s="16">
        <f t="shared" si="2"/>
        <v>2602</v>
      </c>
      <c r="H21" s="16">
        <f t="shared" si="2"/>
        <v>0</v>
      </c>
      <c r="I21" s="16">
        <f t="shared" si="2"/>
        <v>0</v>
      </c>
      <c r="J21" s="16">
        <f t="shared" si="2"/>
        <v>2602</v>
      </c>
    </row>
    <row r="22" spans="1:10" x14ac:dyDescent="0.25">
      <c r="A22" s="13" t="s">
        <v>37</v>
      </c>
      <c r="B22" s="11" t="s">
        <v>38</v>
      </c>
      <c r="C22" s="9">
        <v>709</v>
      </c>
      <c r="D22" s="9"/>
      <c r="E22" s="9"/>
      <c r="F22" s="10">
        <f>SUM(C22:E22)</f>
        <v>709</v>
      </c>
      <c r="G22" s="9">
        <v>709</v>
      </c>
      <c r="H22" s="9"/>
      <c r="I22" s="9"/>
      <c r="J22" s="10">
        <f>SUM(G22:I22)</f>
        <v>709</v>
      </c>
    </row>
    <row r="23" spans="1:10" x14ac:dyDescent="0.25">
      <c r="A23" s="13" t="s">
        <v>39</v>
      </c>
      <c r="B23" s="11" t="s">
        <v>40</v>
      </c>
      <c r="C23" s="9"/>
      <c r="D23" s="9"/>
      <c r="E23" s="9"/>
      <c r="F23" s="10">
        <f>SUM(C23:E23)</f>
        <v>0</v>
      </c>
      <c r="G23" s="9"/>
      <c r="H23" s="9"/>
      <c r="I23" s="9"/>
      <c r="J23" s="10">
        <f>SUM(G23:I23)</f>
        <v>0</v>
      </c>
    </row>
    <row r="24" spans="1:10" x14ac:dyDescent="0.25">
      <c r="A24" s="18" t="s">
        <v>41</v>
      </c>
      <c r="B24" s="11" t="s">
        <v>42</v>
      </c>
      <c r="C24" s="9">
        <v>600</v>
      </c>
      <c r="D24" s="9"/>
      <c r="E24" s="9"/>
      <c r="F24" s="10">
        <f>SUM(C24:E24)</f>
        <v>600</v>
      </c>
      <c r="G24" s="9">
        <v>600</v>
      </c>
      <c r="H24" s="9"/>
      <c r="I24" s="9"/>
      <c r="J24" s="10">
        <f>SUM(G24:I24)</f>
        <v>600</v>
      </c>
    </row>
    <row r="25" spans="1:10" s="17" customFormat="1" x14ac:dyDescent="0.25">
      <c r="A25" s="19" t="s">
        <v>43</v>
      </c>
      <c r="B25" s="15" t="s">
        <v>44</v>
      </c>
      <c r="C25" s="16">
        <f t="shared" ref="C25:J25" si="3">SUM(C22:C24)</f>
        <v>1309</v>
      </c>
      <c r="D25" s="16">
        <f t="shared" si="3"/>
        <v>0</v>
      </c>
      <c r="E25" s="16">
        <f t="shared" si="3"/>
        <v>0</v>
      </c>
      <c r="F25" s="16">
        <f t="shared" si="3"/>
        <v>1309</v>
      </c>
      <c r="G25" s="16">
        <f t="shared" si="3"/>
        <v>1309</v>
      </c>
      <c r="H25" s="16">
        <f t="shared" si="3"/>
        <v>0</v>
      </c>
      <c r="I25" s="16">
        <f t="shared" si="3"/>
        <v>0</v>
      </c>
      <c r="J25" s="16">
        <f t="shared" si="3"/>
        <v>1309</v>
      </c>
    </row>
    <row r="26" spans="1:10" s="17" customFormat="1" x14ac:dyDescent="0.25">
      <c r="A26" s="20" t="s">
        <v>45</v>
      </c>
      <c r="B26" s="21" t="s">
        <v>46</v>
      </c>
      <c r="C26" s="16">
        <f t="shared" ref="C26:J26" si="4">SUM(C25,C21)</f>
        <v>3911</v>
      </c>
      <c r="D26" s="16">
        <f t="shared" si="4"/>
        <v>0</v>
      </c>
      <c r="E26" s="16">
        <f t="shared" si="4"/>
        <v>0</v>
      </c>
      <c r="F26" s="16">
        <f t="shared" si="4"/>
        <v>3911</v>
      </c>
      <c r="G26" s="16">
        <f t="shared" si="4"/>
        <v>3911</v>
      </c>
      <c r="H26" s="16">
        <f t="shared" si="4"/>
        <v>0</v>
      </c>
      <c r="I26" s="16">
        <f t="shared" si="4"/>
        <v>0</v>
      </c>
      <c r="J26" s="16">
        <f t="shared" si="4"/>
        <v>3911</v>
      </c>
    </row>
    <row r="27" spans="1:10" s="17" customFormat="1" x14ac:dyDescent="0.25">
      <c r="A27" s="22" t="s">
        <v>47</v>
      </c>
      <c r="B27" s="21" t="s">
        <v>48</v>
      </c>
      <c r="C27" s="16">
        <v>1003</v>
      </c>
      <c r="D27" s="16"/>
      <c r="E27" s="16"/>
      <c r="F27" s="23">
        <f>SUM(C27:E27)</f>
        <v>1003</v>
      </c>
      <c r="G27" s="16">
        <v>1003</v>
      </c>
      <c r="H27" s="16"/>
      <c r="I27" s="16"/>
      <c r="J27" s="23">
        <f>SUM(G27:I27)</f>
        <v>1003</v>
      </c>
    </row>
    <row r="28" spans="1:10" x14ac:dyDescent="0.25">
      <c r="A28" s="13" t="s">
        <v>49</v>
      </c>
      <c r="B28" s="11" t="s">
        <v>50</v>
      </c>
      <c r="C28" s="9"/>
      <c r="D28" s="9"/>
      <c r="E28" s="9"/>
      <c r="F28" s="10">
        <f>SUM(C28:E28)</f>
        <v>0</v>
      </c>
      <c r="G28" s="9"/>
      <c r="H28" s="9"/>
      <c r="I28" s="9"/>
      <c r="J28" s="10">
        <f>SUM(G28:I28)</f>
        <v>0</v>
      </c>
    </row>
    <row r="29" spans="1:10" x14ac:dyDescent="0.25">
      <c r="A29" s="13" t="s">
        <v>51</v>
      </c>
      <c r="B29" s="11" t="s">
        <v>52</v>
      </c>
      <c r="C29" s="9">
        <v>875</v>
      </c>
      <c r="D29" s="9"/>
      <c r="E29" s="9"/>
      <c r="F29" s="10">
        <f>SUM(C29:E29)</f>
        <v>875</v>
      </c>
      <c r="G29" s="9">
        <v>875</v>
      </c>
      <c r="H29" s="9"/>
      <c r="I29" s="9"/>
      <c r="J29" s="10">
        <f>SUM(G29:I29)</f>
        <v>875</v>
      </c>
    </row>
    <row r="30" spans="1:10" x14ac:dyDescent="0.25">
      <c r="A30" s="13" t="s">
        <v>53</v>
      </c>
      <c r="B30" s="11" t="s">
        <v>54</v>
      </c>
      <c r="C30" s="9"/>
      <c r="D30" s="9"/>
      <c r="E30" s="9"/>
      <c r="F30" s="10">
        <f>SUM(C30:E30)</f>
        <v>0</v>
      </c>
      <c r="G30" s="9"/>
      <c r="H30" s="9"/>
      <c r="I30" s="9"/>
      <c r="J30" s="10">
        <f>SUM(G30:I30)</f>
        <v>0</v>
      </c>
    </row>
    <row r="31" spans="1:10" s="17" customFormat="1" x14ac:dyDescent="0.25">
      <c r="A31" s="19" t="s">
        <v>55</v>
      </c>
      <c r="B31" s="15" t="s">
        <v>56</v>
      </c>
      <c r="C31" s="16">
        <f t="shared" ref="C31:J31" si="5">SUM(C28:C30)</f>
        <v>875</v>
      </c>
      <c r="D31" s="16">
        <f t="shared" si="5"/>
        <v>0</v>
      </c>
      <c r="E31" s="16">
        <f t="shared" si="5"/>
        <v>0</v>
      </c>
      <c r="F31" s="16">
        <f t="shared" si="5"/>
        <v>875</v>
      </c>
      <c r="G31" s="16">
        <f t="shared" si="5"/>
        <v>875</v>
      </c>
      <c r="H31" s="16">
        <f t="shared" si="5"/>
        <v>0</v>
      </c>
      <c r="I31" s="16">
        <f t="shared" si="5"/>
        <v>0</v>
      </c>
      <c r="J31" s="16">
        <f t="shared" si="5"/>
        <v>875</v>
      </c>
    </row>
    <row r="32" spans="1:10" x14ac:dyDescent="0.25">
      <c r="A32" s="13" t="s">
        <v>57</v>
      </c>
      <c r="B32" s="11" t="s">
        <v>58</v>
      </c>
      <c r="C32" s="9">
        <v>70</v>
      </c>
      <c r="D32" s="9"/>
      <c r="E32" s="9"/>
      <c r="F32" s="10">
        <f>SUM(C32:E32)</f>
        <v>70</v>
      </c>
      <c r="G32" s="9">
        <v>70</v>
      </c>
      <c r="H32" s="9"/>
      <c r="I32" s="9"/>
      <c r="J32" s="10">
        <f>SUM(G32:I32)</f>
        <v>70</v>
      </c>
    </row>
    <row r="33" spans="1:10" x14ac:dyDescent="0.25">
      <c r="A33" s="13" t="s">
        <v>59</v>
      </c>
      <c r="B33" s="11" t="s">
        <v>60</v>
      </c>
      <c r="C33" s="9">
        <v>50</v>
      </c>
      <c r="D33" s="9"/>
      <c r="E33" s="9"/>
      <c r="F33" s="10">
        <f>SUM(C33:E33)</f>
        <v>50</v>
      </c>
      <c r="G33" s="9">
        <v>50</v>
      </c>
      <c r="H33" s="9"/>
      <c r="I33" s="9"/>
      <c r="J33" s="10">
        <f>SUM(G33:I33)</f>
        <v>50</v>
      </c>
    </row>
    <row r="34" spans="1:10" s="17" customFormat="1" ht="15" customHeight="1" x14ac:dyDescent="0.25">
      <c r="A34" s="19" t="s">
        <v>61</v>
      </c>
      <c r="B34" s="15" t="s">
        <v>62</v>
      </c>
      <c r="C34" s="16">
        <f t="shared" ref="C34:J34" si="6">SUM(C32:C33)</f>
        <v>120</v>
      </c>
      <c r="D34" s="16">
        <f t="shared" si="6"/>
        <v>0</v>
      </c>
      <c r="E34" s="16">
        <f t="shared" si="6"/>
        <v>0</v>
      </c>
      <c r="F34" s="16">
        <f t="shared" si="6"/>
        <v>120</v>
      </c>
      <c r="G34" s="16">
        <f t="shared" si="6"/>
        <v>120</v>
      </c>
      <c r="H34" s="16">
        <f t="shared" si="6"/>
        <v>0</v>
      </c>
      <c r="I34" s="16">
        <f t="shared" si="6"/>
        <v>0</v>
      </c>
      <c r="J34" s="16">
        <f t="shared" si="6"/>
        <v>120</v>
      </c>
    </row>
    <row r="35" spans="1:10" x14ac:dyDescent="0.25">
      <c r="A35" s="13" t="s">
        <v>63</v>
      </c>
      <c r="B35" s="11" t="s">
        <v>64</v>
      </c>
      <c r="C35" s="9">
        <v>722</v>
      </c>
      <c r="D35" s="9"/>
      <c r="E35" s="9"/>
      <c r="F35" s="10">
        <f>SUM(C35:E35)</f>
        <v>722</v>
      </c>
      <c r="G35" s="9">
        <v>722</v>
      </c>
      <c r="H35" s="9"/>
      <c r="I35" s="9"/>
      <c r="J35" s="10">
        <f>SUM(G35:I35)</f>
        <v>722</v>
      </c>
    </row>
    <row r="36" spans="1:10" x14ac:dyDescent="0.25">
      <c r="A36" s="13" t="s">
        <v>65</v>
      </c>
      <c r="B36" s="11" t="s">
        <v>66</v>
      </c>
      <c r="C36" s="9"/>
      <c r="D36" s="9"/>
      <c r="E36" s="9"/>
      <c r="F36" s="10">
        <f t="shared" ref="F36:F41" si="7">SUM(C36:E36)</f>
        <v>0</v>
      </c>
      <c r="G36" s="9"/>
      <c r="H36" s="9"/>
      <c r="I36" s="9"/>
      <c r="J36" s="10">
        <f t="shared" ref="J36:J41" si="8">SUM(G36:I36)</f>
        <v>0</v>
      </c>
    </row>
    <row r="37" spans="1:10" x14ac:dyDescent="0.25">
      <c r="A37" s="13" t="s">
        <v>67</v>
      </c>
      <c r="B37" s="11" t="s">
        <v>68</v>
      </c>
      <c r="C37" s="9"/>
      <c r="D37" s="9"/>
      <c r="E37" s="9"/>
      <c r="F37" s="10">
        <f t="shared" si="7"/>
        <v>0</v>
      </c>
      <c r="G37" s="9"/>
      <c r="H37" s="9"/>
      <c r="I37" s="9"/>
      <c r="J37" s="10">
        <f t="shared" si="8"/>
        <v>0</v>
      </c>
    </row>
    <row r="38" spans="1:10" x14ac:dyDescent="0.25">
      <c r="A38" s="13" t="s">
        <v>69</v>
      </c>
      <c r="B38" s="11" t="s">
        <v>70</v>
      </c>
      <c r="C38" s="9">
        <v>49</v>
      </c>
      <c r="D38" s="9"/>
      <c r="E38" s="9"/>
      <c r="F38" s="10">
        <f t="shared" si="7"/>
        <v>49</v>
      </c>
      <c r="G38" s="9">
        <v>49</v>
      </c>
      <c r="H38" s="9"/>
      <c r="I38" s="9"/>
      <c r="J38" s="10">
        <f t="shared" si="8"/>
        <v>49</v>
      </c>
    </row>
    <row r="39" spans="1:10" x14ac:dyDescent="0.25">
      <c r="A39" s="24" t="s">
        <v>71</v>
      </c>
      <c r="B39" s="11" t="s">
        <v>72</v>
      </c>
      <c r="C39" s="9"/>
      <c r="D39" s="9"/>
      <c r="E39" s="9"/>
      <c r="F39" s="10">
        <f t="shared" si="7"/>
        <v>0</v>
      </c>
      <c r="G39" s="9"/>
      <c r="H39" s="9"/>
      <c r="I39" s="9"/>
      <c r="J39" s="10">
        <f t="shared" si="8"/>
        <v>0</v>
      </c>
    </row>
    <row r="40" spans="1:10" x14ac:dyDescent="0.25">
      <c r="A40" s="18" t="s">
        <v>73</v>
      </c>
      <c r="B40" s="11" t="s">
        <v>74</v>
      </c>
      <c r="C40" s="9">
        <v>200</v>
      </c>
      <c r="D40" s="9"/>
      <c r="E40" s="9"/>
      <c r="F40" s="10">
        <f t="shared" si="7"/>
        <v>200</v>
      </c>
      <c r="G40" s="9">
        <v>200</v>
      </c>
      <c r="H40" s="9"/>
      <c r="I40" s="9"/>
      <c r="J40" s="10">
        <f t="shared" si="8"/>
        <v>200</v>
      </c>
    </row>
    <row r="41" spans="1:10" x14ac:dyDescent="0.25">
      <c r="A41" s="13" t="s">
        <v>75</v>
      </c>
      <c r="B41" s="11" t="s">
        <v>76</v>
      </c>
      <c r="C41" s="9">
        <v>850</v>
      </c>
      <c r="D41" s="9"/>
      <c r="E41" s="9"/>
      <c r="F41" s="10">
        <f t="shared" si="7"/>
        <v>850</v>
      </c>
      <c r="G41" s="9">
        <v>850</v>
      </c>
      <c r="H41" s="9"/>
      <c r="I41" s="9"/>
      <c r="J41" s="10">
        <f t="shared" si="8"/>
        <v>850</v>
      </c>
    </row>
    <row r="42" spans="1:10" s="17" customFormat="1" x14ac:dyDescent="0.25">
      <c r="A42" s="19" t="s">
        <v>77</v>
      </c>
      <c r="B42" s="15" t="s">
        <v>78</v>
      </c>
      <c r="C42" s="16">
        <f t="shared" ref="C42:J42" si="9">SUM(C35:C41)</f>
        <v>1821</v>
      </c>
      <c r="D42" s="16">
        <f t="shared" si="9"/>
        <v>0</v>
      </c>
      <c r="E42" s="16">
        <f t="shared" si="9"/>
        <v>0</v>
      </c>
      <c r="F42" s="16">
        <f t="shared" si="9"/>
        <v>1821</v>
      </c>
      <c r="G42" s="16">
        <f t="shared" si="9"/>
        <v>1821</v>
      </c>
      <c r="H42" s="16">
        <f t="shared" si="9"/>
        <v>0</v>
      </c>
      <c r="I42" s="16">
        <f t="shared" si="9"/>
        <v>0</v>
      </c>
      <c r="J42" s="16">
        <f t="shared" si="9"/>
        <v>1821</v>
      </c>
    </row>
    <row r="43" spans="1:10" x14ac:dyDescent="0.25">
      <c r="A43" s="13" t="s">
        <v>79</v>
      </c>
      <c r="B43" s="11" t="s">
        <v>80</v>
      </c>
      <c r="C43" s="9"/>
      <c r="D43" s="9"/>
      <c r="E43" s="9"/>
      <c r="F43" s="10">
        <f>SUM(C43:E43)</f>
        <v>0</v>
      </c>
      <c r="G43" s="9"/>
      <c r="H43" s="9"/>
      <c r="I43" s="9"/>
      <c r="J43" s="10">
        <f>SUM(G43:I43)</f>
        <v>0</v>
      </c>
    </row>
    <row r="44" spans="1:10" x14ac:dyDescent="0.25">
      <c r="A44" s="13" t="s">
        <v>81</v>
      </c>
      <c r="B44" s="11" t="s">
        <v>82</v>
      </c>
      <c r="C44" s="9"/>
      <c r="D44" s="9"/>
      <c r="E44" s="9"/>
      <c r="F44" s="10">
        <f>SUM(C44:E44)</f>
        <v>0</v>
      </c>
      <c r="G44" s="9"/>
      <c r="H44" s="9"/>
      <c r="I44" s="9"/>
      <c r="J44" s="10">
        <f>SUM(G44:I44)</f>
        <v>0</v>
      </c>
    </row>
    <row r="45" spans="1:10" s="17" customFormat="1" x14ac:dyDescent="0.25">
      <c r="A45" s="19" t="s">
        <v>83</v>
      </c>
      <c r="B45" s="15" t="s">
        <v>84</v>
      </c>
      <c r="C45" s="16">
        <f t="shared" ref="C45:J45" si="10">SUM(C43:C44)</f>
        <v>0</v>
      </c>
      <c r="D45" s="16">
        <f t="shared" si="10"/>
        <v>0</v>
      </c>
      <c r="E45" s="16">
        <f t="shared" si="10"/>
        <v>0</v>
      </c>
      <c r="F45" s="16">
        <f t="shared" si="10"/>
        <v>0</v>
      </c>
      <c r="G45" s="16">
        <f t="shared" si="10"/>
        <v>0</v>
      </c>
      <c r="H45" s="16">
        <f t="shared" si="10"/>
        <v>0</v>
      </c>
      <c r="I45" s="16">
        <f t="shared" si="10"/>
        <v>0</v>
      </c>
      <c r="J45" s="16">
        <f t="shared" si="10"/>
        <v>0</v>
      </c>
    </row>
    <row r="46" spans="1:10" x14ac:dyDescent="0.25">
      <c r="A46" s="13" t="s">
        <v>85</v>
      </c>
      <c r="B46" s="11" t="s">
        <v>86</v>
      </c>
      <c r="C46" s="9">
        <v>560</v>
      </c>
      <c r="D46" s="9"/>
      <c r="E46" s="9"/>
      <c r="F46" s="10">
        <f>SUM(C46:E46)</f>
        <v>560</v>
      </c>
      <c r="G46" s="9">
        <v>560</v>
      </c>
      <c r="H46" s="9"/>
      <c r="I46" s="9"/>
      <c r="J46" s="10">
        <f>SUM(G46:I46)</f>
        <v>560</v>
      </c>
    </row>
    <row r="47" spans="1:10" x14ac:dyDescent="0.25">
      <c r="A47" s="13" t="s">
        <v>87</v>
      </c>
      <c r="B47" s="11" t="s">
        <v>88</v>
      </c>
      <c r="C47" s="9"/>
      <c r="D47" s="9"/>
      <c r="E47" s="9"/>
      <c r="F47" s="10">
        <f>SUM(C47:E47)</f>
        <v>0</v>
      </c>
      <c r="G47" s="9"/>
      <c r="H47" s="9"/>
      <c r="I47" s="9"/>
      <c r="J47" s="10">
        <f>SUM(G47:I47)</f>
        <v>0</v>
      </c>
    </row>
    <row r="48" spans="1:10" x14ac:dyDescent="0.25">
      <c r="A48" s="13" t="s">
        <v>89</v>
      </c>
      <c r="B48" s="11" t="s">
        <v>90</v>
      </c>
      <c r="C48" s="9"/>
      <c r="D48" s="9"/>
      <c r="E48" s="9"/>
      <c r="F48" s="10">
        <f>SUM(C48:E48)</f>
        <v>0</v>
      </c>
      <c r="G48" s="9"/>
      <c r="H48" s="9"/>
      <c r="I48" s="9"/>
      <c r="J48" s="10">
        <f>SUM(G48:I48)</f>
        <v>0</v>
      </c>
    </row>
    <row r="49" spans="1:10" x14ac:dyDescent="0.25">
      <c r="A49" s="13" t="s">
        <v>91</v>
      </c>
      <c r="B49" s="11" t="s">
        <v>92</v>
      </c>
      <c r="C49" s="9">
        <v>165</v>
      </c>
      <c r="D49" s="9"/>
      <c r="E49" s="9"/>
      <c r="F49" s="10">
        <f>SUM(C49:E49)</f>
        <v>165</v>
      </c>
      <c r="G49" s="9">
        <v>165</v>
      </c>
      <c r="H49" s="9"/>
      <c r="I49" s="9"/>
      <c r="J49" s="10">
        <f>SUM(G49:I49)</f>
        <v>165</v>
      </c>
    </row>
    <row r="50" spans="1:10" x14ac:dyDescent="0.25">
      <c r="A50" s="13" t="s">
        <v>93</v>
      </c>
      <c r="B50" s="11" t="s">
        <v>94</v>
      </c>
      <c r="C50" s="9">
        <v>1010</v>
      </c>
      <c r="D50" s="9"/>
      <c r="E50" s="9"/>
      <c r="F50" s="10">
        <f>SUM(C50:E50)</f>
        <v>1010</v>
      </c>
      <c r="G50" s="9">
        <v>1010</v>
      </c>
      <c r="H50" s="9"/>
      <c r="I50" s="9"/>
      <c r="J50" s="10">
        <f>SUM(G50:I50)</f>
        <v>1010</v>
      </c>
    </row>
    <row r="51" spans="1:10" s="17" customFormat="1" x14ac:dyDescent="0.25">
      <c r="A51" s="19" t="s">
        <v>95</v>
      </c>
      <c r="B51" s="15" t="s">
        <v>96</v>
      </c>
      <c r="C51" s="16">
        <f t="shared" ref="C51:J51" si="11">SUM(C46:C50)</f>
        <v>1735</v>
      </c>
      <c r="D51" s="16">
        <f t="shared" si="11"/>
        <v>0</v>
      </c>
      <c r="E51" s="16">
        <f t="shared" si="11"/>
        <v>0</v>
      </c>
      <c r="F51" s="16">
        <f t="shared" si="11"/>
        <v>1735</v>
      </c>
      <c r="G51" s="16">
        <f t="shared" si="11"/>
        <v>1735</v>
      </c>
      <c r="H51" s="16">
        <f t="shared" si="11"/>
        <v>0</v>
      </c>
      <c r="I51" s="16">
        <f t="shared" si="11"/>
        <v>0</v>
      </c>
      <c r="J51" s="16">
        <f t="shared" si="11"/>
        <v>1735</v>
      </c>
    </row>
    <row r="52" spans="1:10" s="17" customFormat="1" x14ac:dyDescent="0.25">
      <c r="A52" s="22" t="s">
        <v>97</v>
      </c>
      <c r="B52" s="21" t="s">
        <v>98</v>
      </c>
      <c r="C52" s="16">
        <f t="shared" ref="C52:J52" si="12">SUM(C51,C45,C42,C34,C31)</f>
        <v>4551</v>
      </c>
      <c r="D52" s="16">
        <f t="shared" si="12"/>
        <v>0</v>
      </c>
      <c r="E52" s="16">
        <f t="shared" si="12"/>
        <v>0</v>
      </c>
      <c r="F52" s="16">
        <f t="shared" si="12"/>
        <v>4551</v>
      </c>
      <c r="G52" s="16">
        <f t="shared" si="12"/>
        <v>4551</v>
      </c>
      <c r="H52" s="16">
        <f t="shared" si="12"/>
        <v>0</v>
      </c>
      <c r="I52" s="16">
        <f t="shared" si="12"/>
        <v>0</v>
      </c>
      <c r="J52" s="16">
        <f t="shared" si="12"/>
        <v>4551</v>
      </c>
    </row>
    <row r="53" spans="1:10" x14ac:dyDescent="0.25">
      <c r="A53" s="25" t="s">
        <v>99</v>
      </c>
      <c r="B53" s="11" t="s">
        <v>100</v>
      </c>
      <c r="C53" s="9"/>
      <c r="D53" s="9"/>
      <c r="E53" s="9"/>
      <c r="F53" s="10">
        <f>SUM(C53:E53)</f>
        <v>0</v>
      </c>
      <c r="G53" s="9"/>
      <c r="H53" s="9"/>
      <c r="I53" s="9"/>
      <c r="J53" s="10">
        <f>SUM(G53:I53)</f>
        <v>0</v>
      </c>
    </row>
    <row r="54" spans="1:10" x14ac:dyDescent="0.25">
      <c r="A54" s="25" t="s">
        <v>101</v>
      </c>
      <c r="B54" s="11" t="s">
        <v>102</v>
      </c>
      <c r="C54" s="9"/>
      <c r="D54" s="9"/>
      <c r="E54" s="9"/>
      <c r="F54" s="10">
        <f t="shared" ref="F54:F60" si="13">SUM(C54:E54)</f>
        <v>0</v>
      </c>
      <c r="G54" s="9"/>
      <c r="H54" s="9"/>
      <c r="I54" s="9"/>
      <c r="J54" s="10">
        <f t="shared" ref="J54:J60" si="14">SUM(G54:I54)</f>
        <v>0</v>
      </c>
    </row>
    <row r="55" spans="1:10" x14ac:dyDescent="0.25">
      <c r="A55" s="26" t="s">
        <v>103</v>
      </c>
      <c r="B55" s="11" t="s">
        <v>104</v>
      </c>
      <c r="C55" s="9"/>
      <c r="D55" s="9"/>
      <c r="E55" s="9"/>
      <c r="F55" s="10">
        <f t="shared" si="13"/>
        <v>0</v>
      </c>
      <c r="G55" s="9"/>
      <c r="H55" s="9"/>
      <c r="I55" s="9"/>
      <c r="J55" s="10">
        <f t="shared" si="14"/>
        <v>0</v>
      </c>
    </row>
    <row r="56" spans="1:10" x14ac:dyDescent="0.25">
      <c r="A56" s="26" t="s">
        <v>105</v>
      </c>
      <c r="B56" s="11" t="s">
        <v>106</v>
      </c>
      <c r="C56" s="9"/>
      <c r="D56" s="9"/>
      <c r="E56" s="9"/>
      <c r="F56" s="10">
        <f t="shared" si="13"/>
        <v>0</v>
      </c>
      <c r="G56" s="9"/>
      <c r="H56" s="9"/>
      <c r="I56" s="9"/>
      <c r="J56" s="10">
        <f t="shared" si="14"/>
        <v>0</v>
      </c>
    </row>
    <row r="57" spans="1:10" x14ac:dyDescent="0.25">
      <c r="A57" s="26" t="s">
        <v>107</v>
      </c>
      <c r="B57" s="11" t="s">
        <v>108</v>
      </c>
      <c r="C57" s="9"/>
      <c r="D57" s="9"/>
      <c r="E57" s="9"/>
      <c r="F57" s="10">
        <f t="shared" si="13"/>
        <v>0</v>
      </c>
      <c r="G57" s="9"/>
      <c r="H57" s="9"/>
      <c r="I57" s="9"/>
      <c r="J57" s="10">
        <f t="shared" si="14"/>
        <v>0</v>
      </c>
    </row>
    <row r="58" spans="1:10" x14ac:dyDescent="0.25">
      <c r="A58" s="25" t="s">
        <v>109</v>
      </c>
      <c r="B58" s="11" t="s">
        <v>110</v>
      </c>
      <c r="C58" s="9">
        <v>4</v>
      </c>
      <c r="D58" s="9"/>
      <c r="E58" s="9"/>
      <c r="F58" s="10">
        <f t="shared" si="13"/>
        <v>4</v>
      </c>
      <c r="G58" s="9">
        <v>4</v>
      </c>
      <c r="H58" s="9"/>
      <c r="I58" s="9"/>
      <c r="J58" s="10">
        <f t="shared" si="14"/>
        <v>4</v>
      </c>
    </row>
    <row r="59" spans="1:10" x14ac:dyDescent="0.25">
      <c r="A59" s="25" t="s">
        <v>111</v>
      </c>
      <c r="B59" s="11" t="s">
        <v>112</v>
      </c>
      <c r="C59" s="9"/>
      <c r="D59" s="9"/>
      <c r="E59" s="9"/>
      <c r="F59" s="10">
        <f t="shared" si="13"/>
        <v>0</v>
      </c>
      <c r="G59" s="9"/>
      <c r="H59" s="9"/>
      <c r="I59" s="9"/>
      <c r="J59" s="10">
        <f t="shared" si="14"/>
        <v>0</v>
      </c>
    </row>
    <row r="60" spans="1:10" x14ac:dyDescent="0.25">
      <c r="A60" s="25" t="s">
        <v>113</v>
      </c>
      <c r="B60" s="11" t="s">
        <v>114</v>
      </c>
      <c r="C60" s="9">
        <v>651</v>
      </c>
      <c r="D60" s="9"/>
      <c r="E60" s="9"/>
      <c r="F60" s="10">
        <f t="shared" si="13"/>
        <v>651</v>
      </c>
      <c r="G60" s="9">
        <v>651</v>
      </c>
      <c r="H60" s="9"/>
      <c r="I60" s="9"/>
      <c r="J60" s="10">
        <f t="shared" si="14"/>
        <v>651</v>
      </c>
    </row>
    <row r="61" spans="1:10" s="17" customFormat="1" x14ac:dyDescent="0.25">
      <c r="A61" s="27" t="s">
        <v>115</v>
      </c>
      <c r="B61" s="21" t="s">
        <v>116</v>
      </c>
      <c r="C61" s="16">
        <f t="shared" ref="C61:J61" si="15">SUM(C53:C60)</f>
        <v>655</v>
      </c>
      <c r="D61" s="16">
        <f t="shared" si="15"/>
        <v>0</v>
      </c>
      <c r="E61" s="16">
        <f t="shared" si="15"/>
        <v>0</v>
      </c>
      <c r="F61" s="16">
        <f t="shared" si="15"/>
        <v>655</v>
      </c>
      <c r="G61" s="16">
        <f t="shared" si="15"/>
        <v>655</v>
      </c>
      <c r="H61" s="16">
        <f t="shared" si="15"/>
        <v>0</v>
      </c>
      <c r="I61" s="16">
        <f t="shared" si="15"/>
        <v>0</v>
      </c>
      <c r="J61" s="16">
        <f t="shared" si="15"/>
        <v>655</v>
      </c>
    </row>
    <row r="62" spans="1:10" x14ac:dyDescent="0.25">
      <c r="A62" s="28" t="s">
        <v>117</v>
      </c>
      <c r="B62" s="11" t="s">
        <v>118</v>
      </c>
      <c r="C62" s="9"/>
      <c r="D62" s="9"/>
      <c r="E62" s="9"/>
      <c r="F62" s="10">
        <f>SUM(C62:E62)</f>
        <v>0</v>
      </c>
      <c r="G62" s="9"/>
      <c r="H62" s="9"/>
      <c r="I62" s="9"/>
      <c r="J62" s="10">
        <f>SUM(G62:I62)</f>
        <v>0</v>
      </c>
    </row>
    <row r="63" spans="1:10" x14ac:dyDescent="0.25">
      <c r="A63" s="28" t="s">
        <v>119</v>
      </c>
      <c r="B63" s="11" t="s">
        <v>120</v>
      </c>
      <c r="C63" s="9"/>
      <c r="D63" s="9"/>
      <c r="E63" s="9"/>
      <c r="F63" s="10">
        <f t="shared" ref="F63:F74" si="16">SUM(C63:E63)</f>
        <v>0</v>
      </c>
      <c r="G63" s="9"/>
      <c r="H63" s="9"/>
      <c r="I63" s="9"/>
      <c r="J63" s="10">
        <f t="shared" ref="J63:J74" si="17">SUM(G63:I63)</f>
        <v>0</v>
      </c>
    </row>
    <row r="64" spans="1:10" x14ac:dyDescent="0.25">
      <c r="A64" s="28" t="s">
        <v>121</v>
      </c>
      <c r="B64" s="11" t="s">
        <v>122</v>
      </c>
      <c r="C64" s="9"/>
      <c r="D64" s="9"/>
      <c r="E64" s="9"/>
      <c r="F64" s="10">
        <f t="shared" si="16"/>
        <v>0</v>
      </c>
      <c r="G64" s="9"/>
      <c r="H64" s="9"/>
      <c r="I64" s="9"/>
      <c r="J64" s="10">
        <f t="shared" si="17"/>
        <v>0</v>
      </c>
    </row>
    <row r="65" spans="1:10" x14ac:dyDescent="0.25">
      <c r="A65" s="28" t="s">
        <v>123</v>
      </c>
      <c r="B65" s="11" t="s">
        <v>124</v>
      </c>
      <c r="C65" s="9"/>
      <c r="D65" s="9"/>
      <c r="E65" s="9"/>
      <c r="F65" s="10">
        <f t="shared" si="16"/>
        <v>0</v>
      </c>
      <c r="G65" s="9"/>
      <c r="H65" s="9"/>
      <c r="I65" s="9"/>
      <c r="J65" s="10">
        <f t="shared" si="17"/>
        <v>0</v>
      </c>
    </row>
    <row r="66" spans="1:10" x14ac:dyDescent="0.25">
      <c r="A66" s="28" t="s">
        <v>125</v>
      </c>
      <c r="B66" s="11" t="s">
        <v>126</v>
      </c>
      <c r="C66" s="9"/>
      <c r="D66" s="9"/>
      <c r="E66" s="9"/>
      <c r="F66" s="10">
        <f t="shared" si="16"/>
        <v>0</v>
      </c>
      <c r="G66" s="9"/>
      <c r="H66" s="9"/>
      <c r="I66" s="9"/>
      <c r="J66" s="10">
        <f t="shared" si="17"/>
        <v>0</v>
      </c>
    </row>
    <row r="67" spans="1:10" x14ac:dyDescent="0.25">
      <c r="A67" s="28" t="s">
        <v>127</v>
      </c>
      <c r="B67" s="11" t="s">
        <v>128</v>
      </c>
      <c r="C67" s="9">
        <v>739</v>
      </c>
      <c r="D67" s="9"/>
      <c r="E67" s="9"/>
      <c r="F67" s="10">
        <f t="shared" si="16"/>
        <v>739</v>
      </c>
      <c r="G67" s="9">
        <v>739</v>
      </c>
      <c r="H67" s="9"/>
      <c r="I67" s="9"/>
      <c r="J67" s="10">
        <f t="shared" si="17"/>
        <v>739</v>
      </c>
    </row>
    <row r="68" spans="1:10" x14ac:dyDescent="0.25">
      <c r="A68" s="28" t="s">
        <v>129</v>
      </c>
      <c r="B68" s="11" t="s">
        <v>130</v>
      </c>
      <c r="C68" s="9"/>
      <c r="D68" s="9"/>
      <c r="E68" s="9"/>
      <c r="F68" s="10">
        <f t="shared" si="16"/>
        <v>0</v>
      </c>
      <c r="G68" s="9"/>
      <c r="H68" s="9"/>
      <c r="I68" s="9"/>
      <c r="J68" s="10">
        <f t="shared" si="17"/>
        <v>0</v>
      </c>
    </row>
    <row r="69" spans="1:10" x14ac:dyDescent="0.25">
      <c r="A69" s="28" t="s">
        <v>131</v>
      </c>
      <c r="B69" s="11" t="s">
        <v>132</v>
      </c>
      <c r="C69" s="9"/>
      <c r="D69" s="9"/>
      <c r="E69" s="9"/>
      <c r="F69" s="10">
        <f t="shared" si="16"/>
        <v>0</v>
      </c>
      <c r="G69" s="9"/>
      <c r="H69" s="9"/>
      <c r="I69" s="9"/>
      <c r="J69" s="10">
        <f t="shared" si="17"/>
        <v>0</v>
      </c>
    </row>
    <row r="70" spans="1:10" x14ac:dyDescent="0.25">
      <c r="A70" s="28" t="s">
        <v>133</v>
      </c>
      <c r="B70" s="11" t="s">
        <v>134</v>
      </c>
      <c r="C70" s="9"/>
      <c r="D70" s="9"/>
      <c r="E70" s="9"/>
      <c r="F70" s="10">
        <f t="shared" si="16"/>
        <v>0</v>
      </c>
      <c r="G70" s="9"/>
      <c r="H70" s="9"/>
      <c r="I70" s="9"/>
      <c r="J70" s="10">
        <f t="shared" si="17"/>
        <v>0</v>
      </c>
    </row>
    <row r="71" spans="1:10" x14ac:dyDescent="0.25">
      <c r="A71" s="29" t="s">
        <v>135</v>
      </c>
      <c r="B71" s="11" t="s">
        <v>136</v>
      </c>
      <c r="C71" s="9"/>
      <c r="D71" s="9"/>
      <c r="E71" s="9"/>
      <c r="F71" s="10">
        <f t="shared" si="16"/>
        <v>0</v>
      </c>
      <c r="G71" s="9"/>
      <c r="H71" s="9"/>
      <c r="I71" s="9"/>
      <c r="J71" s="10">
        <f t="shared" si="17"/>
        <v>0</v>
      </c>
    </row>
    <row r="72" spans="1:10" x14ac:dyDescent="0.25">
      <c r="A72" s="28" t="s">
        <v>137</v>
      </c>
      <c r="B72" s="11" t="s">
        <v>138</v>
      </c>
      <c r="C72" s="9"/>
      <c r="D72" s="9">
        <v>586</v>
      </c>
      <c r="E72" s="9"/>
      <c r="F72" s="10">
        <f t="shared" si="16"/>
        <v>586</v>
      </c>
      <c r="G72" s="9"/>
      <c r="H72" s="9">
        <v>586</v>
      </c>
      <c r="I72" s="9"/>
      <c r="J72" s="10">
        <f t="shared" si="17"/>
        <v>586</v>
      </c>
    </row>
    <row r="73" spans="1:10" x14ac:dyDescent="0.25">
      <c r="A73" s="29" t="s">
        <v>139</v>
      </c>
      <c r="B73" s="11" t="s">
        <v>140</v>
      </c>
      <c r="C73" s="9">
        <v>982</v>
      </c>
      <c r="D73" s="9"/>
      <c r="E73" s="9"/>
      <c r="F73" s="10">
        <f t="shared" si="16"/>
        <v>982</v>
      </c>
      <c r="G73" s="9">
        <v>0</v>
      </c>
      <c r="H73" s="9"/>
      <c r="I73" s="9"/>
      <c r="J73" s="10">
        <f t="shared" si="17"/>
        <v>0</v>
      </c>
    </row>
    <row r="74" spans="1:10" x14ac:dyDescent="0.25">
      <c r="A74" s="29" t="s">
        <v>141</v>
      </c>
      <c r="B74" s="11" t="s">
        <v>140</v>
      </c>
      <c r="C74" s="9"/>
      <c r="D74" s="9"/>
      <c r="E74" s="9"/>
      <c r="F74" s="10">
        <f t="shared" si="16"/>
        <v>0</v>
      </c>
      <c r="G74" s="9"/>
      <c r="H74" s="9"/>
      <c r="I74" s="9"/>
      <c r="J74" s="10">
        <f t="shared" si="17"/>
        <v>0</v>
      </c>
    </row>
    <row r="75" spans="1:10" s="17" customFormat="1" x14ac:dyDescent="0.25">
      <c r="A75" s="27" t="s">
        <v>142</v>
      </c>
      <c r="B75" s="21" t="s">
        <v>143</v>
      </c>
      <c r="C75" s="16">
        <f t="shared" ref="C75:J75" si="18">SUM(C62:C74)</f>
        <v>1721</v>
      </c>
      <c r="D75" s="16">
        <f t="shared" si="18"/>
        <v>586</v>
      </c>
      <c r="E75" s="16">
        <f t="shared" si="18"/>
        <v>0</v>
      </c>
      <c r="F75" s="16">
        <f t="shared" si="18"/>
        <v>2307</v>
      </c>
      <c r="G75" s="16">
        <f t="shared" si="18"/>
        <v>739</v>
      </c>
      <c r="H75" s="16">
        <f t="shared" si="18"/>
        <v>586</v>
      </c>
      <c r="I75" s="16">
        <f t="shared" si="18"/>
        <v>0</v>
      </c>
      <c r="J75" s="16">
        <f t="shared" si="18"/>
        <v>1325</v>
      </c>
    </row>
    <row r="76" spans="1:10" s="17" customFormat="1" ht="15.75" x14ac:dyDescent="0.25">
      <c r="A76" s="30" t="s">
        <v>144</v>
      </c>
      <c r="B76" s="21"/>
      <c r="C76" s="16">
        <f t="shared" ref="C76:J76" si="19">SUM(C26,C27,C52,C61,C75,)</f>
        <v>11841</v>
      </c>
      <c r="D76" s="16">
        <f t="shared" si="19"/>
        <v>586</v>
      </c>
      <c r="E76" s="16">
        <f t="shared" si="19"/>
        <v>0</v>
      </c>
      <c r="F76" s="16">
        <f t="shared" si="19"/>
        <v>12427</v>
      </c>
      <c r="G76" s="16">
        <f t="shared" si="19"/>
        <v>10859</v>
      </c>
      <c r="H76" s="16">
        <f t="shared" si="19"/>
        <v>586</v>
      </c>
      <c r="I76" s="16">
        <f t="shared" si="19"/>
        <v>0</v>
      </c>
      <c r="J76" s="16">
        <f t="shared" si="19"/>
        <v>11445</v>
      </c>
    </row>
    <row r="77" spans="1:10" x14ac:dyDescent="0.25">
      <c r="A77" s="31" t="s">
        <v>145</v>
      </c>
      <c r="B77" s="11" t="s">
        <v>146</v>
      </c>
      <c r="C77" s="9"/>
      <c r="D77" s="9"/>
      <c r="E77" s="9"/>
      <c r="F77" s="10">
        <f>SUM(C77:E77)</f>
        <v>0</v>
      </c>
      <c r="G77" s="9"/>
      <c r="H77" s="9"/>
      <c r="I77" s="9"/>
      <c r="J77" s="10">
        <f>SUM(G77:I77)</f>
        <v>0</v>
      </c>
    </row>
    <row r="78" spans="1:10" x14ac:dyDescent="0.25">
      <c r="A78" s="31" t="s">
        <v>147</v>
      </c>
      <c r="B78" s="11" t="s">
        <v>148</v>
      </c>
      <c r="C78" s="9"/>
      <c r="D78" s="9">
        <v>200</v>
      </c>
      <c r="E78" s="9"/>
      <c r="F78" s="10">
        <f t="shared" ref="F78:F83" si="20">SUM(C78:E78)</f>
        <v>200</v>
      </c>
      <c r="G78" s="9"/>
      <c r="H78" s="9">
        <v>200</v>
      </c>
      <c r="I78" s="9"/>
      <c r="J78" s="10">
        <f t="shared" ref="J78:J83" si="21">SUM(G78:I78)</f>
        <v>200</v>
      </c>
    </row>
    <row r="79" spans="1:10" x14ac:dyDescent="0.25">
      <c r="A79" s="31" t="s">
        <v>149</v>
      </c>
      <c r="B79" s="11" t="s">
        <v>150</v>
      </c>
      <c r="C79" s="9"/>
      <c r="D79" s="9">
        <v>118</v>
      </c>
      <c r="E79" s="9"/>
      <c r="F79" s="10">
        <f t="shared" si="20"/>
        <v>118</v>
      </c>
      <c r="G79" s="9"/>
      <c r="H79" s="9">
        <v>118</v>
      </c>
      <c r="I79" s="9"/>
      <c r="J79" s="10">
        <f t="shared" si="21"/>
        <v>118</v>
      </c>
    </row>
    <row r="80" spans="1:10" x14ac:dyDescent="0.25">
      <c r="A80" s="31" t="s">
        <v>151</v>
      </c>
      <c r="B80" s="11" t="s">
        <v>152</v>
      </c>
      <c r="C80" s="9"/>
      <c r="D80" s="9"/>
      <c r="E80" s="9"/>
      <c r="F80" s="10">
        <f t="shared" si="20"/>
        <v>0</v>
      </c>
      <c r="G80" s="9"/>
      <c r="H80" s="9">
        <v>13000</v>
      </c>
      <c r="I80" s="9"/>
      <c r="J80" s="10">
        <f t="shared" si="21"/>
        <v>13000</v>
      </c>
    </row>
    <row r="81" spans="1:10" x14ac:dyDescent="0.25">
      <c r="A81" s="18" t="s">
        <v>153</v>
      </c>
      <c r="B81" s="11" t="s">
        <v>154</v>
      </c>
      <c r="C81" s="9"/>
      <c r="D81" s="9"/>
      <c r="E81" s="9"/>
      <c r="F81" s="10">
        <f t="shared" si="20"/>
        <v>0</v>
      </c>
      <c r="G81" s="9"/>
      <c r="H81" s="9"/>
      <c r="I81" s="9"/>
      <c r="J81" s="10">
        <f t="shared" si="21"/>
        <v>0</v>
      </c>
    </row>
    <row r="82" spans="1:10" x14ac:dyDescent="0.25">
      <c r="A82" s="18" t="s">
        <v>155</v>
      </c>
      <c r="B82" s="11" t="s">
        <v>156</v>
      </c>
      <c r="C82" s="9"/>
      <c r="D82" s="9"/>
      <c r="E82" s="9"/>
      <c r="F82" s="10">
        <f t="shared" si="20"/>
        <v>0</v>
      </c>
      <c r="G82" s="9"/>
      <c r="H82" s="9"/>
      <c r="I82" s="9"/>
      <c r="J82" s="10">
        <f t="shared" si="21"/>
        <v>0</v>
      </c>
    </row>
    <row r="83" spans="1:10" x14ac:dyDescent="0.25">
      <c r="A83" s="18" t="s">
        <v>157</v>
      </c>
      <c r="B83" s="11" t="s">
        <v>158</v>
      </c>
      <c r="C83" s="9"/>
      <c r="D83" s="9">
        <v>32</v>
      </c>
      <c r="E83" s="9"/>
      <c r="F83" s="10">
        <f t="shared" si="20"/>
        <v>32</v>
      </c>
      <c r="G83" s="9"/>
      <c r="H83" s="9">
        <v>32</v>
      </c>
      <c r="I83" s="9"/>
      <c r="J83" s="10">
        <f t="shared" si="21"/>
        <v>32</v>
      </c>
    </row>
    <row r="84" spans="1:10" s="17" customFormat="1" x14ac:dyDescent="0.25">
      <c r="A84" s="32" t="s">
        <v>159</v>
      </c>
      <c r="B84" s="21" t="s">
        <v>160</v>
      </c>
      <c r="C84" s="16">
        <f t="shared" ref="C84:J84" si="22">SUM(C77:C83)</f>
        <v>0</v>
      </c>
      <c r="D84" s="16">
        <f t="shared" si="22"/>
        <v>350</v>
      </c>
      <c r="E84" s="16">
        <f t="shared" si="22"/>
        <v>0</v>
      </c>
      <c r="F84" s="16">
        <f t="shared" si="22"/>
        <v>350</v>
      </c>
      <c r="G84" s="16">
        <f t="shared" si="22"/>
        <v>0</v>
      </c>
      <c r="H84" s="16">
        <f t="shared" si="22"/>
        <v>13350</v>
      </c>
      <c r="I84" s="16">
        <f t="shared" si="22"/>
        <v>0</v>
      </c>
      <c r="J84" s="16">
        <f t="shared" si="22"/>
        <v>13350</v>
      </c>
    </row>
    <row r="85" spans="1:10" x14ac:dyDescent="0.25">
      <c r="A85" s="25" t="s">
        <v>161</v>
      </c>
      <c r="B85" s="11" t="s">
        <v>162</v>
      </c>
      <c r="C85" s="9"/>
      <c r="D85" s="9">
        <v>590</v>
      </c>
      <c r="E85" s="9"/>
      <c r="F85" s="10">
        <f>SUM(C85:E85)</f>
        <v>590</v>
      </c>
      <c r="G85" s="9"/>
      <c r="H85" s="9">
        <v>590</v>
      </c>
      <c r="I85" s="9"/>
      <c r="J85" s="10">
        <f>SUM(G85:I85)</f>
        <v>590</v>
      </c>
    </row>
    <row r="86" spans="1:10" x14ac:dyDescent="0.25">
      <c r="A86" s="25" t="s">
        <v>163</v>
      </c>
      <c r="B86" s="11" t="s">
        <v>164</v>
      </c>
      <c r="C86" s="9"/>
      <c r="D86" s="9"/>
      <c r="E86" s="9"/>
      <c r="F86" s="10">
        <f>SUM(C86:E86)</f>
        <v>0</v>
      </c>
      <c r="G86" s="9"/>
      <c r="H86" s="9"/>
      <c r="I86" s="9"/>
      <c r="J86" s="10">
        <f>SUM(G86:I86)</f>
        <v>0</v>
      </c>
    </row>
    <row r="87" spans="1:10" x14ac:dyDescent="0.25">
      <c r="A87" s="25" t="s">
        <v>165</v>
      </c>
      <c r="B87" s="11" t="s">
        <v>166</v>
      </c>
      <c r="C87" s="9"/>
      <c r="D87" s="9"/>
      <c r="E87" s="9"/>
      <c r="F87" s="10">
        <f>SUM(C87:E87)</f>
        <v>0</v>
      </c>
      <c r="G87" s="9"/>
      <c r="H87" s="9"/>
      <c r="I87" s="9"/>
      <c r="J87" s="10">
        <f>SUM(G87:I87)</f>
        <v>0</v>
      </c>
    </row>
    <row r="88" spans="1:10" x14ac:dyDescent="0.25">
      <c r="A88" s="25" t="s">
        <v>167</v>
      </c>
      <c r="B88" s="11" t="s">
        <v>168</v>
      </c>
      <c r="C88" s="9"/>
      <c r="D88" s="9">
        <v>160</v>
      </c>
      <c r="E88" s="9"/>
      <c r="F88" s="10">
        <f>SUM(C88:E88)</f>
        <v>160</v>
      </c>
      <c r="G88" s="9"/>
      <c r="H88" s="9">
        <v>160</v>
      </c>
      <c r="I88" s="9"/>
      <c r="J88" s="10">
        <f>SUM(G88:I88)</f>
        <v>160</v>
      </c>
    </row>
    <row r="89" spans="1:10" s="17" customFormat="1" x14ac:dyDescent="0.25">
      <c r="A89" s="27" t="s">
        <v>169</v>
      </c>
      <c r="B89" s="21" t="s">
        <v>170</v>
      </c>
      <c r="C89" s="16">
        <f t="shared" ref="C89:J89" si="23">SUM(C85:C88)</f>
        <v>0</v>
      </c>
      <c r="D89" s="16">
        <f t="shared" si="23"/>
        <v>750</v>
      </c>
      <c r="E89" s="16">
        <f t="shared" si="23"/>
        <v>0</v>
      </c>
      <c r="F89" s="16">
        <f t="shared" si="23"/>
        <v>750</v>
      </c>
      <c r="G89" s="16">
        <f t="shared" si="23"/>
        <v>0</v>
      </c>
      <c r="H89" s="16">
        <f t="shared" si="23"/>
        <v>750</v>
      </c>
      <c r="I89" s="16">
        <f t="shared" si="23"/>
        <v>0</v>
      </c>
      <c r="J89" s="16">
        <f t="shared" si="23"/>
        <v>750</v>
      </c>
    </row>
    <row r="90" spans="1:10" x14ac:dyDescent="0.25">
      <c r="A90" s="25" t="s">
        <v>171</v>
      </c>
      <c r="B90" s="11" t="s">
        <v>172</v>
      </c>
      <c r="C90" s="9"/>
      <c r="D90" s="9"/>
      <c r="E90" s="9"/>
      <c r="F90" s="10">
        <f>SUM(C90:E90)</f>
        <v>0</v>
      </c>
      <c r="G90" s="9"/>
      <c r="H90" s="9"/>
      <c r="I90" s="9"/>
      <c r="J90" s="10">
        <f>SUM(G90:I90)</f>
        <v>0</v>
      </c>
    </row>
    <row r="91" spans="1:10" x14ac:dyDescent="0.25">
      <c r="A91" s="25" t="s">
        <v>173</v>
      </c>
      <c r="B91" s="11" t="s">
        <v>174</v>
      </c>
      <c r="C91" s="9"/>
      <c r="D91" s="9"/>
      <c r="E91" s="9"/>
      <c r="F91" s="10">
        <f t="shared" ref="F91:F97" si="24">SUM(C91:E91)</f>
        <v>0</v>
      </c>
      <c r="G91" s="9"/>
      <c r="H91" s="9"/>
      <c r="I91" s="9"/>
      <c r="J91" s="10">
        <f t="shared" ref="J91:J97" si="25">SUM(G91:I91)</f>
        <v>0</v>
      </c>
    </row>
    <row r="92" spans="1:10" x14ac:dyDescent="0.25">
      <c r="A92" s="25" t="s">
        <v>175</v>
      </c>
      <c r="B92" s="11" t="s">
        <v>176</v>
      </c>
      <c r="C92" s="9"/>
      <c r="D92" s="9"/>
      <c r="E92" s="9"/>
      <c r="F92" s="10">
        <f t="shared" si="24"/>
        <v>0</v>
      </c>
      <c r="G92" s="9"/>
      <c r="H92" s="9"/>
      <c r="I92" s="9"/>
      <c r="J92" s="10">
        <f t="shared" si="25"/>
        <v>0</v>
      </c>
    </row>
    <row r="93" spans="1:10" x14ac:dyDescent="0.25">
      <c r="A93" s="25" t="s">
        <v>177</v>
      </c>
      <c r="B93" s="11" t="s">
        <v>178</v>
      </c>
      <c r="C93" s="9"/>
      <c r="D93" s="9"/>
      <c r="E93" s="9"/>
      <c r="F93" s="10">
        <f t="shared" si="24"/>
        <v>0</v>
      </c>
      <c r="G93" s="9"/>
      <c r="H93" s="9"/>
      <c r="I93" s="9"/>
      <c r="J93" s="10">
        <f t="shared" si="25"/>
        <v>0</v>
      </c>
    </row>
    <row r="94" spans="1:10" x14ac:dyDescent="0.25">
      <c r="A94" s="25" t="s">
        <v>179</v>
      </c>
      <c r="B94" s="11" t="s">
        <v>180</v>
      </c>
      <c r="C94" s="9"/>
      <c r="D94" s="9"/>
      <c r="E94" s="9"/>
      <c r="F94" s="10">
        <f t="shared" si="24"/>
        <v>0</v>
      </c>
      <c r="G94" s="9"/>
      <c r="H94" s="9"/>
      <c r="I94" s="9"/>
      <c r="J94" s="10">
        <f t="shared" si="25"/>
        <v>0</v>
      </c>
    </row>
    <row r="95" spans="1:10" x14ac:dyDescent="0.25">
      <c r="A95" s="25" t="s">
        <v>181</v>
      </c>
      <c r="B95" s="11" t="s">
        <v>182</v>
      </c>
      <c r="C95" s="9"/>
      <c r="D95" s="9"/>
      <c r="E95" s="9"/>
      <c r="F95" s="10">
        <f t="shared" si="24"/>
        <v>0</v>
      </c>
      <c r="G95" s="9"/>
      <c r="H95" s="9"/>
      <c r="I95" s="9"/>
      <c r="J95" s="10">
        <f t="shared" si="25"/>
        <v>0</v>
      </c>
    </row>
    <row r="96" spans="1:10" x14ac:dyDescent="0.25">
      <c r="A96" s="25" t="s">
        <v>183</v>
      </c>
      <c r="B96" s="11" t="s">
        <v>184</v>
      </c>
      <c r="C96" s="9"/>
      <c r="D96" s="9"/>
      <c r="E96" s="9"/>
      <c r="F96" s="10">
        <f t="shared" si="24"/>
        <v>0</v>
      </c>
      <c r="G96" s="9"/>
      <c r="H96" s="9"/>
      <c r="I96" s="9"/>
      <c r="J96" s="10">
        <f t="shared" si="25"/>
        <v>0</v>
      </c>
    </row>
    <row r="97" spans="1:25" x14ac:dyDescent="0.25">
      <c r="A97" s="25" t="s">
        <v>185</v>
      </c>
      <c r="B97" s="11" t="s">
        <v>186</v>
      </c>
      <c r="C97" s="9"/>
      <c r="D97" s="9"/>
      <c r="E97" s="9"/>
      <c r="F97" s="10">
        <f t="shared" si="24"/>
        <v>0</v>
      </c>
      <c r="G97" s="9"/>
      <c r="H97" s="9"/>
      <c r="I97" s="9"/>
      <c r="J97" s="10">
        <f t="shared" si="25"/>
        <v>0</v>
      </c>
    </row>
    <row r="98" spans="1:25" s="17" customFormat="1" x14ac:dyDescent="0.25">
      <c r="A98" s="27" t="s">
        <v>187</v>
      </c>
      <c r="B98" s="21" t="s">
        <v>188</v>
      </c>
      <c r="C98" s="16">
        <f t="shared" ref="C98:J98" si="26">SUM(C90:C97)</f>
        <v>0</v>
      </c>
      <c r="D98" s="16">
        <f t="shared" si="26"/>
        <v>0</v>
      </c>
      <c r="E98" s="16">
        <f t="shared" si="26"/>
        <v>0</v>
      </c>
      <c r="F98" s="16">
        <f t="shared" si="26"/>
        <v>0</v>
      </c>
      <c r="G98" s="16">
        <f t="shared" si="26"/>
        <v>0</v>
      </c>
      <c r="H98" s="16">
        <f t="shared" si="26"/>
        <v>0</v>
      </c>
      <c r="I98" s="16">
        <f t="shared" si="26"/>
        <v>0</v>
      </c>
      <c r="J98" s="16">
        <f t="shared" si="26"/>
        <v>0</v>
      </c>
    </row>
    <row r="99" spans="1:25" s="17" customFormat="1" ht="15.75" x14ac:dyDescent="0.25">
      <c r="A99" s="30" t="s">
        <v>189</v>
      </c>
      <c r="B99" s="21"/>
      <c r="C99" s="16">
        <f t="shared" ref="C99:J99" si="27">SUM(C98,C89,C84)</f>
        <v>0</v>
      </c>
      <c r="D99" s="16">
        <f t="shared" si="27"/>
        <v>1100</v>
      </c>
      <c r="E99" s="16">
        <f t="shared" si="27"/>
        <v>0</v>
      </c>
      <c r="F99" s="16">
        <f t="shared" si="27"/>
        <v>1100</v>
      </c>
      <c r="G99" s="16">
        <f t="shared" si="27"/>
        <v>0</v>
      </c>
      <c r="H99" s="16">
        <f t="shared" si="27"/>
        <v>14100</v>
      </c>
      <c r="I99" s="16">
        <f t="shared" si="27"/>
        <v>0</v>
      </c>
      <c r="J99" s="16">
        <f t="shared" si="27"/>
        <v>14100</v>
      </c>
    </row>
    <row r="100" spans="1:25" s="17" customFormat="1" ht="15.75" x14ac:dyDescent="0.25">
      <c r="A100" s="33" t="s">
        <v>190</v>
      </c>
      <c r="B100" s="34" t="s">
        <v>191</v>
      </c>
      <c r="C100" s="16">
        <f t="shared" ref="C100:J100" si="28">SUM(C99,C76)</f>
        <v>11841</v>
      </c>
      <c r="D100" s="16">
        <f t="shared" si="28"/>
        <v>1686</v>
      </c>
      <c r="E100" s="16">
        <f t="shared" si="28"/>
        <v>0</v>
      </c>
      <c r="F100" s="16">
        <f t="shared" si="28"/>
        <v>13527</v>
      </c>
      <c r="G100" s="16">
        <f t="shared" si="28"/>
        <v>10859</v>
      </c>
      <c r="H100" s="16">
        <f t="shared" si="28"/>
        <v>14686</v>
      </c>
      <c r="I100" s="16">
        <f t="shared" si="28"/>
        <v>0</v>
      </c>
      <c r="J100" s="16">
        <f t="shared" si="28"/>
        <v>25545</v>
      </c>
    </row>
    <row r="101" spans="1:25" x14ac:dyDescent="0.25">
      <c r="A101" s="25" t="s">
        <v>192</v>
      </c>
      <c r="B101" s="13" t="s">
        <v>193</v>
      </c>
      <c r="C101" s="35"/>
      <c r="D101" s="35"/>
      <c r="E101" s="35"/>
      <c r="F101" s="36">
        <f>SUM(C101:E101)</f>
        <v>0</v>
      </c>
      <c r="G101" s="35"/>
      <c r="H101" s="35"/>
      <c r="I101" s="35"/>
      <c r="J101" s="36">
        <f>SUM(G101:I101)</f>
        <v>0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8"/>
      <c r="Y101" s="38"/>
    </row>
    <row r="102" spans="1:25" x14ac:dyDescent="0.25">
      <c r="A102" s="25" t="s">
        <v>194</v>
      </c>
      <c r="B102" s="13" t="s">
        <v>195</v>
      </c>
      <c r="C102" s="35"/>
      <c r="D102" s="35"/>
      <c r="E102" s="35"/>
      <c r="F102" s="36">
        <f>SUM(C102:E102)</f>
        <v>0</v>
      </c>
      <c r="G102" s="35"/>
      <c r="H102" s="35"/>
      <c r="I102" s="35"/>
      <c r="J102" s="36">
        <f>SUM(G102:I102)</f>
        <v>0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8"/>
      <c r="Y102" s="38"/>
    </row>
    <row r="103" spans="1:25" x14ac:dyDescent="0.25">
      <c r="A103" s="25" t="s">
        <v>196</v>
      </c>
      <c r="B103" s="13" t="s">
        <v>197</v>
      </c>
      <c r="C103" s="35"/>
      <c r="D103" s="35"/>
      <c r="E103" s="35"/>
      <c r="F103" s="36">
        <f>SUM(C103:E103)</f>
        <v>0</v>
      </c>
      <c r="G103" s="35"/>
      <c r="H103" s="47">
        <v>10789</v>
      </c>
      <c r="I103" s="35"/>
      <c r="J103" s="36">
        <f>SUM(G103:I103)</f>
        <v>10789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8"/>
      <c r="Y103" s="38"/>
    </row>
    <row r="104" spans="1:25" s="17" customFormat="1" x14ac:dyDescent="0.25">
      <c r="A104" s="39" t="s">
        <v>198</v>
      </c>
      <c r="B104" s="19" t="s">
        <v>199</v>
      </c>
      <c r="C104" s="40">
        <f t="shared" ref="C104:J104" si="29">SUM(C101:C103)</f>
        <v>0</v>
      </c>
      <c r="D104" s="40">
        <f t="shared" si="29"/>
        <v>0</v>
      </c>
      <c r="E104" s="40">
        <f t="shared" si="29"/>
        <v>0</v>
      </c>
      <c r="F104" s="40">
        <f t="shared" si="29"/>
        <v>0</v>
      </c>
      <c r="G104" s="40">
        <f t="shared" si="29"/>
        <v>0</v>
      </c>
      <c r="H104" s="40">
        <f t="shared" si="29"/>
        <v>10789</v>
      </c>
      <c r="I104" s="40">
        <f t="shared" si="29"/>
        <v>0</v>
      </c>
      <c r="J104" s="40">
        <f t="shared" si="29"/>
        <v>10789</v>
      </c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2"/>
      <c r="Y104" s="42"/>
    </row>
    <row r="105" spans="1:25" x14ac:dyDescent="0.25">
      <c r="A105" s="43" t="s">
        <v>200</v>
      </c>
      <c r="B105" s="13" t="s">
        <v>201</v>
      </c>
      <c r="C105" s="44"/>
      <c r="D105" s="44"/>
      <c r="E105" s="44"/>
      <c r="F105" s="45">
        <f>SUM(C105:E105)</f>
        <v>0</v>
      </c>
      <c r="G105" s="44"/>
      <c r="H105" s="44"/>
      <c r="I105" s="44"/>
      <c r="J105" s="45">
        <f>SUM(G105:I105)</f>
        <v>0</v>
      </c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38"/>
      <c r="Y105" s="38"/>
    </row>
    <row r="106" spans="1:25" x14ac:dyDescent="0.25">
      <c r="A106" s="43" t="s">
        <v>202</v>
      </c>
      <c r="B106" s="13" t="s">
        <v>203</v>
      </c>
      <c r="C106" s="44"/>
      <c r="D106" s="44"/>
      <c r="E106" s="44"/>
      <c r="F106" s="45">
        <f>SUM(C106:E106)</f>
        <v>0</v>
      </c>
      <c r="G106" s="44"/>
      <c r="H106" s="44"/>
      <c r="I106" s="44"/>
      <c r="J106" s="45">
        <f>SUM(G106:I106)</f>
        <v>0</v>
      </c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38"/>
      <c r="Y106" s="38"/>
    </row>
    <row r="107" spans="1:25" x14ac:dyDescent="0.25">
      <c r="A107" s="25" t="s">
        <v>204</v>
      </c>
      <c r="B107" s="13" t="s">
        <v>205</v>
      </c>
      <c r="C107" s="47"/>
      <c r="D107" s="47"/>
      <c r="E107" s="47"/>
      <c r="F107" s="45">
        <f>SUM(C107:E107)</f>
        <v>0</v>
      </c>
      <c r="G107" s="47"/>
      <c r="H107" s="47"/>
      <c r="I107" s="47"/>
      <c r="J107" s="45">
        <f>SUM(G107:I107)</f>
        <v>0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8"/>
      <c r="Y107" s="38"/>
    </row>
    <row r="108" spans="1:25" x14ac:dyDescent="0.25">
      <c r="A108" s="25" t="s">
        <v>206</v>
      </c>
      <c r="B108" s="13" t="s">
        <v>207</v>
      </c>
      <c r="C108" s="47"/>
      <c r="D108" s="47"/>
      <c r="E108" s="47"/>
      <c r="F108" s="45">
        <f>SUM(C108:E108)</f>
        <v>0</v>
      </c>
      <c r="G108" s="47"/>
      <c r="H108" s="47"/>
      <c r="I108" s="47"/>
      <c r="J108" s="45">
        <f>SUM(G108:I108)</f>
        <v>0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8"/>
      <c r="Y108" s="38"/>
    </row>
    <row r="109" spans="1:25" s="17" customFormat="1" x14ac:dyDescent="0.25">
      <c r="A109" s="48" t="s">
        <v>208</v>
      </c>
      <c r="B109" s="19" t="s">
        <v>209</v>
      </c>
      <c r="C109" s="49">
        <f t="shared" ref="C109:J109" si="30">SUM(C105:C108)</f>
        <v>0</v>
      </c>
      <c r="D109" s="49">
        <f t="shared" si="30"/>
        <v>0</v>
      </c>
      <c r="E109" s="49">
        <f t="shared" si="30"/>
        <v>0</v>
      </c>
      <c r="F109" s="49">
        <f t="shared" si="30"/>
        <v>0</v>
      </c>
      <c r="G109" s="49">
        <f t="shared" si="30"/>
        <v>0</v>
      </c>
      <c r="H109" s="49">
        <f t="shared" si="30"/>
        <v>0</v>
      </c>
      <c r="I109" s="49">
        <f t="shared" si="30"/>
        <v>0</v>
      </c>
      <c r="J109" s="49">
        <f t="shared" si="30"/>
        <v>0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42"/>
      <c r="Y109" s="42"/>
    </row>
    <row r="110" spans="1:25" x14ac:dyDescent="0.25">
      <c r="A110" s="43" t="s">
        <v>210</v>
      </c>
      <c r="B110" s="13" t="s">
        <v>211</v>
      </c>
      <c r="C110" s="44"/>
      <c r="D110" s="44"/>
      <c r="E110" s="44"/>
      <c r="F110" s="45">
        <f>SUM(C110:E110)</f>
        <v>0</v>
      </c>
      <c r="G110" s="44"/>
      <c r="H110" s="44"/>
      <c r="I110" s="44"/>
      <c r="J110" s="45">
        <f>SUM(G110:I110)</f>
        <v>0</v>
      </c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38"/>
      <c r="Y110" s="38"/>
    </row>
    <row r="111" spans="1:25" x14ac:dyDescent="0.25">
      <c r="A111" s="43" t="s">
        <v>212</v>
      </c>
      <c r="B111" s="13" t="s">
        <v>213</v>
      </c>
      <c r="C111" s="44"/>
      <c r="D111" s="44"/>
      <c r="E111" s="44"/>
      <c r="F111" s="45">
        <f>SUM(C111:E111)</f>
        <v>0</v>
      </c>
      <c r="G111" s="44"/>
      <c r="H111" s="44"/>
      <c r="I111" s="44"/>
      <c r="J111" s="45">
        <f>SUM(G111:I111)</f>
        <v>0</v>
      </c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38"/>
      <c r="Y111" s="38"/>
    </row>
    <row r="112" spans="1:25" s="17" customFormat="1" x14ac:dyDescent="0.25">
      <c r="A112" s="48" t="s">
        <v>214</v>
      </c>
      <c r="B112" s="19" t="s">
        <v>215</v>
      </c>
      <c r="C112" s="49">
        <f t="shared" ref="C112:J112" si="31">SUM(C110:C111)</f>
        <v>0</v>
      </c>
      <c r="D112" s="49">
        <f t="shared" si="31"/>
        <v>0</v>
      </c>
      <c r="E112" s="49">
        <f t="shared" si="31"/>
        <v>0</v>
      </c>
      <c r="F112" s="49">
        <f t="shared" si="31"/>
        <v>0</v>
      </c>
      <c r="G112" s="49">
        <f t="shared" si="31"/>
        <v>0</v>
      </c>
      <c r="H112" s="49">
        <f t="shared" si="31"/>
        <v>0</v>
      </c>
      <c r="I112" s="49">
        <f t="shared" si="31"/>
        <v>0</v>
      </c>
      <c r="J112" s="49">
        <f t="shared" si="31"/>
        <v>0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42"/>
      <c r="Y112" s="42"/>
    </row>
    <row r="113" spans="1:25" x14ac:dyDescent="0.25">
      <c r="A113" s="43" t="s">
        <v>216</v>
      </c>
      <c r="B113" s="13" t="s">
        <v>217</v>
      </c>
      <c r="C113" s="44"/>
      <c r="D113" s="44"/>
      <c r="E113" s="44"/>
      <c r="F113" s="45">
        <f>SUM(C113:E113)</f>
        <v>0</v>
      </c>
      <c r="G113" s="44"/>
      <c r="H113" s="44"/>
      <c r="I113" s="44"/>
      <c r="J113" s="45">
        <f>SUM(G113:I113)</f>
        <v>0</v>
      </c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38"/>
      <c r="Y113" s="38"/>
    </row>
    <row r="114" spans="1:25" x14ac:dyDescent="0.25">
      <c r="A114" s="43" t="s">
        <v>218</v>
      </c>
      <c r="B114" s="13" t="s">
        <v>219</v>
      </c>
      <c r="C114" s="44"/>
      <c r="D114" s="44"/>
      <c r="E114" s="44"/>
      <c r="F114" s="45">
        <f>SUM(C114:E114)</f>
        <v>0</v>
      </c>
      <c r="G114" s="44"/>
      <c r="H114" s="44"/>
      <c r="I114" s="44"/>
      <c r="J114" s="45">
        <f>SUM(G114:I114)</f>
        <v>0</v>
      </c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38"/>
      <c r="Y114" s="38"/>
    </row>
    <row r="115" spans="1:25" x14ac:dyDescent="0.25">
      <c r="A115" s="43" t="s">
        <v>220</v>
      </c>
      <c r="B115" s="13" t="s">
        <v>221</v>
      </c>
      <c r="C115" s="44"/>
      <c r="D115" s="44"/>
      <c r="E115" s="44"/>
      <c r="F115" s="45">
        <f>SUM(C115:E115)</f>
        <v>0</v>
      </c>
      <c r="G115" s="44"/>
      <c r="H115" s="44"/>
      <c r="I115" s="44"/>
      <c r="J115" s="45">
        <f>SUM(G115:I115)</f>
        <v>0</v>
      </c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38"/>
      <c r="Y115" s="38"/>
    </row>
    <row r="116" spans="1:25" s="17" customFormat="1" x14ac:dyDescent="0.25">
      <c r="A116" s="51" t="s">
        <v>222</v>
      </c>
      <c r="B116" s="22" t="s">
        <v>223</v>
      </c>
      <c r="C116" s="49">
        <f t="shared" ref="C116:J116" si="32">SUM(C112,C109,C104)</f>
        <v>0</v>
      </c>
      <c r="D116" s="49">
        <f t="shared" si="32"/>
        <v>0</v>
      </c>
      <c r="E116" s="49">
        <f t="shared" si="32"/>
        <v>0</v>
      </c>
      <c r="F116" s="49">
        <f t="shared" si="32"/>
        <v>0</v>
      </c>
      <c r="G116" s="49">
        <f t="shared" si="32"/>
        <v>0</v>
      </c>
      <c r="H116" s="49">
        <f t="shared" si="32"/>
        <v>10789</v>
      </c>
      <c r="I116" s="49">
        <f t="shared" si="32"/>
        <v>0</v>
      </c>
      <c r="J116" s="49">
        <f t="shared" si="32"/>
        <v>10789</v>
      </c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42"/>
      <c r="Y116" s="42"/>
    </row>
    <row r="117" spans="1:25" x14ac:dyDescent="0.25">
      <c r="A117" s="43" t="s">
        <v>224</v>
      </c>
      <c r="B117" s="13" t="s">
        <v>225</v>
      </c>
      <c r="C117" s="44"/>
      <c r="D117" s="44"/>
      <c r="E117" s="44"/>
      <c r="F117" s="45">
        <f>SUM(C117:E117)</f>
        <v>0</v>
      </c>
      <c r="G117" s="44"/>
      <c r="H117" s="44"/>
      <c r="I117" s="44"/>
      <c r="J117" s="45">
        <f>SUM(G117:I117)</f>
        <v>0</v>
      </c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38"/>
      <c r="Y117" s="38"/>
    </row>
    <row r="118" spans="1:25" x14ac:dyDescent="0.25">
      <c r="A118" s="25" t="s">
        <v>226</v>
      </c>
      <c r="B118" s="13" t="s">
        <v>227</v>
      </c>
      <c r="C118" s="47"/>
      <c r="D118" s="47"/>
      <c r="E118" s="47"/>
      <c r="F118" s="45">
        <f>SUM(C118:E118)</f>
        <v>0</v>
      </c>
      <c r="G118" s="47"/>
      <c r="H118" s="47"/>
      <c r="I118" s="47"/>
      <c r="J118" s="45">
        <f>SUM(G118:I118)</f>
        <v>0</v>
      </c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8"/>
      <c r="Y118" s="38"/>
    </row>
    <row r="119" spans="1:25" x14ac:dyDescent="0.25">
      <c r="A119" s="43" t="s">
        <v>228</v>
      </c>
      <c r="B119" s="13" t="s">
        <v>229</v>
      </c>
      <c r="C119" s="44"/>
      <c r="D119" s="44"/>
      <c r="E119" s="44"/>
      <c r="F119" s="45">
        <f>SUM(C119:E119)</f>
        <v>0</v>
      </c>
      <c r="G119" s="44"/>
      <c r="H119" s="44"/>
      <c r="I119" s="44"/>
      <c r="J119" s="45">
        <f>SUM(G119:I119)</f>
        <v>0</v>
      </c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38"/>
      <c r="Y119" s="38"/>
    </row>
    <row r="120" spans="1:25" x14ac:dyDescent="0.25">
      <c r="A120" s="43" t="s">
        <v>230</v>
      </c>
      <c r="B120" s="13" t="s">
        <v>231</v>
      </c>
      <c r="C120" s="44"/>
      <c r="D120" s="44"/>
      <c r="E120" s="44"/>
      <c r="F120" s="45">
        <f>SUM(C120:E120)</f>
        <v>0</v>
      </c>
      <c r="G120" s="44"/>
      <c r="H120" s="44"/>
      <c r="I120" s="44"/>
      <c r="J120" s="45">
        <f>SUM(G120:I120)</f>
        <v>0</v>
      </c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38"/>
      <c r="Y120" s="38"/>
    </row>
    <row r="121" spans="1:25" s="17" customFormat="1" x14ac:dyDescent="0.25">
      <c r="A121" s="51" t="s">
        <v>232</v>
      </c>
      <c r="B121" s="22" t="s">
        <v>233</v>
      </c>
      <c r="C121" s="49">
        <f t="shared" ref="C121:J121" si="33">SUM(C117:C120)</f>
        <v>0</v>
      </c>
      <c r="D121" s="49">
        <f t="shared" si="33"/>
        <v>0</v>
      </c>
      <c r="E121" s="49">
        <f t="shared" si="33"/>
        <v>0</v>
      </c>
      <c r="F121" s="49">
        <f t="shared" si="33"/>
        <v>0</v>
      </c>
      <c r="G121" s="49">
        <f t="shared" si="33"/>
        <v>0</v>
      </c>
      <c r="H121" s="49">
        <f t="shared" si="33"/>
        <v>0</v>
      </c>
      <c r="I121" s="49">
        <f t="shared" si="33"/>
        <v>0</v>
      </c>
      <c r="J121" s="49">
        <f t="shared" si="33"/>
        <v>0</v>
      </c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42"/>
      <c r="Y121" s="42"/>
    </row>
    <row r="122" spans="1:25" x14ac:dyDescent="0.25">
      <c r="A122" s="25" t="s">
        <v>234</v>
      </c>
      <c r="B122" s="13" t="s">
        <v>235</v>
      </c>
      <c r="C122" s="47"/>
      <c r="D122" s="47"/>
      <c r="E122" s="47"/>
      <c r="F122" s="36">
        <f>SUM(C122:E122)</f>
        <v>0</v>
      </c>
      <c r="G122" s="47"/>
      <c r="H122" s="47"/>
      <c r="I122" s="47"/>
      <c r="J122" s="36">
        <f>SUM(G122:I122)</f>
        <v>0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8"/>
      <c r="Y122" s="38"/>
    </row>
    <row r="123" spans="1:25" s="17" customFormat="1" ht="15.75" x14ac:dyDescent="0.25">
      <c r="A123" s="52" t="s">
        <v>236</v>
      </c>
      <c r="B123" s="53" t="s">
        <v>237</v>
      </c>
      <c r="C123" s="49">
        <f t="shared" ref="C123:J123" si="34">SUM(C116,C121,C122,)</f>
        <v>0</v>
      </c>
      <c r="D123" s="49">
        <f t="shared" si="34"/>
        <v>0</v>
      </c>
      <c r="E123" s="49">
        <f t="shared" si="34"/>
        <v>0</v>
      </c>
      <c r="F123" s="49">
        <f t="shared" si="34"/>
        <v>0</v>
      </c>
      <c r="G123" s="49">
        <f t="shared" si="34"/>
        <v>0</v>
      </c>
      <c r="H123" s="49">
        <f t="shared" si="34"/>
        <v>10789</v>
      </c>
      <c r="I123" s="49">
        <f t="shared" si="34"/>
        <v>0</v>
      </c>
      <c r="J123" s="49">
        <f t="shared" si="34"/>
        <v>10789</v>
      </c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42"/>
      <c r="Y123" s="42"/>
    </row>
    <row r="124" spans="1:25" s="17" customFormat="1" ht="15.75" x14ac:dyDescent="0.25">
      <c r="A124" s="54" t="s">
        <v>238</v>
      </c>
      <c r="B124" s="54"/>
      <c r="C124" s="16">
        <f t="shared" ref="C124:J124" si="35">SUM(C26,C27,C52,C61,C75,C84,C89,C98,C123,)</f>
        <v>11841</v>
      </c>
      <c r="D124" s="16">
        <f t="shared" si="35"/>
        <v>1686</v>
      </c>
      <c r="E124" s="16">
        <f t="shared" si="35"/>
        <v>0</v>
      </c>
      <c r="F124" s="16">
        <f t="shared" si="35"/>
        <v>13527</v>
      </c>
      <c r="G124" s="16">
        <f t="shared" si="35"/>
        <v>10859</v>
      </c>
      <c r="H124" s="16">
        <f t="shared" si="35"/>
        <v>25475</v>
      </c>
      <c r="I124" s="16">
        <f t="shared" si="35"/>
        <v>0</v>
      </c>
      <c r="J124" s="16">
        <f t="shared" si="35"/>
        <v>36334</v>
      </c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2:25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2:25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2:25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2:25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2:25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2:25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2:25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2:25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2:25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2:25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2:25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2:25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2:25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2:25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2:25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2:25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2:25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2:25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2:25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2:25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2:25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2:25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2:25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2:25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2:25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2:25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2:25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2:25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2:25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2:25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2:25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2:25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2:25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2:25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2:25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2:25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2:25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2:25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2:25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2:25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2:25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2:25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2:25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2:25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2:25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</sheetData>
  <mergeCells count="6">
    <mergeCell ref="C1:F1"/>
    <mergeCell ref="A3:F3"/>
    <mergeCell ref="A4:F4"/>
    <mergeCell ref="C6:F6"/>
    <mergeCell ref="G1:J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H74" sqref="H7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0" x14ac:dyDescent="0.25">
      <c r="B1" s="92" t="s">
        <v>472</v>
      </c>
      <c r="C1" s="92"/>
      <c r="D1" s="92"/>
      <c r="E1" s="92"/>
      <c r="F1" s="92"/>
      <c r="G1" s="92"/>
      <c r="H1" s="92"/>
      <c r="I1" s="92"/>
      <c r="J1" s="92"/>
    </row>
    <row r="3" spans="1:10" ht="24" customHeight="1" x14ac:dyDescent="0.25">
      <c r="A3" s="93" t="s">
        <v>0</v>
      </c>
      <c r="B3" s="98"/>
      <c r="C3" s="98"/>
      <c r="D3" s="98"/>
      <c r="E3" s="98"/>
      <c r="F3" s="95"/>
    </row>
    <row r="4" spans="1:10" ht="24" customHeight="1" x14ac:dyDescent="0.25">
      <c r="A4" s="96" t="s">
        <v>239</v>
      </c>
      <c r="B4" s="94"/>
      <c r="C4" s="94"/>
      <c r="D4" s="94"/>
      <c r="E4" s="94"/>
      <c r="F4" s="95"/>
      <c r="H4" s="55"/>
    </row>
    <row r="5" spans="1:10" ht="18" x14ac:dyDescent="0.25">
      <c r="A5" s="1"/>
    </row>
    <row r="6" spans="1:10" x14ac:dyDescent="0.25">
      <c r="A6" s="2" t="s">
        <v>2</v>
      </c>
      <c r="C6" s="97" t="s">
        <v>475</v>
      </c>
      <c r="D6" s="97"/>
      <c r="E6" s="97"/>
      <c r="F6" s="97"/>
      <c r="G6" s="97" t="s">
        <v>476</v>
      </c>
      <c r="H6" s="97"/>
      <c r="I6" s="97"/>
      <c r="J6" s="97"/>
    </row>
    <row r="7" spans="1:10" ht="30" x14ac:dyDescent="0.3">
      <c r="A7" s="3" t="s">
        <v>3</v>
      </c>
      <c r="B7" s="4" t="s">
        <v>240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</row>
    <row r="8" spans="1:10" ht="15" customHeight="1" x14ac:dyDescent="0.25">
      <c r="A8" s="12" t="s">
        <v>241</v>
      </c>
      <c r="B8" s="18" t="s">
        <v>242</v>
      </c>
      <c r="C8" s="10">
        <v>2067</v>
      </c>
      <c r="D8" s="10"/>
      <c r="E8" s="10"/>
      <c r="F8" s="10">
        <f t="shared" ref="F8:F13" si="0">SUM(C8:E8)</f>
        <v>2067</v>
      </c>
      <c r="G8" s="10">
        <v>2067</v>
      </c>
      <c r="H8" s="10"/>
      <c r="I8" s="10"/>
      <c r="J8" s="10">
        <f t="shared" ref="J8:J13" si="1">SUM(G8:I8)</f>
        <v>2067</v>
      </c>
    </row>
    <row r="9" spans="1:10" ht="15" customHeight="1" x14ac:dyDescent="0.25">
      <c r="A9" s="13" t="s">
        <v>243</v>
      </c>
      <c r="B9" s="18" t="s">
        <v>244</v>
      </c>
      <c r="C9" s="10"/>
      <c r="D9" s="10"/>
      <c r="E9" s="10"/>
      <c r="F9" s="10">
        <f t="shared" si="0"/>
        <v>0</v>
      </c>
      <c r="G9" s="10"/>
      <c r="H9" s="10"/>
      <c r="I9" s="10"/>
      <c r="J9" s="10">
        <f t="shared" si="1"/>
        <v>0</v>
      </c>
    </row>
    <row r="10" spans="1:10" ht="15" customHeight="1" x14ac:dyDescent="0.25">
      <c r="A10" s="13" t="s">
        <v>245</v>
      </c>
      <c r="B10" s="18" t="s">
        <v>246</v>
      </c>
      <c r="C10" s="10">
        <v>2938</v>
      </c>
      <c r="D10" s="10"/>
      <c r="E10" s="10"/>
      <c r="F10" s="10">
        <f t="shared" si="0"/>
        <v>2938</v>
      </c>
      <c r="G10" s="10">
        <v>2938</v>
      </c>
      <c r="H10" s="10"/>
      <c r="I10" s="10"/>
      <c r="J10" s="10">
        <f t="shared" si="1"/>
        <v>2938</v>
      </c>
    </row>
    <row r="11" spans="1:10" ht="15" customHeight="1" x14ac:dyDescent="0.25">
      <c r="A11" s="13" t="s">
        <v>247</v>
      </c>
      <c r="B11" s="18" t="s">
        <v>248</v>
      </c>
      <c r="C11" s="10">
        <v>1200</v>
      </c>
      <c r="D11" s="10"/>
      <c r="E11" s="10"/>
      <c r="F11" s="10">
        <f t="shared" si="0"/>
        <v>1200</v>
      </c>
      <c r="G11" s="10">
        <v>1200</v>
      </c>
      <c r="H11" s="10"/>
      <c r="I11" s="10"/>
      <c r="J11" s="10">
        <f t="shared" si="1"/>
        <v>1200</v>
      </c>
    </row>
    <row r="12" spans="1:10" ht="15" customHeight="1" x14ac:dyDescent="0.25">
      <c r="A12" s="13" t="s">
        <v>249</v>
      </c>
      <c r="B12" s="18" t="s">
        <v>250</v>
      </c>
      <c r="C12" s="10"/>
      <c r="D12" s="10"/>
      <c r="E12" s="10"/>
      <c r="F12" s="10">
        <f t="shared" si="0"/>
        <v>0</v>
      </c>
      <c r="G12" s="10"/>
      <c r="H12" s="10"/>
      <c r="I12" s="10"/>
      <c r="J12" s="10">
        <f t="shared" si="1"/>
        <v>0</v>
      </c>
    </row>
    <row r="13" spans="1:10" ht="15" customHeight="1" x14ac:dyDescent="0.25">
      <c r="A13" s="13" t="s">
        <v>251</v>
      </c>
      <c r="B13" s="18" t="s">
        <v>252</v>
      </c>
      <c r="C13" s="10">
        <v>4000</v>
      </c>
      <c r="D13" s="10"/>
      <c r="E13" s="10"/>
      <c r="F13" s="10">
        <f t="shared" si="0"/>
        <v>4000</v>
      </c>
      <c r="G13" s="10">
        <v>4000</v>
      </c>
      <c r="H13" s="10"/>
      <c r="I13" s="10"/>
      <c r="J13" s="10">
        <f t="shared" si="1"/>
        <v>4000</v>
      </c>
    </row>
    <row r="14" spans="1:10" s="17" customFormat="1" ht="15" customHeight="1" x14ac:dyDescent="0.25">
      <c r="A14" s="19" t="s">
        <v>253</v>
      </c>
      <c r="B14" s="56" t="s">
        <v>254</v>
      </c>
      <c r="C14" s="23">
        <f t="shared" ref="C14:J14" si="2">SUM(C8:C13)</f>
        <v>10205</v>
      </c>
      <c r="D14" s="23">
        <f t="shared" si="2"/>
        <v>0</v>
      </c>
      <c r="E14" s="23">
        <f t="shared" si="2"/>
        <v>0</v>
      </c>
      <c r="F14" s="23">
        <f t="shared" si="2"/>
        <v>10205</v>
      </c>
      <c r="G14" s="23">
        <f t="shared" si="2"/>
        <v>10205</v>
      </c>
      <c r="H14" s="23">
        <f t="shared" si="2"/>
        <v>0</v>
      </c>
      <c r="I14" s="23">
        <f t="shared" si="2"/>
        <v>0</v>
      </c>
      <c r="J14" s="23">
        <f t="shared" si="2"/>
        <v>10205</v>
      </c>
    </row>
    <row r="15" spans="1:10" ht="15" customHeight="1" x14ac:dyDescent="0.25">
      <c r="A15" s="13" t="s">
        <v>255</v>
      </c>
      <c r="B15" s="18" t="s">
        <v>256</v>
      </c>
      <c r="C15" s="10"/>
      <c r="D15" s="10"/>
      <c r="E15" s="10"/>
      <c r="F15" s="10">
        <f>SUM(C15:E15)</f>
        <v>0</v>
      </c>
      <c r="G15" s="10"/>
      <c r="H15" s="10"/>
      <c r="I15" s="10"/>
      <c r="J15" s="10">
        <f>SUM(G15:I15)</f>
        <v>0</v>
      </c>
    </row>
    <row r="16" spans="1:10" ht="15" customHeight="1" x14ac:dyDescent="0.25">
      <c r="A16" s="13" t="s">
        <v>257</v>
      </c>
      <c r="B16" s="18" t="s">
        <v>258</v>
      </c>
      <c r="C16" s="10"/>
      <c r="D16" s="10"/>
      <c r="E16" s="10"/>
      <c r="F16" s="10">
        <f>SUM(C16:E16)</f>
        <v>0</v>
      </c>
      <c r="G16" s="10"/>
      <c r="H16" s="10"/>
      <c r="I16" s="10"/>
      <c r="J16" s="10">
        <f>SUM(G16:I16)</f>
        <v>0</v>
      </c>
    </row>
    <row r="17" spans="1:10" ht="15" customHeight="1" x14ac:dyDescent="0.25">
      <c r="A17" s="13" t="s">
        <v>259</v>
      </c>
      <c r="B17" s="18" t="s">
        <v>260</v>
      </c>
      <c r="C17" s="10"/>
      <c r="D17" s="10"/>
      <c r="E17" s="10"/>
      <c r="F17" s="10">
        <f>SUM(C17:E17)</f>
        <v>0</v>
      </c>
      <c r="G17" s="10"/>
      <c r="H17" s="10"/>
      <c r="I17" s="10"/>
      <c r="J17" s="10">
        <f>SUM(G17:I17)</f>
        <v>0</v>
      </c>
    </row>
    <row r="18" spans="1:10" ht="15" customHeight="1" x14ac:dyDescent="0.25">
      <c r="A18" s="13" t="s">
        <v>261</v>
      </c>
      <c r="B18" s="18" t="s">
        <v>262</v>
      </c>
      <c r="C18" s="10"/>
      <c r="D18" s="10"/>
      <c r="E18" s="10"/>
      <c r="F18" s="10">
        <f>SUM(C18:E18)</f>
        <v>0</v>
      </c>
      <c r="G18" s="10"/>
      <c r="H18" s="10"/>
      <c r="I18" s="10"/>
      <c r="J18" s="10">
        <f>SUM(G18:I18)</f>
        <v>0</v>
      </c>
    </row>
    <row r="19" spans="1:10" ht="15" customHeight="1" x14ac:dyDescent="0.25">
      <c r="A19" s="13" t="s">
        <v>263</v>
      </c>
      <c r="B19" s="18" t="s">
        <v>264</v>
      </c>
      <c r="C19" s="10">
        <v>0</v>
      </c>
      <c r="D19" s="10"/>
      <c r="E19" s="10"/>
      <c r="F19" s="10">
        <f>SUM(C19:E19)</f>
        <v>0</v>
      </c>
      <c r="G19" s="10">
        <v>0</v>
      </c>
      <c r="H19" s="10"/>
      <c r="I19" s="10"/>
      <c r="J19" s="10">
        <f>SUM(G19:I19)</f>
        <v>0</v>
      </c>
    </row>
    <row r="20" spans="1:10" s="17" customFormat="1" ht="15" customHeight="1" x14ac:dyDescent="0.25">
      <c r="A20" s="22" t="s">
        <v>265</v>
      </c>
      <c r="B20" s="32" t="s">
        <v>266</v>
      </c>
      <c r="C20" s="23">
        <f t="shared" ref="C20:J20" si="3">SUM(C14:C19)</f>
        <v>10205</v>
      </c>
      <c r="D20" s="23">
        <f t="shared" si="3"/>
        <v>0</v>
      </c>
      <c r="E20" s="23">
        <f t="shared" si="3"/>
        <v>0</v>
      </c>
      <c r="F20" s="23">
        <f t="shared" si="3"/>
        <v>10205</v>
      </c>
      <c r="G20" s="23">
        <f t="shared" si="3"/>
        <v>10205</v>
      </c>
      <c r="H20" s="23">
        <f t="shared" si="3"/>
        <v>0</v>
      </c>
      <c r="I20" s="23">
        <f t="shared" si="3"/>
        <v>0</v>
      </c>
      <c r="J20" s="23">
        <f t="shared" si="3"/>
        <v>10205</v>
      </c>
    </row>
    <row r="21" spans="1:10" ht="15" customHeight="1" x14ac:dyDescent="0.25">
      <c r="A21" s="13" t="s">
        <v>267</v>
      </c>
      <c r="B21" s="18" t="s">
        <v>268</v>
      </c>
      <c r="C21" s="10">
        <v>169</v>
      </c>
      <c r="D21" s="10"/>
      <c r="E21" s="10"/>
      <c r="F21" s="10">
        <f>SUM(C21:E21)</f>
        <v>169</v>
      </c>
      <c r="G21" s="10">
        <v>169</v>
      </c>
      <c r="H21" s="10"/>
      <c r="I21" s="10"/>
      <c r="J21" s="10">
        <f>SUM(G21:I21)</f>
        <v>169</v>
      </c>
    </row>
    <row r="22" spans="1:10" ht="15" customHeight="1" x14ac:dyDescent="0.25">
      <c r="A22" s="13" t="s">
        <v>269</v>
      </c>
      <c r="B22" s="18" t="s">
        <v>270</v>
      </c>
      <c r="C22" s="10">
        <v>1377</v>
      </c>
      <c r="D22" s="10"/>
      <c r="E22" s="10"/>
      <c r="F22" s="10">
        <f>SUM(C22:E22)</f>
        <v>1377</v>
      </c>
      <c r="G22" s="10">
        <v>1377</v>
      </c>
      <c r="H22" s="10"/>
      <c r="I22" s="10"/>
      <c r="J22" s="10">
        <f>SUM(G22:I22)</f>
        <v>1377</v>
      </c>
    </row>
    <row r="23" spans="1:10" s="17" customFormat="1" ht="15" customHeight="1" x14ac:dyDescent="0.25">
      <c r="A23" s="19" t="s">
        <v>271</v>
      </c>
      <c r="B23" s="56" t="s">
        <v>272</v>
      </c>
      <c r="C23" s="23">
        <f t="shared" ref="C23:J23" si="4">SUM(C21:C22)</f>
        <v>1546</v>
      </c>
      <c r="D23" s="23">
        <f t="shared" si="4"/>
        <v>0</v>
      </c>
      <c r="E23" s="23">
        <f t="shared" si="4"/>
        <v>0</v>
      </c>
      <c r="F23" s="23">
        <f t="shared" si="4"/>
        <v>1546</v>
      </c>
      <c r="G23" s="23">
        <f t="shared" si="4"/>
        <v>1546</v>
      </c>
      <c r="H23" s="23">
        <f t="shared" si="4"/>
        <v>0</v>
      </c>
      <c r="I23" s="23">
        <f t="shared" si="4"/>
        <v>0</v>
      </c>
      <c r="J23" s="23">
        <f t="shared" si="4"/>
        <v>1546</v>
      </c>
    </row>
    <row r="24" spans="1:10" ht="15" customHeight="1" x14ac:dyDescent="0.25">
      <c r="A24" s="13" t="s">
        <v>273</v>
      </c>
      <c r="B24" s="18" t="s">
        <v>274</v>
      </c>
      <c r="C24" s="10"/>
      <c r="D24" s="10"/>
      <c r="E24" s="10"/>
      <c r="F24" s="10">
        <f>SUM(C24:E24)</f>
        <v>0</v>
      </c>
      <c r="G24" s="10"/>
      <c r="H24" s="10"/>
      <c r="I24" s="10"/>
      <c r="J24" s="10">
        <f>SUM(G24:I24)</f>
        <v>0</v>
      </c>
    </row>
    <row r="25" spans="1:10" ht="15" customHeight="1" x14ac:dyDescent="0.25">
      <c r="A25" s="13" t="s">
        <v>275</v>
      </c>
      <c r="B25" s="18" t="s">
        <v>276</v>
      </c>
      <c r="C25" s="10"/>
      <c r="D25" s="10"/>
      <c r="E25" s="10"/>
      <c r="F25" s="10">
        <f t="shared" ref="F25:F31" si="5">SUM(C25:E25)</f>
        <v>0</v>
      </c>
      <c r="G25" s="10"/>
      <c r="H25" s="10"/>
      <c r="I25" s="10"/>
      <c r="J25" s="10">
        <f t="shared" ref="J25:J31" si="6">SUM(G25:I25)</f>
        <v>0</v>
      </c>
    </row>
    <row r="26" spans="1:10" ht="15" customHeight="1" x14ac:dyDescent="0.25">
      <c r="A26" s="13" t="s">
        <v>277</v>
      </c>
      <c r="B26" s="18" t="s">
        <v>278</v>
      </c>
      <c r="C26" s="10">
        <v>100</v>
      </c>
      <c r="D26" s="10"/>
      <c r="E26" s="10"/>
      <c r="F26" s="10">
        <f t="shared" si="5"/>
        <v>100</v>
      </c>
      <c r="G26" s="10">
        <v>100</v>
      </c>
      <c r="H26" s="10"/>
      <c r="I26" s="10"/>
      <c r="J26" s="10">
        <f t="shared" si="6"/>
        <v>100</v>
      </c>
    </row>
    <row r="27" spans="1:10" ht="15" customHeight="1" x14ac:dyDescent="0.25">
      <c r="A27" s="13" t="s">
        <v>279</v>
      </c>
      <c r="B27" s="18" t="s">
        <v>280</v>
      </c>
      <c r="C27" s="10"/>
      <c r="D27" s="10"/>
      <c r="E27" s="10"/>
      <c r="F27" s="10">
        <f t="shared" si="5"/>
        <v>0</v>
      </c>
      <c r="G27" s="10"/>
      <c r="H27" s="10"/>
      <c r="I27" s="10"/>
      <c r="J27" s="10">
        <f t="shared" si="6"/>
        <v>0</v>
      </c>
    </row>
    <row r="28" spans="1:10" ht="15" customHeight="1" x14ac:dyDescent="0.25">
      <c r="A28" s="13" t="s">
        <v>281</v>
      </c>
      <c r="B28" s="18" t="s">
        <v>282</v>
      </c>
      <c r="C28" s="10"/>
      <c r="D28" s="10"/>
      <c r="E28" s="10"/>
      <c r="F28" s="10">
        <f t="shared" si="5"/>
        <v>0</v>
      </c>
      <c r="G28" s="10"/>
      <c r="H28" s="10"/>
      <c r="I28" s="10"/>
      <c r="J28" s="10">
        <f t="shared" si="6"/>
        <v>0</v>
      </c>
    </row>
    <row r="29" spans="1:10" ht="15" customHeight="1" x14ac:dyDescent="0.25">
      <c r="A29" s="13" t="s">
        <v>283</v>
      </c>
      <c r="B29" s="18" t="s">
        <v>284</v>
      </c>
      <c r="C29" s="10"/>
      <c r="D29" s="10"/>
      <c r="E29" s="10"/>
      <c r="F29" s="10">
        <f t="shared" si="5"/>
        <v>0</v>
      </c>
      <c r="G29" s="10"/>
      <c r="H29" s="10"/>
      <c r="I29" s="10"/>
      <c r="J29" s="10">
        <f t="shared" si="6"/>
        <v>0</v>
      </c>
    </row>
    <row r="30" spans="1:10" ht="15" customHeight="1" x14ac:dyDescent="0.25">
      <c r="A30" s="13" t="s">
        <v>285</v>
      </c>
      <c r="B30" s="18" t="s">
        <v>286</v>
      </c>
      <c r="C30" s="10">
        <v>210</v>
      </c>
      <c r="D30" s="10"/>
      <c r="E30" s="10"/>
      <c r="F30" s="10">
        <f t="shared" si="5"/>
        <v>210</v>
      </c>
      <c r="G30" s="10">
        <v>210</v>
      </c>
      <c r="H30" s="10"/>
      <c r="I30" s="10"/>
      <c r="J30" s="10">
        <f t="shared" si="6"/>
        <v>210</v>
      </c>
    </row>
    <row r="31" spans="1:10" ht="15" customHeight="1" x14ac:dyDescent="0.25">
      <c r="A31" s="13" t="s">
        <v>287</v>
      </c>
      <c r="B31" s="18" t="s">
        <v>288</v>
      </c>
      <c r="C31" s="10"/>
      <c r="D31" s="10"/>
      <c r="E31" s="10"/>
      <c r="F31" s="10">
        <f t="shared" si="5"/>
        <v>0</v>
      </c>
      <c r="G31" s="10"/>
      <c r="H31" s="10"/>
      <c r="I31" s="10"/>
      <c r="J31" s="10">
        <f t="shared" si="6"/>
        <v>0</v>
      </c>
    </row>
    <row r="32" spans="1:10" s="17" customFormat="1" ht="15" customHeight="1" x14ac:dyDescent="0.25">
      <c r="A32" s="19" t="s">
        <v>289</v>
      </c>
      <c r="B32" s="56" t="s">
        <v>290</v>
      </c>
      <c r="C32" s="23">
        <f t="shared" ref="C32:J32" si="7">SUM(C27:C31)</f>
        <v>210</v>
      </c>
      <c r="D32" s="23">
        <f t="shared" si="7"/>
        <v>0</v>
      </c>
      <c r="E32" s="23">
        <f t="shared" si="7"/>
        <v>0</v>
      </c>
      <c r="F32" s="23">
        <f t="shared" si="7"/>
        <v>210</v>
      </c>
      <c r="G32" s="23">
        <f t="shared" si="7"/>
        <v>210</v>
      </c>
      <c r="H32" s="23">
        <f t="shared" si="7"/>
        <v>0</v>
      </c>
      <c r="I32" s="23">
        <f t="shared" si="7"/>
        <v>0</v>
      </c>
      <c r="J32" s="23">
        <f t="shared" si="7"/>
        <v>210</v>
      </c>
    </row>
    <row r="33" spans="1:10" ht="15" customHeight="1" x14ac:dyDescent="0.25">
      <c r="A33" s="13" t="s">
        <v>291</v>
      </c>
      <c r="B33" s="18" t="s">
        <v>292</v>
      </c>
      <c r="C33" s="10"/>
      <c r="D33" s="10"/>
      <c r="E33" s="10"/>
      <c r="F33" s="10">
        <f>SUM(C33:E33)</f>
        <v>0</v>
      </c>
      <c r="G33" s="10"/>
      <c r="H33" s="10"/>
      <c r="I33" s="10"/>
      <c r="J33" s="10">
        <f>SUM(G33:I33)</f>
        <v>0</v>
      </c>
    </row>
    <row r="34" spans="1:10" s="17" customFormat="1" ht="15" customHeight="1" x14ac:dyDescent="0.25">
      <c r="A34" s="22" t="s">
        <v>293</v>
      </c>
      <c r="B34" s="32" t="s">
        <v>294</v>
      </c>
      <c r="C34" s="23">
        <f t="shared" ref="C34:J34" si="8">SUM(C23,C24,C25,C26,C32,C33,)</f>
        <v>1856</v>
      </c>
      <c r="D34" s="23">
        <f t="shared" si="8"/>
        <v>0</v>
      </c>
      <c r="E34" s="23">
        <f t="shared" si="8"/>
        <v>0</v>
      </c>
      <c r="F34" s="23">
        <f t="shared" si="8"/>
        <v>1856</v>
      </c>
      <c r="G34" s="23">
        <f t="shared" si="8"/>
        <v>1856</v>
      </c>
      <c r="H34" s="23">
        <f t="shared" si="8"/>
        <v>0</v>
      </c>
      <c r="I34" s="23">
        <f t="shared" si="8"/>
        <v>0</v>
      </c>
      <c r="J34" s="23">
        <f t="shared" si="8"/>
        <v>1856</v>
      </c>
    </row>
    <row r="35" spans="1:10" ht="15" customHeight="1" x14ac:dyDescent="0.25">
      <c r="A35" s="25" t="s">
        <v>295</v>
      </c>
      <c r="B35" s="18" t="s">
        <v>296</v>
      </c>
      <c r="C35" s="10"/>
      <c r="D35" s="10"/>
      <c r="E35" s="10"/>
      <c r="F35" s="10">
        <f>SUM(C35:E35)</f>
        <v>0</v>
      </c>
      <c r="G35" s="10"/>
      <c r="H35" s="10"/>
      <c r="I35" s="10"/>
      <c r="J35" s="10">
        <f>SUM(G35:I35)</f>
        <v>0</v>
      </c>
    </row>
    <row r="36" spans="1:10" ht="15" customHeight="1" x14ac:dyDescent="0.25">
      <c r="A36" s="25" t="s">
        <v>297</v>
      </c>
      <c r="B36" s="18" t="s">
        <v>298</v>
      </c>
      <c r="C36" s="10"/>
      <c r="D36" s="10"/>
      <c r="E36" s="10"/>
      <c r="F36" s="10">
        <f t="shared" ref="F36:F44" si="9">SUM(C36:E36)</f>
        <v>0</v>
      </c>
      <c r="G36" s="10"/>
      <c r="H36" s="10"/>
      <c r="I36" s="10"/>
      <c r="J36" s="10">
        <f t="shared" ref="J36:J44" si="10">SUM(G36:I36)</f>
        <v>0</v>
      </c>
    </row>
    <row r="37" spans="1:10" ht="15" customHeight="1" x14ac:dyDescent="0.25">
      <c r="A37" s="25" t="s">
        <v>299</v>
      </c>
      <c r="B37" s="18" t="s">
        <v>300</v>
      </c>
      <c r="C37" s="10"/>
      <c r="D37" s="10"/>
      <c r="E37" s="10"/>
      <c r="F37" s="10">
        <f t="shared" si="9"/>
        <v>0</v>
      </c>
      <c r="G37" s="10"/>
      <c r="H37" s="10"/>
      <c r="I37" s="10"/>
      <c r="J37" s="10">
        <f t="shared" si="10"/>
        <v>0</v>
      </c>
    </row>
    <row r="38" spans="1:10" ht="15" customHeight="1" x14ac:dyDescent="0.25">
      <c r="A38" s="25" t="s">
        <v>301</v>
      </c>
      <c r="B38" s="18" t="s">
        <v>302</v>
      </c>
      <c r="C38" s="10">
        <v>120</v>
      </c>
      <c r="D38" s="10"/>
      <c r="E38" s="10"/>
      <c r="F38" s="10">
        <f t="shared" si="9"/>
        <v>120</v>
      </c>
      <c r="G38" s="10">
        <v>120</v>
      </c>
      <c r="H38" s="10"/>
      <c r="I38" s="10"/>
      <c r="J38" s="10">
        <f t="shared" si="10"/>
        <v>120</v>
      </c>
    </row>
    <row r="39" spans="1:10" ht="15" customHeight="1" x14ac:dyDescent="0.25">
      <c r="A39" s="25" t="s">
        <v>303</v>
      </c>
      <c r="B39" s="18" t="s">
        <v>304</v>
      </c>
      <c r="C39" s="10"/>
      <c r="D39" s="10"/>
      <c r="E39" s="10"/>
      <c r="F39" s="10">
        <f t="shared" si="9"/>
        <v>0</v>
      </c>
      <c r="G39" s="10"/>
      <c r="H39" s="10"/>
      <c r="I39" s="10"/>
      <c r="J39" s="10">
        <f t="shared" si="10"/>
        <v>0</v>
      </c>
    </row>
    <row r="40" spans="1:10" ht="15" customHeight="1" x14ac:dyDescent="0.25">
      <c r="A40" s="25" t="s">
        <v>305</v>
      </c>
      <c r="B40" s="18" t="s">
        <v>306</v>
      </c>
      <c r="C40" s="10"/>
      <c r="D40" s="10"/>
      <c r="E40" s="10"/>
      <c r="F40" s="10">
        <f t="shared" si="9"/>
        <v>0</v>
      </c>
      <c r="G40" s="10"/>
      <c r="H40" s="10"/>
      <c r="I40" s="10"/>
      <c r="J40" s="10">
        <f t="shared" si="10"/>
        <v>0</v>
      </c>
    </row>
    <row r="41" spans="1:10" ht="15" customHeight="1" x14ac:dyDescent="0.25">
      <c r="A41" s="25" t="s">
        <v>307</v>
      </c>
      <c r="B41" s="18" t="s">
        <v>308</v>
      </c>
      <c r="C41" s="10"/>
      <c r="D41" s="10"/>
      <c r="E41" s="10"/>
      <c r="F41" s="10">
        <f t="shared" si="9"/>
        <v>0</v>
      </c>
      <c r="G41" s="10"/>
      <c r="H41" s="10"/>
      <c r="I41" s="10"/>
      <c r="J41" s="10">
        <f t="shared" si="10"/>
        <v>0</v>
      </c>
    </row>
    <row r="42" spans="1:10" ht="15" customHeight="1" x14ac:dyDescent="0.25">
      <c r="A42" s="25" t="s">
        <v>309</v>
      </c>
      <c r="B42" s="18" t="s">
        <v>310</v>
      </c>
      <c r="C42" s="10"/>
      <c r="D42" s="10"/>
      <c r="E42" s="10"/>
      <c r="F42" s="10">
        <f t="shared" si="9"/>
        <v>0</v>
      </c>
      <c r="G42" s="10"/>
      <c r="H42" s="10"/>
      <c r="I42" s="10"/>
      <c r="J42" s="10">
        <f t="shared" si="10"/>
        <v>0</v>
      </c>
    </row>
    <row r="43" spans="1:10" ht="15" customHeight="1" x14ac:dyDescent="0.25">
      <c r="A43" s="25" t="s">
        <v>311</v>
      </c>
      <c r="B43" s="18" t="s">
        <v>312</v>
      </c>
      <c r="C43" s="10"/>
      <c r="D43" s="10"/>
      <c r="E43" s="10"/>
      <c r="F43" s="10">
        <f t="shared" si="9"/>
        <v>0</v>
      </c>
      <c r="G43" s="10"/>
      <c r="H43" s="10"/>
      <c r="I43" s="10"/>
      <c r="J43" s="10">
        <f t="shared" si="10"/>
        <v>0</v>
      </c>
    </row>
    <row r="44" spans="1:10" ht="15" customHeight="1" x14ac:dyDescent="0.25">
      <c r="A44" s="25" t="s">
        <v>313</v>
      </c>
      <c r="B44" s="18" t="s">
        <v>314</v>
      </c>
      <c r="C44" s="10"/>
      <c r="D44" s="10"/>
      <c r="E44" s="10"/>
      <c r="F44" s="10">
        <f t="shared" si="9"/>
        <v>0</v>
      </c>
      <c r="G44" s="10"/>
      <c r="H44" s="10"/>
      <c r="I44" s="10"/>
      <c r="J44" s="10">
        <f t="shared" si="10"/>
        <v>0</v>
      </c>
    </row>
    <row r="45" spans="1:10" s="17" customFormat="1" ht="15" customHeight="1" x14ac:dyDescent="0.25">
      <c r="A45" s="27" t="s">
        <v>315</v>
      </c>
      <c r="B45" s="32" t="s">
        <v>316</v>
      </c>
      <c r="C45" s="23">
        <f t="shared" ref="C45:J45" si="11">SUM(C35:C44)</f>
        <v>120</v>
      </c>
      <c r="D45" s="23">
        <f t="shared" si="11"/>
        <v>0</v>
      </c>
      <c r="E45" s="23">
        <f t="shared" si="11"/>
        <v>0</v>
      </c>
      <c r="F45" s="23">
        <f t="shared" si="11"/>
        <v>120</v>
      </c>
      <c r="G45" s="23">
        <f t="shared" si="11"/>
        <v>120</v>
      </c>
      <c r="H45" s="23">
        <f t="shared" si="11"/>
        <v>0</v>
      </c>
      <c r="I45" s="23">
        <f t="shared" si="11"/>
        <v>0</v>
      </c>
      <c r="J45" s="23">
        <f t="shared" si="11"/>
        <v>120</v>
      </c>
    </row>
    <row r="46" spans="1:10" ht="15" customHeight="1" x14ac:dyDescent="0.25">
      <c r="A46" s="25" t="s">
        <v>317</v>
      </c>
      <c r="B46" s="18" t="s">
        <v>318</v>
      </c>
      <c r="C46" s="10"/>
      <c r="D46" s="10"/>
      <c r="E46" s="10"/>
      <c r="F46" s="10">
        <f>SUM(C46:E46)</f>
        <v>0</v>
      </c>
      <c r="G46" s="10"/>
      <c r="H46" s="10"/>
      <c r="I46" s="10"/>
      <c r="J46" s="10">
        <f>SUM(G46:I46)</f>
        <v>0</v>
      </c>
    </row>
    <row r="47" spans="1:10" ht="15" customHeight="1" x14ac:dyDescent="0.25">
      <c r="A47" s="13" t="s">
        <v>319</v>
      </c>
      <c r="B47" s="18" t="s">
        <v>320</v>
      </c>
      <c r="C47" s="10"/>
      <c r="D47" s="10"/>
      <c r="E47" s="10"/>
      <c r="F47" s="10">
        <f>SUM(C47:E47)</f>
        <v>0</v>
      </c>
      <c r="G47" s="10"/>
      <c r="H47" s="10"/>
      <c r="I47" s="10"/>
      <c r="J47" s="10">
        <f>SUM(G47:I47)</f>
        <v>0</v>
      </c>
    </row>
    <row r="48" spans="1:10" ht="15" customHeight="1" x14ac:dyDescent="0.25">
      <c r="A48" s="25" t="s">
        <v>321</v>
      </c>
      <c r="B48" s="18" t="s">
        <v>322</v>
      </c>
      <c r="C48" s="10">
        <v>208</v>
      </c>
      <c r="D48" s="10"/>
      <c r="E48" s="10"/>
      <c r="F48" s="10">
        <f>SUM(C48:E48)</f>
        <v>208</v>
      </c>
      <c r="G48" s="10">
        <v>208</v>
      </c>
      <c r="H48" s="10"/>
      <c r="I48" s="10"/>
      <c r="J48" s="10">
        <f>SUM(G48:I48)</f>
        <v>208</v>
      </c>
    </row>
    <row r="49" spans="1:10" s="17" customFormat="1" ht="15" customHeight="1" x14ac:dyDescent="0.25">
      <c r="A49" s="22" t="s">
        <v>323</v>
      </c>
      <c r="B49" s="32" t="s">
        <v>324</v>
      </c>
      <c r="C49" s="23">
        <f t="shared" ref="C49:J49" si="12">SUM(C46:C48)</f>
        <v>208</v>
      </c>
      <c r="D49" s="23">
        <f t="shared" si="12"/>
        <v>0</v>
      </c>
      <c r="E49" s="23">
        <f t="shared" si="12"/>
        <v>0</v>
      </c>
      <c r="F49" s="23">
        <f t="shared" si="12"/>
        <v>208</v>
      </c>
      <c r="G49" s="23">
        <f t="shared" si="12"/>
        <v>208</v>
      </c>
      <c r="H49" s="23">
        <f t="shared" si="12"/>
        <v>0</v>
      </c>
      <c r="I49" s="23">
        <f t="shared" si="12"/>
        <v>0</v>
      </c>
      <c r="J49" s="23">
        <f t="shared" si="12"/>
        <v>208</v>
      </c>
    </row>
    <row r="50" spans="1:10" s="17" customFormat="1" ht="15" customHeight="1" x14ac:dyDescent="0.25">
      <c r="A50" s="30" t="s">
        <v>325</v>
      </c>
      <c r="B50" s="57"/>
      <c r="C50" s="23">
        <f t="shared" ref="C50:J50" si="13">SUM(C20,C34,C45,C49,)</f>
        <v>12389</v>
      </c>
      <c r="D50" s="23">
        <f t="shared" si="13"/>
        <v>0</v>
      </c>
      <c r="E50" s="23">
        <f t="shared" si="13"/>
        <v>0</v>
      </c>
      <c r="F50" s="23">
        <f t="shared" si="13"/>
        <v>12389</v>
      </c>
      <c r="G50" s="23">
        <f t="shared" si="13"/>
        <v>12389</v>
      </c>
      <c r="H50" s="23">
        <f t="shared" si="13"/>
        <v>0</v>
      </c>
      <c r="I50" s="23">
        <f t="shared" si="13"/>
        <v>0</v>
      </c>
      <c r="J50" s="23">
        <f t="shared" si="13"/>
        <v>12389</v>
      </c>
    </row>
    <row r="51" spans="1:10" ht="15" customHeight="1" x14ac:dyDescent="0.25">
      <c r="A51" s="13" t="s">
        <v>326</v>
      </c>
      <c r="B51" s="18" t="s">
        <v>327</v>
      </c>
      <c r="C51" s="10"/>
      <c r="D51" s="10"/>
      <c r="E51" s="10"/>
      <c r="F51" s="10">
        <f>SUM(C51:E51)</f>
        <v>0</v>
      </c>
      <c r="G51" s="10"/>
      <c r="H51" s="10"/>
      <c r="I51" s="10"/>
      <c r="J51" s="10">
        <f>SUM(G51:I51)</f>
        <v>0</v>
      </c>
    </row>
    <row r="52" spans="1:10" ht="15" customHeight="1" x14ac:dyDescent="0.25">
      <c r="A52" s="13" t="s">
        <v>328</v>
      </c>
      <c r="B52" s="18" t="s">
        <v>329</v>
      </c>
      <c r="C52" s="10"/>
      <c r="D52" s="10"/>
      <c r="E52" s="10"/>
      <c r="F52" s="10">
        <f>SUM(C52:E52)</f>
        <v>0</v>
      </c>
      <c r="G52" s="10"/>
      <c r="H52" s="10"/>
      <c r="I52" s="10"/>
      <c r="J52" s="10">
        <f>SUM(G52:I52)</f>
        <v>0</v>
      </c>
    </row>
    <row r="53" spans="1:10" ht="15" customHeight="1" x14ac:dyDescent="0.25">
      <c r="A53" s="13" t="s">
        <v>330</v>
      </c>
      <c r="B53" s="18" t="s">
        <v>331</v>
      </c>
      <c r="C53" s="10"/>
      <c r="D53" s="10"/>
      <c r="E53" s="10"/>
      <c r="F53" s="10">
        <f>SUM(C53:E53)</f>
        <v>0</v>
      </c>
      <c r="G53" s="10"/>
      <c r="H53" s="10"/>
      <c r="I53" s="10"/>
      <c r="J53" s="10">
        <f>SUM(G53:I53)</f>
        <v>0</v>
      </c>
    </row>
    <row r="54" spans="1:10" ht="15" customHeight="1" x14ac:dyDescent="0.25">
      <c r="A54" s="13" t="s">
        <v>332</v>
      </c>
      <c r="B54" s="18" t="s">
        <v>333</v>
      </c>
      <c r="C54" s="10"/>
      <c r="D54" s="10"/>
      <c r="E54" s="10"/>
      <c r="F54" s="10">
        <f>SUM(C54:E54)</f>
        <v>0</v>
      </c>
      <c r="G54" s="10"/>
      <c r="H54" s="10"/>
      <c r="I54" s="10"/>
      <c r="J54" s="10">
        <f>SUM(G54:I54)</f>
        <v>0</v>
      </c>
    </row>
    <row r="55" spans="1:10" ht="15" customHeight="1" x14ac:dyDescent="0.25">
      <c r="A55" s="13" t="s">
        <v>334</v>
      </c>
      <c r="B55" s="18" t="s">
        <v>335</v>
      </c>
      <c r="C55" s="10"/>
      <c r="D55" s="10"/>
      <c r="E55" s="10"/>
      <c r="F55" s="10">
        <f>SUM(C55:E55)</f>
        <v>0</v>
      </c>
      <c r="G55" s="10"/>
      <c r="H55" s="10"/>
      <c r="I55" s="10"/>
      <c r="J55" s="10">
        <f>SUM(G55:I55)</f>
        <v>0</v>
      </c>
    </row>
    <row r="56" spans="1:10" s="17" customFormat="1" ht="15" customHeight="1" x14ac:dyDescent="0.25">
      <c r="A56" s="22" t="s">
        <v>336</v>
      </c>
      <c r="B56" s="32" t="s">
        <v>337</v>
      </c>
      <c r="C56" s="23">
        <f t="shared" ref="C56:J56" si="14">SUM(C51:C55)</f>
        <v>0</v>
      </c>
      <c r="D56" s="23">
        <f t="shared" si="14"/>
        <v>0</v>
      </c>
      <c r="E56" s="23">
        <f t="shared" si="14"/>
        <v>0</v>
      </c>
      <c r="F56" s="23">
        <f t="shared" si="14"/>
        <v>0</v>
      </c>
      <c r="G56" s="23">
        <f t="shared" si="14"/>
        <v>0</v>
      </c>
      <c r="H56" s="23">
        <f t="shared" si="14"/>
        <v>0</v>
      </c>
      <c r="I56" s="23">
        <f t="shared" si="14"/>
        <v>0</v>
      </c>
      <c r="J56" s="23">
        <f t="shared" si="14"/>
        <v>0</v>
      </c>
    </row>
    <row r="57" spans="1:10" ht="15" customHeight="1" x14ac:dyDescent="0.25">
      <c r="A57" s="25" t="s">
        <v>338</v>
      </c>
      <c r="B57" s="18" t="s">
        <v>339</v>
      </c>
      <c r="C57" s="10"/>
      <c r="D57" s="10"/>
      <c r="E57" s="10"/>
      <c r="F57" s="10">
        <f>SUM(C57:E57)</f>
        <v>0</v>
      </c>
      <c r="G57" s="10"/>
      <c r="H57" s="10"/>
      <c r="I57" s="10"/>
      <c r="J57" s="10">
        <f>SUM(G57:I57)</f>
        <v>0</v>
      </c>
    </row>
    <row r="58" spans="1:10" ht="15" customHeight="1" x14ac:dyDescent="0.25">
      <c r="A58" s="25" t="s">
        <v>340</v>
      </c>
      <c r="B58" s="18" t="s">
        <v>341</v>
      </c>
      <c r="C58" s="10"/>
      <c r="D58" s="10"/>
      <c r="E58" s="10"/>
      <c r="F58" s="10">
        <f>SUM(C58:E58)</f>
        <v>0</v>
      </c>
      <c r="G58" s="10"/>
      <c r="H58" s="10"/>
      <c r="I58" s="10"/>
      <c r="J58" s="10">
        <f>SUM(G58:I58)</f>
        <v>0</v>
      </c>
    </row>
    <row r="59" spans="1:10" ht="15" customHeight="1" x14ac:dyDescent="0.25">
      <c r="A59" s="25" t="s">
        <v>342</v>
      </c>
      <c r="B59" s="18" t="s">
        <v>343</v>
      </c>
      <c r="C59" s="10"/>
      <c r="D59" s="10"/>
      <c r="E59" s="10"/>
      <c r="F59" s="10">
        <f>SUM(C59:E59)</f>
        <v>0</v>
      </c>
      <c r="G59" s="10"/>
      <c r="H59" s="10">
        <v>1807</v>
      </c>
      <c r="I59" s="10"/>
      <c r="J59" s="10">
        <f>SUM(G59:I59)</f>
        <v>1807</v>
      </c>
    </row>
    <row r="60" spans="1:10" ht="15" customHeight="1" x14ac:dyDescent="0.25">
      <c r="A60" s="25" t="s">
        <v>344</v>
      </c>
      <c r="B60" s="18" t="s">
        <v>345</v>
      </c>
      <c r="C60" s="10"/>
      <c r="D60" s="10"/>
      <c r="E60" s="10"/>
      <c r="F60" s="10">
        <f>SUM(C60:E60)</f>
        <v>0</v>
      </c>
      <c r="G60" s="10"/>
      <c r="H60" s="10"/>
      <c r="I60" s="10"/>
      <c r="J60" s="10">
        <f>SUM(G60:I60)</f>
        <v>0</v>
      </c>
    </row>
    <row r="61" spans="1:10" ht="15" customHeight="1" x14ac:dyDescent="0.25">
      <c r="A61" s="25" t="s">
        <v>346</v>
      </c>
      <c r="B61" s="18" t="s">
        <v>347</v>
      </c>
      <c r="C61" s="10"/>
      <c r="D61" s="10"/>
      <c r="E61" s="10"/>
      <c r="F61" s="10">
        <f>SUM(C61:E61)</f>
        <v>0</v>
      </c>
      <c r="G61" s="10"/>
      <c r="H61" s="10"/>
      <c r="I61" s="10"/>
      <c r="J61" s="10">
        <f>SUM(G61:I61)</f>
        <v>0</v>
      </c>
    </row>
    <row r="62" spans="1:10" s="17" customFormat="1" ht="15" customHeight="1" x14ac:dyDescent="0.25">
      <c r="A62" s="22" t="s">
        <v>348</v>
      </c>
      <c r="B62" s="32" t="s">
        <v>349</v>
      </c>
      <c r="C62" s="23">
        <f t="shared" ref="C62:J62" si="15">SUM(C57:C61)</f>
        <v>0</v>
      </c>
      <c r="D62" s="23">
        <f t="shared" si="15"/>
        <v>0</v>
      </c>
      <c r="E62" s="23">
        <f t="shared" si="15"/>
        <v>0</v>
      </c>
      <c r="F62" s="23">
        <f t="shared" si="15"/>
        <v>0</v>
      </c>
      <c r="G62" s="23">
        <f t="shared" si="15"/>
        <v>0</v>
      </c>
      <c r="H62" s="23">
        <f t="shared" si="15"/>
        <v>1807</v>
      </c>
      <c r="I62" s="23">
        <f t="shared" si="15"/>
        <v>0</v>
      </c>
      <c r="J62" s="23">
        <f t="shared" si="15"/>
        <v>1807</v>
      </c>
    </row>
    <row r="63" spans="1:10" ht="15" customHeight="1" x14ac:dyDescent="0.25">
      <c r="A63" s="25" t="s">
        <v>350</v>
      </c>
      <c r="B63" s="18" t="s">
        <v>351</v>
      </c>
      <c r="C63" s="10"/>
      <c r="D63" s="10"/>
      <c r="E63" s="10"/>
      <c r="F63" s="10">
        <f>SUM(C63:E63)</f>
        <v>0</v>
      </c>
      <c r="G63" s="10"/>
      <c r="H63" s="10"/>
      <c r="I63" s="10"/>
      <c r="J63" s="10">
        <f>SUM(G63:I63)</f>
        <v>0</v>
      </c>
    </row>
    <row r="64" spans="1:10" ht="15" customHeight="1" x14ac:dyDescent="0.25">
      <c r="A64" s="13" t="s">
        <v>352</v>
      </c>
      <c r="B64" s="18" t="s">
        <v>353</v>
      </c>
      <c r="C64" s="10"/>
      <c r="D64" s="10"/>
      <c r="E64" s="10"/>
      <c r="F64" s="10">
        <f>SUM(C64:E64)</f>
        <v>0</v>
      </c>
      <c r="G64" s="10"/>
      <c r="H64" s="10"/>
      <c r="I64" s="10"/>
      <c r="J64" s="10">
        <f>SUM(G64:I64)</f>
        <v>0</v>
      </c>
    </row>
    <row r="65" spans="1:10" ht="15" customHeight="1" x14ac:dyDescent="0.25">
      <c r="A65" s="25" t="s">
        <v>354</v>
      </c>
      <c r="B65" s="18" t="s">
        <v>355</v>
      </c>
      <c r="C65" s="10"/>
      <c r="D65" s="10"/>
      <c r="E65" s="10"/>
      <c r="F65" s="10">
        <f>SUM(C65:E65)</f>
        <v>0</v>
      </c>
      <c r="G65" s="10"/>
      <c r="H65" s="10">
        <v>8000</v>
      </c>
      <c r="I65" s="10"/>
      <c r="J65" s="10">
        <f>SUM(G65:I65)</f>
        <v>8000</v>
      </c>
    </row>
    <row r="66" spans="1:10" s="17" customFormat="1" ht="15" customHeight="1" x14ac:dyDescent="0.25">
      <c r="A66" s="22" t="s">
        <v>356</v>
      </c>
      <c r="B66" s="32" t="s">
        <v>357</v>
      </c>
      <c r="C66" s="23">
        <f t="shared" ref="C66:J66" si="16">SUM(C63:C65)</f>
        <v>0</v>
      </c>
      <c r="D66" s="23">
        <f t="shared" si="16"/>
        <v>0</v>
      </c>
      <c r="E66" s="23">
        <f t="shared" si="16"/>
        <v>0</v>
      </c>
      <c r="F66" s="23">
        <f t="shared" si="16"/>
        <v>0</v>
      </c>
      <c r="G66" s="23">
        <f t="shared" si="16"/>
        <v>0</v>
      </c>
      <c r="H66" s="23">
        <f t="shared" si="16"/>
        <v>8000</v>
      </c>
      <c r="I66" s="23">
        <f t="shared" si="16"/>
        <v>0</v>
      </c>
      <c r="J66" s="23">
        <f t="shared" si="16"/>
        <v>8000</v>
      </c>
    </row>
    <row r="67" spans="1:10" s="17" customFormat="1" ht="15" customHeight="1" x14ac:dyDescent="0.25">
      <c r="A67" s="30" t="s">
        <v>358</v>
      </c>
      <c r="B67" s="57"/>
      <c r="C67" s="23">
        <f t="shared" ref="C67:J67" si="17">SUM(C66,C62,C56)</f>
        <v>0</v>
      </c>
      <c r="D67" s="23">
        <f t="shared" si="17"/>
        <v>0</v>
      </c>
      <c r="E67" s="23">
        <f t="shared" si="17"/>
        <v>0</v>
      </c>
      <c r="F67" s="23">
        <f t="shared" si="17"/>
        <v>0</v>
      </c>
      <c r="G67" s="23">
        <f t="shared" si="17"/>
        <v>0</v>
      </c>
      <c r="H67" s="23">
        <f t="shared" si="17"/>
        <v>9807</v>
      </c>
      <c r="I67" s="23">
        <f t="shared" si="17"/>
        <v>0</v>
      </c>
      <c r="J67" s="23">
        <f t="shared" si="17"/>
        <v>9807</v>
      </c>
    </row>
    <row r="68" spans="1:10" s="17" customFormat="1" ht="15.75" x14ac:dyDescent="0.25">
      <c r="A68" s="58" t="s">
        <v>359</v>
      </c>
      <c r="B68" s="33" t="s">
        <v>360</v>
      </c>
      <c r="C68" s="23">
        <f t="shared" ref="C68:J68" si="18">SUM(C67,C50)</f>
        <v>12389</v>
      </c>
      <c r="D68" s="23">
        <f t="shared" si="18"/>
        <v>0</v>
      </c>
      <c r="E68" s="23">
        <f t="shared" si="18"/>
        <v>0</v>
      </c>
      <c r="F68" s="23">
        <f t="shared" si="18"/>
        <v>12389</v>
      </c>
      <c r="G68" s="23">
        <f t="shared" si="18"/>
        <v>12389</v>
      </c>
      <c r="H68" s="23">
        <f t="shared" si="18"/>
        <v>9807</v>
      </c>
      <c r="I68" s="23">
        <f t="shared" si="18"/>
        <v>0</v>
      </c>
      <c r="J68" s="23">
        <f t="shared" si="18"/>
        <v>22196</v>
      </c>
    </row>
    <row r="69" spans="1:10" s="17" customFormat="1" ht="15.75" x14ac:dyDescent="0.25">
      <c r="A69" s="59" t="s">
        <v>361</v>
      </c>
      <c r="B69" s="60"/>
      <c r="C69" s="23"/>
      <c r="D69" s="23"/>
      <c r="E69" s="23"/>
      <c r="F69" s="23">
        <f>SUM(C69:E69)</f>
        <v>0</v>
      </c>
      <c r="G69" s="23"/>
      <c r="H69" s="23"/>
      <c r="I69" s="23"/>
      <c r="J69" s="23">
        <f>SUM(G69:I69)</f>
        <v>0</v>
      </c>
    </row>
    <row r="70" spans="1:10" s="17" customFormat="1" ht="15.75" x14ac:dyDescent="0.25">
      <c r="A70" s="59" t="s">
        <v>362</v>
      </c>
      <c r="B70" s="60"/>
      <c r="C70" s="23"/>
      <c r="D70" s="23"/>
      <c r="E70" s="23"/>
      <c r="F70" s="23">
        <f>SUM(C70:E70)</f>
        <v>0</v>
      </c>
      <c r="G70" s="23"/>
      <c r="H70" s="23"/>
      <c r="I70" s="23"/>
      <c r="J70" s="23">
        <f>SUM(G70:I70)</f>
        <v>0</v>
      </c>
    </row>
    <row r="71" spans="1:10" x14ac:dyDescent="0.25">
      <c r="A71" s="43" t="s">
        <v>363</v>
      </c>
      <c r="B71" s="13" t="s">
        <v>364</v>
      </c>
      <c r="C71" s="10"/>
      <c r="D71" s="10"/>
      <c r="E71" s="10"/>
      <c r="F71" s="10">
        <f>SUM(C71:E71)</f>
        <v>0</v>
      </c>
      <c r="G71" s="10"/>
      <c r="H71" s="10">
        <v>13000</v>
      </c>
      <c r="I71" s="10"/>
      <c r="J71" s="10">
        <f>SUM(G71:I71)</f>
        <v>13000</v>
      </c>
    </row>
    <row r="72" spans="1:10" x14ac:dyDescent="0.25">
      <c r="A72" s="25" t="s">
        <v>365</v>
      </c>
      <c r="B72" s="13" t="s">
        <v>366</v>
      </c>
      <c r="C72" s="10"/>
      <c r="D72" s="10"/>
      <c r="E72" s="10"/>
      <c r="F72" s="10">
        <f>SUM(C72:E72)</f>
        <v>0</v>
      </c>
      <c r="G72" s="10"/>
      <c r="H72" s="10"/>
      <c r="I72" s="10"/>
      <c r="J72" s="10">
        <f>SUM(G72:I72)</f>
        <v>0</v>
      </c>
    </row>
    <row r="73" spans="1:10" x14ac:dyDescent="0.25">
      <c r="A73" s="43" t="s">
        <v>367</v>
      </c>
      <c r="B73" s="13" t="s">
        <v>368</v>
      </c>
      <c r="C73" s="10"/>
      <c r="D73" s="10"/>
      <c r="E73" s="10"/>
      <c r="F73" s="10">
        <f>SUM(C73:E73)</f>
        <v>0</v>
      </c>
      <c r="G73" s="10"/>
      <c r="H73" s="10"/>
      <c r="I73" s="10"/>
      <c r="J73" s="10">
        <f>SUM(G73:I73)</f>
        <v>0</v>
      </c>
    </row>
    <row r="74" spans="1:10" s="17" customFormat="1" x14ac:dyDescent="0.25">
      <c r="A74" s="39" t="s">
        <v>369</v>
      </c>
      <c r="B74" s="19" t="s">
        <v>370</v>
      </c>
      <c r="C74" s="23">
        <f t="shared" ref="C74:J74" si="19">SUM(C71:C73)</f>
        <v>0</v>
      </c>
      <c r="D74" s="23">
        <f t="shared" si="19"/>
        <v>0</v>
      </c>
      <c r="E74" s="23">
        <f t="shared" si="19"/>
        <v>0</v>
      </c>
      <c r="F74" s="23">
        <f t="shared" si="19"/>
        <v>0</v>
      </c>
      <c r="G74" s="23">
        <f t="shared" si="19"/>
        <v>0</v>
      </c>
      <c r="H74" s="23">
        <f t="shared" si="19"/>
        <v>13000</v>
      </c>
      <c r="I74" s="23">
        <f t="shared" si="19"/>
        <v>0</v>
      </c>
      <c r="J74" s="23">
        <f t="shared" si="19"/>
        <v>13000</v>
      </c>
    </row>
    <row r="75" spans="1:10" x14ac:dyDescent="0.25">
      <c r="A75" s="25" t="s">
        <v>371</v>
      </c>
      <c r="B75" s="13" t="s">
        <v>372</v>
      </c>
      <c r="C75" s="10"/>
      <c r="D75" s="10"/>
      <c r="E75" s="10"/>
      <c r="F75" s="10">
        <f>SUM(C75:E75)</f>
        <v>0</v>
      </c>
      <c r="G75" s="10"/>
      <c r="H75" s="10"/>
      <c r="I75" s="10"/>
      <c r="J75" s="10">
        <f>SUM(G75:I75)</f>
        <v>0</v>
      </c>
    </row>
    <row r="76" spans="1:10" x14ac:dyDescent="0.25">
      <c r="A76" s="43" t="s">
        <v>373</v>
      </c>
      <c r="B76" s="13" t="s">
        <v>374</v>
      </c>
      <c r="C76" s="10"/>
      <c r="D76" s="10"/>
      <c r="E76" s="10"/>
      <c r="F76" s="10">
        <f>SUM(C76:E76)</f>
        <v>0</v>
      </c>
      <c r="G76" s="10"/>
      <c r="H76" s="10"/>
      <c r="I76" s="10"/>
      <c r="J76" s="10">
        <f>SUM(G76:I76)</f>
        <v>0</v>
      </c>
    </row>
    <row r="77" spans="1:10" x14ac:dyDescent="0.25">
      <c r="A77" s="25" t="s">
        <v>375</v>
      </c>
      <c r="B77" s="13" t="s">
        <v>376</v>
      </c>
      <c r="C77" s="10"/>
      <c r="D77" s="10"/>
      <c r="E77" s="10"/>
      <c r="F77" s="10">
        <f>SUM(C77:E77)</f>
        <v>0</v>
      </c>
      <c r="G77" s="10"/>
      <c r="H77" s="10"/>
      <c r="I77" s="10"/>
      <c r="J77" s="10">
        <f>SUM(G77:I77)</f>
        <v>0</v>
      </c>
    </row>
    <row r="78" spans="1:10" x14ac:dyDescent="0.25">
      <c r="A78" s="43" t="s">
        <v>377</v>
      </c>
      <c r="B78" s="13" t="s">
        <v>378</v>
      </c>
      <c r="C78" s="10"/>
      <c r="D78" s="10"/>
      <c r="E78" s="10"/>
      <c r="F78" s="10">
        <f>SUM(C78:E78)</f>
        <v>0</v>
      </c>
      <c r="G78" s="10"/>
      <c r="H78" s="10"/>
      <c r="I78" s="10"/>
      <c r="J78" s="10">
        <f>SUM(G78:I78)</f>
        <v>0</v>
      </c>
    </row>
    <row r="79" spans="1:10" s="17" customFormat="1" x14ac:dyDescent="0.25">
      <c r="A79" s="48" t="s">
        <v>379</v>
      </c>
      <c r="B79" s="19" t="s">
        <v>380</v>
      </c>
      <c r="C79" s="23">
        <f t="shared" ref="C79:J79" si="20">SUM(C75:C78)</f>
        <v>0</v>
      </c>
      <c r="D79" s="23">
        <f t="shared" si="20"/>
        <v>0</v>
      </c>
      <c r="E79" s="23">
        <f t="shared" si="20"/>
        <v>0</v>
      </c>
      <c r="F79" s="23">
        <f t="shared" si="20"/>
        <v>0</v>
      </c>
      <c r="G79" s="23">
        <f t="shared" si="20"/>
        <v>0</v>
      </c>
      <c r="H79" s="23">
        <f t="shared" si="20"/>
        <v>0</v>
      </c>
      <c r="I79" s="23">
        <f t="shared" si="20"/>
        <v>0</v>
      </c>
      <c r="J79" s="23">
        <f t="shared" si="20"/>
        <v>0</v>
      </c>
    </row>
    <row r="80" spans="1:10" x14ac:dyDescent="0.25">
      <c r="A80" s="13" t="s">
        <v>381</v>
      </c>
      <c r="B80" s="13" t="s">
        <v>382</v>
      </c>
      <c r="C80" s="10">
        <v>1138</v>
      </c>
      <c r="D80" s="10"/>
      <c r="E80" s="10"/>
      <c r="F80" s="10">
        <f>SUM(C80:E80)</f>
        <v>1138</v>
      </c>
      <c r="G80" s="10">
        <v>1138</v>
      </c>
      <c r="H80" s="10"/>
      <c r="I80" s="10"/>
      <c r="J80" s="10">
        <f>SUM(G80:I80)</f>
        <v>1138</v>
      </c>
    </row>
    <row r="81" spans="1:10" x14ac:dyDescent="0.25">
      <c r="A81" s="13" t="s">
        <v>383</v>
      </c>
      <c r="B81" s="13" t="s">
        <v>382</v>
      </c>
      <c r="C81" s="10"/>
      <c r="D81" s="10"/>
      <c r="E81" s="10"/>
      <c r="F81" s="10">
        <f>SUM(C81:E81)</f>
        <v>0</v>
      </c>
      <c r="G81" s="10"/>
      <c r="H81" s="10"/>
      <c r="I81" s="10"/>
      <c r="J81" s="10">
        <f>SUM(G81:I81)</f>
        <v>0</v>
      </c>
    </row>
    <row r="82" spans="1:10" x14ac:dyDescent="0.25">
      <c r="A82" s="13" t="s">
        <v>384</v>
      </c>
      <c r="B82" s="13" t="s">
        <v>385</v>
      </c>
      <c r="C82" s="10"/>
      <c r="D82" s="10"/>
      <c r="E82" s="10"/>
      <c r="F82" s="10">
        <f>SUM(C82:E82)</f>
        <v>0</v>
      </c>
      <c r="G82" s="10"/>
      <c r="H82" s="10"/>
      <c r="I82" s="10"/>
      <c r="J82" s="10">
        <f>SUM(G82:I82)</f>
        <v>0</v>
      </c>
    </row>
    <row r="83" spans="1:10" x14ac:dyDescent="0.25">
      <c r="A83" s="13" t="s">
        <v>386</v>
      </c>
      <c r="B83" s="13" t="s">
        <v>385</v>
      </c>
      <c r="C83" s="10"/>
      <c r="D83" s="10"/>
      <c r="E83" s="10"/>
      <c r="F83" s="10">
        <f>SUM(C83:E83)</f>
        <v>0</v>
      </c>
      <c r="G83" s="10"/>
      <c r="H83" s="10"/>
      <c r="I83" s="10"/>
      <c r="J83" s="10">
        <f>SUM(G83:I83)</f>
        <v>0</v>
      </c>
    </row>
    <row r="84" spans="1:10" s="17" customFormat="1" x14ac:dyDescent="0.25">
      <c r="A84" s="19" t="s">
        <v>387</v>
      </c>
      <c r="B84" s="19" t="s">
        <v>388</v>
      </c>
      <c r="C84" s="23">
        <f t="shared" ref="C84:J84" si="21">SUM(C80:C83)</f>
        <v>1138</v>
      </c>
      <c r="D84" s="23">
        <f t="shared" si="21"/>
        <v>0</v>
      </c>
      <c r="E84" s="23">
        <f t="shared" si="21"/>
        <v>0</v>
      </c>
      <c r="F84" s="23">
        <f t="shared" si="21"/>
        <v>1138</v>
      </c>
      <c r="G84" s="23">
        <f t="shared" si="21"/>
        <v>1138</v>
      </c>
      <c r="H84" s="23">
        <f t="shared" si="21"/>
        <v>0</v>
      </c>
      <c r="I84" s="23">
        <f t="shared" si="21"/>
        <v>0</v>
      </c>
      <c r="J84" s="23">
        <f t="shared" si="21"/>
        <v>1138</v>
      </c>
    </row>
    <row r="85" spans="1:10" x14ac:dyDescent="0.25">
      <c r="A85" s="43" t="s">
        <v>389</v>
      </c>
      <c r="B85" s="13" t="s">
        <v>390</v>
      </c>
      <c r="C85" s="10"/>
      <c r="D85" s="10"/>
      <c r="E85" s="10"/>
      <c r="F85" s="10">
        <f>SUM(C85:E85)</f>
        <v>0</v>
      </c>
      <c r="G85" s="10"/>
      <c r="H85" s="10"/>
      <c r="I85" s="10"/>
      <c r="J85" s="10">
        <f>SUM(G85:I85)</f>
        <v>0</v>
      </c>
    </row>
    <row r="86" spans="1:10" x14ac:dyDescent="0.25">
      <c r="A86" s="43" t="s">
        <v>391</v>
      </c>
      <c r="B86" s="13" t="s">
        <v>392</v>
      </c>
      <c r="C86" s="10"/>
      <c r="D86" s="10"/>
      <c r="E86" s="10"/>
      <c r="F86" s="10">
        <f>SUM(C86:E86)</f>
        <v>0</v>
      </c>
      <c r="G86" s="10"/>
      <c r="H86" s="10"/>
      <c r="I86" s="10"/>
      <c r="J86" s="10">
        <f>SUM(G86:I86)</f>
        <v>0</v>
      </c>
    </row>
    <row r="87" spans="1:10" x14ac:dyDescent="0.25">
      <c r="A87" s="43" t="s">
        <v>393</v>
      </c>
      <c r="B87" s="13" t="s">
        <v>394</v>
      </c>
      <c r="C87" s="10"/>
      <c r="D87" s="10"/>
      <c r="E87" s="10"/>
      <c r="F87" s="10">
        <f>SUM(C87:E87)</f>
        <v>0</v>
      </c>
      <c r="G87" s="10"/>
      <c r="H87" s="10"/>
      <c r="I87" s="10"/>
      <c r="J87" s="10">
        <f>SUM(G87:I87)</f>
        <v>0</v>
      </c>
    </row>
    <row r="88" spans="1:10" x14ac:dyDescent="0.25">
      <c r="A88" s="43" t="s">
        <v>395</v>
      </c>
      <c r="B88" s="13" t="s">
        <v>396</v>
      </c>
      <c r="C88" s="10"/>
      <c r="D88" s="10"/>
      <c r="E88" s="10"/>
      <c r="F88" s="10">
        <f>SUM(C88:E88)</f>
        <v>0</v>
      </c>
      <c r="G88" s="10"/>
      <c r="H88" s="10"/>
      <c r="I88" s="10"/>
      <c r="J88" s="10">
        <f>SUM(G88:I88)</f>
        <v>0</v>
      </c>
    </row>
    <row r="89" spans="1:10" x14ac:dyDescent="0.25">
      <c r="A89" s="25" t="s">
        <v>397</v>
      </c>
      <c r="B89" s="13" t="s">
        <v>398</v>
      </c>
      <c r="C89" s="10"/>
      <c r="D89" s="10"/>
      <c r="E89" s="10"/>
      <c r="F89" s="10">
        <f>SUM(C89:E89)</f>
        <v>0</v>
      </c>
      <c r="G89" s="10"/>
      <c r="H89" s="10"/>
      <c r="I89" s="10"/>
      <c r="J89" s="10">
        <f>SUM(G89:I89)</f>
        <v>0</v>
      </c>
    </row>
    <row r="90" spans="1:10" s="17" customFormat="1" x14ac:dyDescent="0.25">
      <c r="A90" s="39" t="s">
        <v>399</v>
      </c>
      <c r="B90" s="19" t="s">
        <v>400</v>
      </c>
      <c r="C90" s="23">
        <f t="shared" ref="C90:J90" si="22">SUM(C74,C79,C84,C85:C89)</f>
        <v>1138</v>
      </c>
      <c r="D90" s="23">
        <f t="shared" si="22"/>
        <v>0</v>
      </c>
      <c r="E90" s="23">
        <f t="shared" si="22"/>
        <v>0</v>
      </c>
      <c r="F90" s="23">
        <f t="shared" si="22"/>
        <v>1138</v>
      </c>
      <c r="G90" s="23">
        <f t="shared" si="22"/>
        <v>1138</v>
      </c>
      <c r="H90" s="23">
        <f t="shared" si="22"/>
        <v>13000</v>
      </c>
      <c r="I90" s="23">
        <f t="shared" si="22"/>
        <v>0</v>
      </c>
      <c r="J90" s="23">
        <f t="shared" si="22"/>
        <v>14138</v>
      </c>
    </row>
    <row r="91" spans="1:10" x14ac:dyDescent="0.25">
      <c r="A91" s="25" t="s">
        <v>401</v>
      </c>
      <c r="B91" s="13" t="s">
        <v>402</v>
      </c>
      <c r="C91" s="10"/>
      <c r="D91" s="10"/>
      <c r="E91" s="10"/>
      <c r="F91" s="10">
        <f>SUM(C91:E91)</f>
        <v>0</v>
      </c>
      <c r="G91" s="10"/>
      <c r="H91" s="10"/>
      <c r="I91" s="10"/>
      <c r="J91" s="10">
        <f>SUM(G91:I91)</f>
        <v>0</v>
      </c>
    </row>
    <row r="92" spans="1:10" x14ac:dyDescent="0.25">
      <c r="A92" s="25" t="s">
        <v>403</v>
      </c>
      <c r="B92" s="13" t="s">
        <v>404</v>
      </c>
      <c r="C92" s="10"/>
      <c r="D92" s="10"/>
      <c r="E92" s="10"/>
      <c r="F92" s="10">
        <f>SUM(C92:E92)</f>
        <v>0</v>
      </c>
      <c r="G92" s="10"/>
      <c r="H92" s="10"/>
      <c r="I92" s="10"/>
      <c r="J92" s="10">
        <f>SUM(G92:I92)</f>
        <v>0</v>
      </c>
    </row>
    <row r="93" spans="1:10" x14ac:dyDescent="0.25">
      <c r="A93" s="43" t="s">
        <v>405</v>
      </c>
      <c r="B93" s="13" t="s">
        <v>406</v>
      </c>
      <c r="C93" s="10"/>
      <c r="D93" s="10"/>
      <c r="E93" s="10"/>
      <c r="F93" s="10">
        <f>SUM(C93:E93)</f>
        <v>0</v>
      </c>
      <c r="G93" s="10"/>
      <c r="H93" s="10"/>
      <c r="I93" s="10"/>
      <c r="J93" s="10">
        <f>SUM(G93:I93)</f>
        <v>0</v>
      </c>
    </row>
    <row r="94" spans="1:10" x14ac:dyDescent="0.25">
      <c r="A94" s="43" t="s">
        <v>407</v>
      </c>
      <c r="B94" s="13" t="s">
        <v>408</v>
      </c>
      <c r="C94" s="10"/>
      <c r="D94" s="10"/>
      <c r="E94" s="10"/>
      <c r="F94" s="10">
        <f>SUM(C94:E94)</f>
        <v>0</v>
      </c>
      <c r="G94" s="10"/>
      <c r="H94" s="10"/>
      <c r="I94" s="10"/>
      <c r="J94" s="10">
        <f>SUM(G94:I94)</f>
        <v>0</v>
      </c>
    </row>
    <row r="95" spans="1:10" s="17" customFormat="1" x14ac:dyDescent="0.25">
      <c r="A95" s="48" t="s">
        <v>409</v>
      </c>
      <c r="B95" s="19" t="s">
        <v>410</v>
      </c>
      <c r="C95" s="23">
        <f t="shared" ref="C95:J95" si="23">SUM(C91:C94)</f>
        <v>0</v>
      </c>
      <c r="D95" s="23">
        <f t="shared" si="23"/>
        <v>0</v>
      </c>
      <c r="E95" s="23">
        <f t="shared" si="23"/>
        <v>0</v>
      </c>
      <c r="F95" s="23">
        <f t="shared" si="23"/>
        <v>0</v>
      </c>
      <c r="G95" s="23">
        <f t="shared" si="23"/>
        <v>0</v>
      </c>
      <c r="H95" s="23">
        <f t="shared" si="23"/>
        <v>0</v>
      </c>
      <c r="I95" s="23">
        <f t="shared" si="23"/>
        <v>0</v>
      </c>
      <c r="J95" s="23">
        <f t="shared" si="23"/>
        <v>0</v>
      </c>
    </row>
    <row r="96" spans="1:10" s="17" customFormat="1" x14ac:dyDescent="0.25">
      <c r="A96" s="39" t="s">
        <v>411</v>
      </c>
      <c r="B96" s="19" t="s">
        <v>412</v>
      </c>
      <c r="C96" s="23"/>
      <c r="D96" s="23"/>
      <c r="E96" s="23"/>
      <c r="F96" s="23">
        <f>SUM(C96:E96)</f>
        <v>0</v>
      </c>
      <c r="G96" s="23"/>
      <c r="H96" s="23"/>
      <c r="I96" s="23"/>
      <c r="J96" s="23">
        <f>SUM(G96:I96)</f>
        <v>0</v>
      </c>
    </row>
    <row r="97" spans="1:10" s="17" customFormat="1" ht="15.75" x14ac:dyDescent="0.25">
      <c r="A97" s="52" t="s">
        <v>413</v>
      </c>
      <c r="B97" s="53" t="s">
        <v>414</v>
      </c>
      <c r="C97" s="23">
        <f t="shared" ref="C97:J97" si="24">SUM(C90,C95,C96,)</f>
        <v>1138</v>
      </c>
      <c r="D97" s="23">
        <f t="shared" si="24"/>
        <v>0</v>
      </c>
      <c r="E97" s="23">
        <f t="shared" si="24"/>
        <v>0</v>
      </c>
      <c r="F97" s="23">
        <f t="shared" si="24"/>
        <v>1138</v>
      </c>
      <c r="G97" s="23">
        <f t="shared" si="24"/>
        <v>1138</v>
      </c>
      <c r="H97" s="23">
        <f t="shared" si="24"/>
        <v>13000</v>
      </c>
      <c r="I97" s="23">
        <f t="shared" si="24"/>
        <v>0</v>
      </c>
      <c r="J97" s="23">
        <f t="shared" si="24"/>
        <v>14138</v>
      </c>
    </row>
    <row r="98" spans="1:10" s="17" customFormat="1" ht="15.75" x14ac:dyDescent="0.25">
      <c r="A98" s="54" t="s">
        <v>415</v>
      </c>
      <c r="B98" s="54"/>
      <c r="C98" s="23">
        <f t="shared" ref="C98:J98" si="25">SUM(C20,C34,C45,C49,C56,C62,C66,C97,)</f>
        <v>13527</v>
      </c>
      <c r="D98" s="23">
        <f t="shared" si="25"/>
        <v>0</v>
      </c>
      <c r="E98" s="23">
        <f t="shared" si="25"/>
        <v>0</v>
      </c>
      <c r="F98" s="23">
        <f t="shared" si="25"/>
        <v>13527</v>
      </c>
      <c r="G98" s="23">
        <f t="shared" si="25"/>
        <v>13527</v>
      </c>
      <c r="H98" s="23">
        <f t="shared" si="25"/>
        <v>22807</v>
      </c>
      <c r="I98" s="23">
        <f t="shared" si="25"/>
        <v>0</v>
      </c>
      <c r="J98" s="23">
        <f t="shared" si="25"/>
        <v>36334</v>
      </c>
    </row>
  </sheetData>
  <mergeCells count="5">
    <mergeCell ref="G6:J6"/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opLeftCell="A52" workbookViewId="0">
      <selection activeCell="E71" sqref="E7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92" t="s">
        <v>473</v>
      </c>
      <c r="B1" s="92"/>
      <c r="C1" s="92"/>
      <c r="D1" s="92"/>
      <c r="E1" s="92"/>
    </row>
    <row r="3" spans="1:5" ht="21.75" customHeight="1" x14ac:dyDescent="0.25">
      <c r="A3" s="93" t="s">
        <v>0</v>
      </c>
      <c r="B3" s="98"/>
      <c r="C3" s="98"/>
      <c r="D3" s="98"/>
      <c r="E3" s="98"/>
    </row>
    <row r="4" spans="1:5" ht="26.25" customHeight="1" x14ac:dyDescent="0.25">
      <c r="A4" s="96" t="s">
        <v>416</v>
      </c>
      <c r="B4" s="94"/>
      <c r="C4" s="94"/>
      <c r="D4" s="94"/>
      <c r="E4" s="94"/>
    </row>
    <row r="6" spans="1:5" ht="30" x14ac:dyDescent="0.3">
      <c r="A6" s="3" t="s">
        <v>3</v>
      </c>
      <c r="B6" s="4" t="s">
        <v>4</v>
      </c>
      <c r="C6" s="5" t="s">
        <v>417</v>
      </c>
      <c r="D6" s="5" t="s">
        <v>476</v>
      </c>
      <c r="E6" s="90" t="s">
        <v>418</v>
      </c>
    </row>
    <row r="7" spans="1:5" x14ac:dyDescent="0.25">
      <c r="A7" s="63"/>
      <c r="B7" s="63"/>
      <c r="C7" s="10"/>
      <c r="D7" s="10"/>
      <c r="E7" s="10">
        <f t="shared" ref="E7:E46" si="0">SUM(C7:D7)</f>
        <v>0</v>
      </c>
    </row>
    <row r="8" spans="1:5" x14ac:dyDescent="0.25">
      <c r="A8" s="63"/>
      <c r="B8" s="63"/>
      <c r="C8" s="10"/>
      <c r="D8" s="10"/>
      <c r="E8" s="10">
        <f t="shared" si="0"/>
        <v>0</v>
      </c>
    </row>
    <row r="9" spans="1:5" x14ac:dyDescent="0.25">
      <c r="A9" s="63"/>
      <c r="B9" s="63"/>
      <c r="C9" s="10"/>
      <c r="D9" s="10"/>
      <c r="E9" s="10">
        <f t="shared" si="0"/>
        <v>0</v>
      </c>
    </row>
    <row r="10" spans="1:5" x14ac:dyDescent="0.25">
      <c r="A10" s="63"/>
      <c r="B10" s="63"/>
      <c r="C10" s="10"/>
      <c r="D10" s="10"/>
      <c r="E10" s="10">
        <f t="shared" si="0"/>
        <v>0</v>
      </c>
    </row>
    <row r="11" spans="1:5" x14ac:dyDescent="0.25">
      <c r="A11" s="25" t="s">
        <v>145</v>
      </c>
      <c r="B11" s="18" t="s">
        <v>146</v>
      </c>
      <c r="C11" s="10">
        <f>SUM(C7:C10)</f>
        <v>0</v>
      </c>
      <c r="D11" s="10">
        <f>SUM(D7:D10)</f>
        <v>0</v>
      </c>
      <c r="E11" s="10">
        <f t="shared" si="0"/>
        <v>0</v>
      </c>
    </row>
    <row r="12" spans="1:5" x14ac:dyDescent="0.25">
      <c r="A12" s="25"/>
      <c r="B12" s="18"/>
      <c r="C12" s="10"/>
      <c r="D12" s="10"/>
      <c r="E12" s="10">
        <f t="shared" si="0"/>
        <v>0</v>
      </c>
    </row>
    <row r="13" spans="1:5" x14ac:dyDescent="0.25">
      <c r="A13" s="25" t="s">
        <v>419</v>
      </c>
      <c r="B13" s="18"/>
      <c r="C13" s="10">
        <v>200</v>
      </c>
      <c r="D13" s="10"/>
      <c r="E13" s="10">
        <f t="shared" si="0"/>
        <v>200</v>
      </c>
    </row>
    <row r="14" spans="1:5" x14ac:dyDescent="0.25">
      <c r="A14" s="25"/>
      <c r="B14" s="18"/>
      <c r="C14" s="10"/>
      <c r="D14" s="10"/>
      <c r="E14" s="10">
        <f t="shared" si="0"/>
        <v>0</v>
      </c>
    </row>
    <row r="15" spans="1:5" x14ac:dyDescent="0.25">
      <c r="A15" s="25"/>
      <c r="B15" s="18"/>
      <c r="C15" s="10"/>
      <c r="D15" s="10"/>
      <c r="E15" s="10">
        <f t="shared" si="0"/>
        <v>0</v>
      </c>
    </row>
    <row r="16" spans="1:5" x14ac:dyDescent="0.25">
      <c r="A16" s="25" t="s">
        <v>420</v>
      </c>
      <c r="B16" s="18" t="s">
        <v>148</v>
      </c>
      <c r="C16" s="10">
        <f>SUM(C12:C15)</f>
        <v>200</v>
      </c>
      <c r="D16" s="10">
        <f>SUM(D12:D15)</f>
        <v>0</v>
      </c>
      <c r="E16" s="10">
        <f t="shared" si="0"/>
        <v>200</v>
      </c>
    </row>
    <row r="17" spans="1:5" x14ac:dyDescent="0.25">
      <c r="A17" s="25"/>
      <c r="B17" s="18"/>
      <c r="C17" s="10"/>
      <c r="D17" s="10"/>
      <c r="E17" s="10">
        <f t="shared" si="0"/>
        <v>0</v>
      </c>
    </row>
    <row r="18" spans="1:5" x14ac:dyDescent="0.25">
      <c r="A18" s="25" t="s">
        <v>421</v>
      </c>
      <c r="B18" s="18"/>
      <c r="C18" s="10">
        <v>118</v>
      </c>
      <c r="D18" s="10"/>
      <c r="E18" s="10">
        <f t="shared" si="0"/>
        <v>118</v>
      </c>
    </row>
    <row r="19" spans="1:5" x14ac:dyDescent="0.25">
      <c r="A19" s="25"/>
      <c r="B19" s="18"/>
      <c r="C19" s="10"/>
      <c r="D19" s="10"/>
      <c r="E19" s="10">
        <f t="shared" si="0"/>
        <v>0</v>
      </c>
    </row>
    <row r="20" spans="1:5" x14ac:dyDescent="0.25">
      <c r="A20" s="25"/>
      <c r="B20" s="18"/>
      <c r="C20" s="10"/>
      <c r="D20" s="10"/>
      <c r="E20" s="10">
        <f t="shared" si="0"/>
        <v>0</v>
      </c>
    </row>
    <row r="21" spans="1:5" x14ac:dyDescent="0.25">
      <c r="A21" s="13" t="s">
        <v>149</v>
      </c>
      <c r="B21" s="18" t="s">
        <v>150</v>
      </c>
      <c r="C21" s="10">
        <f>SUM(C17:C20)</f>
        <v>118</v>
      </c>
      <c r="D21" s="10">
        <f>SUM(D17:D20)</f>
        <v>0</v>
      </c>
      <c r="E21" s="10">
        <f t="shared" si="0"/>
        <v>118</v>
      </c>
    </row>
    <row r="22" spans="1:5" x14ac:dyDescent="0.25">
      <c r="A22" s="13"/>
      <c r="B22" s="18"/>
      <c r="C22" s="10"/>
      <c r="D22" s="10"/>
      <c r="E22" s="10">
        <f t="shared" si="0"/>
        <v>0</v>
      </c>
    </row>
    <row r="23" spans="1:5" x14ac:dyDescent="0.25">
      <c r="A23" s="13" t="s">
        <v>479</v>
      </c>
      <c r="B23" s="18"/>
      <c r="C23" s="10">
        <v>0</v>
      </c>
      <c r="D23" s="10">
        <v>13000</v>
      </c>
      <c r="E23" s="10">
        <f t="shared" si="0"/>
        <v>13000</v>
      </c>
    </row>
    <row r="24" spans="1:5" x14ac:dyDescent="0.25">
      <c r="A24" s="25" t="s">
        <v>151</v>
      </c>
      <c r="B24" s="18" t="s">
        <v>152</v>
      </c>
      <c r="C24" s="10">
        <f>SUM(C22:C23)</f>
        <v>0</v>
      </c>
      <c r="D24" s="10">
        <f>SUM(D22:D23)</f>
        <v>13000</v>
      </c>
      <c r="E24" s="10">
        <f t="shared" si="0"/>
        <v>13000</v>
      </c>
    </row>
    <row r="25" spans="1:5" x14ac:dyDescent="0.25">
      <c r="A25" s="25"/>
      <c r="B25" s="18"/>
      <c r="C25" s="10"/>
      <c r="D25" s="10"/>
      <c r="E25" s="10">
        <f t="shared" si="0"/>
        <v>0</v>
      </c>
    </row>
    <row r="26" spans="1:5" x14ac:dyDescent="0.25">
      <c r="A26" s="25"/>
      <c r="B26" s="18"/>
      <c r="C26" s="10"/>
      <c r="D26" s="10"/>
      <c r="E26" s="10">
        <f t="shared" si="0"/>
        <v>0</v>
      </c>
    </row>
    <row r="27" spans="1:5" x14ac:dyDescent="0.25">
      <c r="A27" s="25" t="s">
        <v>153</v>
      </c>
      <c r="B27" s="18" t="s">
        <v>154</v>
      </c>
      <c r="C27" s="10">
        <f>SUM(C25:C26)</f>
        <v>0</v>
      </c>
      <c r="D27" s="10">
        <f>SUM(D25:D26)</f>
        <v>0</v>
      </c>
      <c r="E27" s="10">
        <f t="shared" si="0"/>
        <v>0</v>
      </c>
    </row>
    <row r="28" spans="1:5" x14ac:dyDescent="0.25">
      <c r="A28" s="25"/>
      <c r="B28" s="18"/>
      <c r="C28" s="10"/>
      <c r="D28" s="10"/>
      <c r="E28" s="10">
        <f t="shared" si="0"/>
        <v>0</v>
      </c>
    </row>
    <row r="29" spans="1:5" x14ac:dyDescent="0.25">
      <c r="A29" s="25"/>
      <c r="B29" s="18"/>
      <c r="C29" s="10"/>
      <c r="D29" s="10"/>
      <c r="E29" s="10">
        <f t="shared" si="0"/>
        <v>0</v>
      </c>
    </row>
    <row r="30" spans="1:5" x14ac:dyDescent="0.25">
      <c r="A30" s="13" t="s">
        <v>155</v>
      </c>
      <c r="B30" s="18" t="s">
        <v>156</v>
      </c>
      <c r="C30" s="10">
        <f>SUM(C28:C29)</f>
        <v>0</v>
      </c>
      <c r="D30" s="10">
        <f>SUM(D28:D29)</f>
        <v>0</v>
      </c>
      <c r="E30" s="10">
        <f t="shared" si="0"/>
        <v>0</v>
      </c>
    </row>
    <row r="31" spans="1:5" x14ac:dyDescent="0.25">
      <c r="A31" s="13" t="s">
        <v>157</v>
      </c>
      <c r="B31" s="18" t="s">
        <v>158</v>
      </c>
      <c r="C31" s="10">
        <v>32</v>
      </c>
      <c r="D31" s="10"/>
      <c r="E31" s="10">
        <f t="shared" si="0"/>
        <v>32</v>
      </c>
    </row>
    <row r="32" spans="1:5" s="17" customFormat="1" ht="15.75" x14ac:dyDescent="0.25">
      <c r="A32" s="64" t="s">
        <v>159</v>
      </c>
      <c r="B32" s="65" t="s">
        <v>160</v>
      </c>
      <c r="C32" s="23">
        <f>SUM(C11,C16,C21,C24,C27,C30,C31,)</f>
        <v>350</v>
      </c>
      <c r="D32" s="23">
        <f>SUM(D11,D16,D21,D24,D27,D30,D31,)</f>
        <v>13000</v>
      </c>
      <c r="E32" s="23">
        <f t="shared" si="0"/>
        <v>13350</v>
      </c>
    </row>
    <row r="33" spans="1:5" ht="15.75" x14ac:dyDescent="0.25">
      <c r="A33" s="66"/>
      <c r="B33" s="56"/>
      <c r="C33" s="10"/>
      <c r="D33" s="10"/>
      <c r="E33" s="10">
        <f t="shared" si="0"/>
        <v>0</v>
      </c>
    </row>
    <row r="34" spans="1:5" ht="15.75" x14ac:dyDescent="0.25">
      <c r="A34" s="67" t="s">
        <v>422</v>
      </c>
      <c r="B34" s="56"/>
      <c r="C34" s="10">
        <v>590</v>
      </c>
      <c r="D34" s="10"/>
      <c r="E34" s="10">
        <f t="shared" si="0"/>
        <v>590</v>
      </c>
    </row>
    <row r="35" spans="1:5" ht="15.75" x14ac:dyDescent="0.25">
      <c r="A35" s="66"/>
      <c r="B35" s="56"/>
      <c r="C35" s="10"/>
      <c r="D35" s="10"/>
      <c r="E35" s="10">
        <f t="shared" si="0"/>
        <v>0</v>
      </c>
    </row>
    <row r="36" spans="1:5" ht="15.75" x14ac:dyDescent="0.25">
      <c r="A36" s="66"/>
      <c r="B36" s="56"/>
      <c r="C36" s="10"/>
      <c r="D36" s="10"/>
      <c r="E36" s="10">
        <f t="shared" si="0"/>
        <v>0</v>
      </c>
    </row>
    <row r="37" spans="1:5" x14ac:dyDescent="0.25">
      <c r="A37" s="25" t="s">
        <v>161</v>
      </c>
      <c r="B37" s="18" t="s">
        <v>162</v>
      </c>
      <c r="C37" s="10">
        <f>SUM(C33:C36)</f>
        <v>590</v>
      </c>
      <c r="D37" s="10">
        <f>SUM(D33:D36)</f>
        <v>0</v>
      </c>
      <c r="E37" s="10">
        <f t="shared" si="0"/>
        <v>590</v>
      </c>
    </row>
    <row r="38" spans="1:5" x14ac:dyDescent="0.25">
      <c r="A38" s="25"/>
      <c r="B38" s="18"/>
      <c r="C38" s="10"/>
      <c r="D38" s="10"/>
      <c r="E38" s="10">
        <f t="shared" si="0"/>
        <v>0</v>
      </c>
    </row>
    <row r="39" spans="1:5" x14ac:dyDescent="0.25">
      <c r="A39" s="25"/>
      <c r="B39" s="18"/>
      <c r="C39" s="10"/>
      <c r="D39" s="10"/>
      <c r="E39" s="10">
        <f t="shared" si="0"/>
        <v>0</v>
      </c>
    </row>
    <row r="40" spans="1:5" x14ac:dyDescent="0.25">
      <c r="A40" s="25"/>
      <c r="B40" s="18"/>
      <c r="C40" s="10"/>
      <c r="D40" s="10"/>
      <c r="E40" s="10">
        <f t="shared" si="0"/>
        <v>0</v>
      </c>
    </row>
    <row r="41" spans="1:5" x14ac:dyDescent="0.25">
      <c r="A41" s="25"/>
      <c r="B41" s="18"/>
      <c r="C41" s="10"/>
      <c r="D41" s="10"/>
      <c r="E41" s="10">
        <f t="shared" si="0"/>
        <v>0</v>
      </c>
    </row>
    <row r="42" spans="1:5" x14ac:dyDescent="0.25">
      <c r="A42" s="25" t="s">
        <v>163</v>
      </c>
      <c r="B42" s="18" t="s">
        <v>164</v>
      </c>
      <c r="C42" s="10">
        <f>SUM(C38:C41)</f>
        <v>0</v>
      </c>
      <c r="D42" s="10">
        <f>SUM(D38:D41)</f>
        <v>0</v>
      </c>
      <c r="E42" s="10">
        <f t="shared" si="0"/>
        <v>0</v>
      </c>
    </row>
    <row r="43" spans="1:5" x14ac:dyDescent="0.25">
      <c r="A43" s="25"/>
      <c r="B43" s="18"/>
      <c r="C43" s="10"/>
      <c r="D43" s="10"/>
      <c r="E43" s="10">
        <f t="shared" si="0"/>
        <v>0</v>
      </c>
    </row>
    <row r="44" spans="1:5" x14ac:dyDescent="0.25">
      <c r="A44" s="25"/>
      <c r="B44" s="18"/>
      <c r="C44" s="10"/>
      <c r="D44" s="10"/>
      <c r="E44" s="10">
        <f t="shared" si="0"/>
        <v>0</v>
      </c>
    </row>
    <row r="45" spans="1:5" x14ac:dyDescent="0.25">
      <c r="A45" s="25"/>
      <c r="B45" s="18"/>
      <c r="C45" s="10"/>
      <c r="D45" s="10"/>
      <c r="E45" s="10">
        <f t="shared" si="0"/>
        <v>0</v>
      </c>
    </row>
    <row r="46" spans="1:5" x14ac:dyDescent="0.25">
      <c r="A46" s="25"/>
      <c r="B46" s="18"/>
      <c r="C46" s="10"/>
      <c r="D46" s="10"/>
      <c r="E46" s="10">
        <f t="shared" si="0"/>
        <v>0</v>
      </c>
    </row>
    <row r="47" spans="1:5" x14ac:dyDescent="0.25">
      <c r="A47" s="25" t="s">
        <v>165</v>
      </c>
      <c r="B47" s="18" t="s">
        <v>166</v>
      </c>
      <c r="C47" s="10">
        <f t="shared" ref="C47:E47" si="1">SUM(C43:C46)</f>
        <v>0</v>
      </c>
      <c r="D47" s="10">
        <f t="shared" si="1"/>
        <v>0</v>
      </c>
      <c r="E47" s="10">
        <f t="shared" si="1"/>
        <v>0</v>
      </c>
    </row>
    <row r="48" spans="1:5" x14ac:dyDescent="0.25">
      <c r="A48" s="25" t="s">
        <v>167</v>
      </c>
      <c r="B48" s="18" t="s">
        <v>168</v>
      </c>
      <c r="C48" s="10">
        <v>160</v>
      </c>
      <c r="D48" s="10"/>
      <c r="E48" s="10">
        <f>SUM(C48:D48)</f>
        <v>160</v>
      </c>
    </row>
    <row r="49" spans="1:5" s="17" customFormat="1" ht="15.75" x14ac:dyDescent="0.25">
      <c r="A49" s="64" t="s">
        <v>169</v>
      </c>
      <c r="B49" s="65" t="s">
        <v>170</v>
      </c>
      <c r="C49" s="23">
        <f>SUM(C37,C42,C47,C48,)</f>
        <v>750</v>
      </c>
      <c r="D49" s="23">
        <f>SUM(D37,D42,D47,D48,)</f>
        <v>0</v>
      </c>
      <c r="E49" s="23">
        <f>SUM(C49:D49)</f>
        <v>750</v>
      </c>
    </row>
    <row r="52" spans="1:5" x14ac:dyDescent="0.25">
      <c r="A52" s="68" t="s">
        <v>423</v>
      </c>
      <c r="B52" s="68" t="s">
        <v>480</v>
      </c>
      <c r="C52" s="68" t="s">
        <v>424</v>
      </c>
      <c r="D52" s="68" t="s">
        <v>425</v>
      </c>
      <c r="E52" s="68" t="s">
        <v>481</v>
      </c>
    </row>
    <row r="53" spans="1:5" x14ac:dyDescent="0.25">
      <c r="A53" s="69"/>
      <c r="B53" s="69"/>
      <c r="C53" s="69"/>
      <c r="D53" s="69"/>
      <c r="E53" s="63"/>
    </row>
    <row r="54" spans="1:5" x14ac:dyDescent="0.25">
      <c r="A54" s="69"/>
      <c r="B54" s="69"/>
      <c r="C54" s="69"/>
      <c r="D54" s="69"/>
      <c r="E54" s="63"/>
    </row>
    <row r="55" spans="1:5" x14ac:dyDescent="0.25">
      <c r="A55" s="69"/>
      <c r="B55" s="69"/>
      <c r="C55" s="69"/>
      <c r="D55" s="69"/>
      <c r="E55" s="63"/>
    </row>
    <row r="56" spans="1:5" x14ac:dyDescent="0.25">
      <c r="A56" s="69"/>
      <c r="B56" s="69"/>
      <c r="C56" s="69"/>
      <c r="D56" s="69"/>
      <c r="E56" s="63"/>
    </row>
    <row r="57" spans="1:5" x14ac:dyDescent="0.25">
      <c r="A57" s="25" t="s">
        <v>145</v>
      </c>
      <c r="B57" s="18" t="s">
        <v>146</v>
      </c>
      <c r="C57" s="69"/>
      <c r="D57" s="69"/>
      <c r="E57" s="63"/>
    </row>
    <row r="58" spans="1:5" x14ac:dyDescent="0.25">
      <c r="A58" s="25"/>
      <c r="B58" s="18"/>
      <c r="C58" s="69"/>
      <c r="D58" s="69"/>
      <c r="E58" s="63"/>
    </row>
    <row r="59" spans="1:5" x14ac:dyDescent="0.25">
      <c r="A59" s="25"/>
      <c r="B59" s="18"/>
      <c r="C59" s="69"/>
      <c r="D59" s="69"/>
      <c r="E59" s="63"/>
    </row>
    <row r="60" spans="1:5" x14ac:dyDescent="0.25">
      <c r="A60" s="25" t="s">
        <v>419</v>
      </c>
      <c r="B60" s="18"/>
      <c r="C60" s="69">
        <v>200</v>
      </c>
      <c r="D60" s="69">
        <v>0</v>
      </c>
      <c r="E60" s="63">
        <v>200</v>
      </c>
    </row>
    <row r="61" spans="1:5" x14ac:dyDescent="0.25">
      <c r="A61" s="25"/>
      <c r="B61" s="18"/>
      <c r="C61" s="69"/>
      <c r="D61" s="69"/>
      <c r="E61" s="63"/>
    </row>
    <row r="62" spans="1:5" x14ac:dyDescent="0.25">
      <c r="A62" s="25" t="s">
        <v>420</v>
      </c>
      <c r="B62" s="18" t="s">
        <v>148</v>
      </c>
      <c r="C62" s="69">
        <v>200</v>
      </c>
      <c r="D62" s="69">
        <v>0</v>
      </c>
      <c r="E62" s="63">
        <v>200</v>
      </c>
    </row>
    <row r="63" spans="1:5" x14ac:dyDescent="0.25">
      <c r="A63" s="25"/>
      <c r="B63" s="18"/>
      <c r="C63" s="69"/>
      <c r="D63" s="69"/>
      <c r="E63" s="63"/>
    </row>
    <row r="64" spans="1:5" x14ac:dyDescent="0.25">
      <c r="A64" s="25"/>
      <c r="B64" s="18"/>
      <c r="C64" s="69"/>
      <c r="D64" s="69"/>
      <c r="E64" s="63"/>
    </row>
    <row r="65" spans="1:5" x14ac:dyDescent="0.25">
      <c r="A65" s="25" t="s">
        <v>421</v>
      </c>
      <c r="B65" s="18"/>
      <c r="C65" s="69">
        <v>118</v>
      </c>
      <c r="D65" s="69">
        <v>32</v>
      </c>
      <c r="E65" s="63">
        <v>150</v>
      </c>
    </row>
    <row r="66" spans="1:5" x14ac:dyDescent="0.25">
      <c r="A66" s="25"/>
      <c r="B66" s="18"/>
      <c r="C66" s="69"/>
      <c r="D66" s="69"/>
      <c r="E66" s="63"/>
    </row>
    <row r="67" spans="1:5" x14ac:dyDescent="0.25">
      <c r="A67" s="13" t="s">
        <v>149</v>
      </c>
      <c r="B67" s="18" t="s">
        <v>150</v>
      </c>
      <c r="C67" s="69">
        <v>118</v>
      </c>
      <c r="D67" s="69">
        <v>32</v>
      </c>
      <c r="E67" s="63">
        <v>150</v>
      </c>
    </row>
    <row r="68" spans="1:5" x14ac:dyDescent="0.25">
      <c r="A68" s="13"/>
      <c r="B68" s="18"/>
      <c r="C68" s="69"/>
      <c r="D68" s="69"/>
      <c r="E68" s="63"/>
    </row>
    <row r="69" spans="1:5" x14ac:dyDescent="0.25">
      <c r="A69" s="13" t="s">
        <v>479</v>
      </c>
      <c r="B69" s="18"/>
      <c r="C69" s="69">
        <v>10236</v>
      </c>
      <c r="D69" s="69">
        <v>2764</v>
      </c>
      <c r="E69" s="63">
        <v>13000</v>
      </c>
    </row>
    <row r="70" spans="1:5" x14ac:dyDescent="0.25">
      <c r="A70" s="25" t="s">
        <v>151</v>
      </c>
      <c r="B70" s="18" t="s">
        <v>152</v>
      </c>
      <c r="C70" s="69">
        <v>10236</v>
      </c>
      <c r="D70" s="69">
        <v>2764</v>
      </c>
      <c r="E70" s="63">
        <v>13000</v>
      </c>
    </row>
    <row r="71" spans="1:5" s="17" customFormat="1" ht="15.75" x14ac:dyDescent="0.25">
      <c r="A71" s="64" t="s">
        <v>159</v>
      </c>
      <c r="B71" s="65" t="s">
        <v>160</v>
      </c>
      <c r="C71" s="68">
        <f>SUM(C70,C67,C62,C57,)</f>
        <v>10554</v>
      </c>
      <c r="D71" s="68">
        <f t="shared" ref="D71:E71" si="2">SUM(D70,D67,D62,D57,)</f>
        <v>2796</v>
      </c>
      <c r="E71" s="68">
        <f t="shared" si="2"/>
        <v>13350</v>
      </c>
    </row>
    <row r="72" spans="1:5" ht="15.75" x14ac:dyDescent="0.25">
      <c r="A72" s="66"/>
      <c r="B72" s="56"/>
      <c r="C72" s="69"/>
      <c r="D72" s="69"/>
      <c r="E72" s="63"/>
    </row>
    <row r="73" spans="1:5" ht="15.75" x14ac:dyDescent="0.25">
      <c r="A73" s="66"/>
      <c r="B73" s="56"/>
      <c r="C73" s="69"/>
      <c r="D73" s="69"/>
      <c r="E73" s="63"/>
    </row>
    <row r="74" spans="1:5" ht="15.75" x14ac:dyDescent="0.25">
      <c r="A74" s="67" t="s">
        <v>422</v>
      </c>
      <c r="B74" s="18"/>
      <c r="C74" s="69">
        <v>590</v>
      </c>
      <c r="D74" s="69">
        <v>160</v>
      </c>
      <c r="E74" s="63">
        <v>750</v>
      </c>
    </row>
    <row r="75" spans="1:5" ht="15.75" x14ac:dyDescent="0.25">
      <c r="A75" s="66"/>
      <c r="B75" s="56"/>
      <c r="C75" s="69"/>
      <c r="D75" s="69"/>
      <c r="E75" s="63"/>
    </row>
    <row r="76" spans="1:5" x14ac:dyDescent="0.25">
      <c r="A76" s="25" t="s">
        <v>161</v>
      </c>
      <c r="B76" s="18" t="s">
        <v>162</v>
      </c>
      <c r="C76" s="69"/>
      <c r="D76" s="69"/>
      <c r="E76" s="63"/>
    </row>
    <row r="77" spans="1:5" x14ac:dyDescent="0.25">
      <c r="A77" s="25"/>
      <c r="B77" s="18"/>
      <c r="C77" s="69"/>
      <c r="D77" s="69"/>
      <c r="E77" s="63"/>
    </row>
    <row r="78" spans="1:5" x14ac:dyDescent="0.25">
      <c r="A78" s="25"/>
      <c r="B78" s="18"/>
      <c r="C78" s="69"/>
      <c r="D78" s="69"/>
      <c r="E78" s="63"/>
    </row>
    <row r="79" spans="1:5" x14ac:dyDescent="0.25">
      <c r="A79" s="25"/>
      <c r="B79" s="18"/>
      <c r="C79" s="69"/>
      <c r="D79" s="69"/>
      <c r="E79" s="63"/>
    </row>
    <row r="80" spans="1:5" x14ac:dyDescent="0.25">
      <c r="A80" s="25"/>
      <c r="B80" s="18"/>
      <c r="C80" s="69"/>
      <c r="D80" s="69"/>
      <c r="E80" s="63"/>
    </row>
    <row r="81" spans="1:5" x14ac:dyDescent="0.25">
      <c r="A81" s="25" t="s">
        <v>163</v>
      </c>
      <c r="B81" s="18" t="s">
        <v>164</v>
      </c>
      <c r="C81" s="69"/>
      <c r="D81" s="69"/>
      <c r="E81" s="63"/>
    </row>
    <row r="82" spans="1:5" x14ac:dyDescent="0.25">
      <c r="A82" s="25"/>
      <c r="B82" s="18"/>
      <c r="C82" s="69"/>
      <c r="D82" s="69"/>
      <c r="E82" s="63"/>
    </row>
    <row r="83" spans="1:5" x14ac:dyDescent="0.25">
      <c r="A83" s="25"/>
      <c r="B83" s="18"/>
      <c r="C83" s="69"/>
      <c r="D83" s="69"/>
      <c r="E83" s="63"/>
    </row>
    <row r="84" spans="1:5" x14ac:dyDescent="0.25">
      <c r="A84" s="25"/>
      <c r="B84" s="18"/>
      <c r="C84" s="69"/>
      <c r="D84" s="69"/>
      <c r="E84" s="63"/>
    </row>
    <row r="85" spans="1:5" x14ac:dyDescent="0.25">
      <c r="A85" s="25"/>
      <c r="B85" s="18"/>
      <c r="C85" s="69"/>
      <c r="D85" s="69"/>
      <c r="E85" s="63"/>
    </row>
    <row r="86" spans="1:5" x14ac:dyDescent="0.25">
      <c r="A86" s="25" t="s">
        <v>165</v>
      </c>
      <c r="B86" s="18" t="s">
        <v>166</v>
      </c>
      <c r="C86" s="69"/>
      <c r="D86" s="69"/>
      <c r="E86" s="63"/>
    </row>
    <row r="87" spans="1:5" s="17" customFormat="1" ht="15.75" x14ac:dyDescent="0.25">
      <c r="A87" s="64" t="s">
        <v>169</v>
      </c>
      <c r="B87" s="65" t="s">
        <v>170</v>
      </c>
      <c r="C87" s="68">
        <v>590</v>
      </c>
      <c r="D87" s="68">
        <v>160</v>
      </c>
      <c r="E87" s="75">
        <v>750</v>
      </c>
    </row>
    <row r="88" spans="1:5" x14ac:dyDescent="0.25">
      <c r="A88" s="2"/>
      <c r="B88" s="2"/>
      <c r="C88" s="2"/>
      <c r="D88" s="2"/>
    </row>
    <row r="89" spans="1:5" x14ac:dyDescent="0.25">
      <c r="A89" s="2"/>
      <c r="B89" s="2"/>
      <c r="C89" s="2"/>
      <c r="D89" s="2"/>
    </row>
    <row r="90" spans="1:5" x14ac:dyDescent="0.25">
      <c r="A90" s="2"/>
      <c r="B90" s="2"/>
      <c r="C90" s="2"/>
      <c r="D90" s="2"/>
    </row>
    <row r="91" spans="1:5" x14ac:dyDescent="0.25">
      <c r="A91" s="2"/>
      <c r="B91" s="2"/>
      <c r="C91" s="2"/>
      <c r="D91" s="2"/>
    </row>
    <row r="92" spans="1:5" x14ac:dyDescent="0.25">
      <c r="A92" s="2"/>
      <c r="B92" s="2"/>
      <c r="C92" s="2"/>
      <c r="D92" s="2"/>
    </row>
    <row r="93" spans="1:5" x14ac:dyDescent="0.25">
      <c r="A93" s="2"/>
      <c r="B93" s="2"/>
      <c r="C93" s="2"/>
      <c r="D93" s="2"/>
    </row>
  </sheetData>
  <mergeCells count="3">
    <mergeCell ref="A3:E3"/>
    <mergeCell ref="A4:E4"/>
    <mergeCell ref="A1:E1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I23" sqref="I23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0" ht="30" customHeight="1" x14ac:dyDescent="0.25">
      <c r="H1" s="99" t="s">
        <v>474</v>
      </c>
      <c r="I1" s="99"/>
      <c r="J1" s="99"/>
    </row>
    <row r="2" spans="1:10" ht="46.5" customHeight="1" x14ac:dyDescent="0.25">
      <c r="A2" s="93" t="s">
        <v>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6.5" customHeight="1" x14ac:dyDescent="0.25">
      <c r="A3" s="96" t="s">
        <v>426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8" x14ac:dyDescent="0.25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61.5" customHeight="1" x14ac:dyDescent="0.25">
      <c r="A5" s="2" t="s">
        <v>417</v>
      </c>
    </row>
    <row r="6" spans="1:10" ht="60" x14ac:dyDescent="0.3">
      <c r="A6" s="3" t="s">
        <v>3</v>
      </c>
      <c r="B6" s="4" t="s">
        <v>4</v>
      </c>
      <c r="C6" s="61" t="s">
        <v>427</v>
      </c>
      <c r="D6" s="61" t="s">
        <v>428</v>
      </c>
      <c r="E6" s="61" t="s">
        <v>429</v>
      </c>
      <c r="F6" s="61" t="s">
        <v>430</v>
      </c>
      <c r="G6" s="61" t="s">
        <v>431</v>
      </c>
      <c r="H6" s="61" t="s">
        <v>432</v>
      </c>
      <c r="I6" s="61" t="s">
        <v>433</v>
      </c>
      <c r="J6" s="61" t="s">
        <v>434</v>
      </c>
    </row>
    <row r="7" spans="1:10" ht="25.5" x14ac:dyDescent="0.25">
      <c r="A7" s="69"/>
      <c r="B7" s="69"/>
      <c r="C7" s="69"/>
      <c r="D7" s="69"/>
      <c r="E7" s="69"/>
      <c r="F7" s="72" t="s">
        <v>435</v>
      </c>
      <c r="G7" s="73"/>
      <c r="H7" s="69"/>
      <c r="I7" s="69"/>
      <c r="J7" s="69"/>
    </row>
    <row r="8" spans="1:10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10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spans="1:10" x14ac:dyDescent="0.25">
      <c r="A11" s="25" t="s">
        <v>145</v>
      </c>
      <c r="B11" s="18" t="s">
        <v>146</v>
      </c>
      <c r="C11" s="69"/>
      <c r="D11" s="69"/>
      <c r="E11" s="69"/>
      <c r="F11" s="69"/>
      <c r="G11" s="69"/>
      <c r="H11" s="69"/>
      <c r="I11" s="69"/>
      <c r="J11" s="69"/>
    </row>
    <row r="12" spans="1:10" x14ac:dyDescent="0.25">
      <c r="A12" s="25"/>
      <c r="B12" s="18"/>
      <c r="C12" s="69"/>
      <c r="D12" s="69"/>
      <c r="E12" s="69"/>
      <c r="F12" s="69"/>
      <c r="G12" s="69"/>
      <c r="H12" s="69"/>
      <c r="I12" s="69"/>
      <c r="J12" s="69"/>
    </row>
    <row r="13" spans="1:10" x14ac:dyDescent="0.25">
      <c r="A13" s="25"/>
      <c r="B13" s="18"/>
      <c r="C13" s="69"/>
      <c r="D13" s="69"/>
      <c r="E13" s="69"/>
      <c r="F13" s="69"/>
      <c r="G13" s="69"/>
      <c r="H13" s="69"/>
      <c r="I13" s="69"/>
      <c r="J13" s="69"/>
    </row>
    <row r="14" spans="1:10" x14ac:dyDescent="0.25">
      <c r="A14" s="25"/>
      <c r="B14" s="18"/>
      <c r="C14" s="69"/>
      <c r="D14" s="69"/>
      <c r="E14" s="69"/>
      <c r="F14" s="69"/>
      <c r="G14" s="69"/>
      <c r="H14" s="69"/>
      <c r="I14" s="69"/>
      <c r="J14" s="69"/>
    </row>
    <row r="15" spans="1:10" x14ac:dyDescent="0.25">
      <c r="A15" s="25"/>
      <c r="B15" s="18"/>
      <c r="C15" s="69"/>
      <c r="D15" s="69"/>
      <c r="E15" s="69"/>
      <c r="F15" s="69"/>
      <c r="G15" s="69"/>
      <c r="H15" s="69"/>
      <c r="I15" s="69"/>
      <c r="J15" s="69"/>
    </row>
    <row r="16" spans="1:10" x14ac:dyDescent="0.25">
      <c r="A16" s="25" t="s">
        <v>420</v>
      </c>
      <c r="B16" s="18" t="s">
        <v>148</v>
      </c>
      <c r="C16" s="69"/>
      <c r="D16" s="69"/>
      <c r="E16" s="69"/>
      <c r="F16" s="69"/>
      <c r="G16" s="69"/>
      <c r="H16" s="69"/>
      <c r="I16" s="69"/>
      <c r="J16" s="69"/>
    </row>
    <row r="17" spans="1:10" x14ac:dyDescent="0.25">
      <c r="A17" s="25"/>
      <c r="B17" s="18"/>
      <c r="C17" s="69"/>
      <c r="D17" s="69"/>
      <c r="E17" s="69"/>
      <c r="F17" s="69"/>
      <c r="G17" s="69"/>
      <c r="H17" s="69"/>
      <c r="I17" s="69"/>
      <c r="J17" s="69"/>
    </row>
    <row r="18" spans="1:10" x14ac:dyDescent="0.25">
      <c r="A18" s="25"/>
      <c r="B18" s="18"/>
      <c r="C18" s="69"/>
      <c r="D18" s="69"/>
      <c r="E18" s="69"/>
      <c r="F18" s="69"/>
      <c r="G18" s="69"/>
      <c r="H18" s="69"/>
      <c r="I18" s="69"/>
      <c r="J18" s="69"/>
    </row>
    <row r="19" spans="1:10" x14ac:dyDescent="0.25">
      <c r="A19" s="25"/>
      <c r="B19" s="18"/>
      <c r="C19" s="69"/>
      <c r="D19" s="69"/>
      <c r="E19" s="69"/>
      <c r="F19" s="69"/>
      <c r="G19" s="69"/>
      <c r="H19" s="69"/>
      <c r="I19" s="69"/>
      <c r="J19" s="69"/>
    </row>
    <row r="20" spans="1:10" x14ac:dyDescent="0.25">
      <c r="A20" s="25"/>
      <c r="B20" s="18"/>
      <c r="C20" s="69"/>
      <c r="D20" s="69"/>
      <c r="E20" s="69"/>
      <c r="F20" s="69"/>
      <c r="G20" s="69"/>
      <c r="H20" s="69"/>
      <c r="I20" s="69"/>
      <c r="J20" s="69"/>
    </row>
    <row r="21" spans="1:10" x14ac:dyDescent="0.25">
      <c r="A21" s="13" t="s">
        <v>149</v>
      </c>
      <c r="B21" s="18" t="s">
        <v>150</v>
      </c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13" t="s">
        <v>479</v>
      </c>
      <c r="B22" s="18"/>
      <c r="C22" s="69">
        <v>0</v>
      </c>
      <c r="D22" s="69">
        <v>0</v>
      </c>
      <c r="E22" s="69">
        <v>0</v>
      </c>
      <c r="F22" s="69" t="s">
        <v>482</v>
      </c>
      <c r="G22" s="69" t="s">
        <v>364</v>
      </c>
      <c r="H22" s="91">
        <v>42186</v>
      </c>
      <c r="I22" s="91">
        <v>42369</v>
      </c>
      <c r="J22" s="69">
        <v>10236</v>
      </c>
    </row>
    <row r="23" spans="1:10" x14ac:dyDescent="0.25">
      <c r="A23" s="13" t="s">
        <v>479</v>
      </c>
      <c r="B23" s="18"/>
      <c r="C23" s="69">
        <v>0</v>
      </c>
      <c r="D23" s="69">
        <v>0</v>
      </c>
      <c r="E23" s="69">
        <v>0</v>
      </c>
      <c r="F23" s="69" t="s">
        <v>482</v>
      </c>
      <c r="G23" s="69" t="s">
        <v>364</v>
      </c>
      <c r="H23" s="91">
        <v>42186</v>
      </c>
      <c r="I23" s="91">
        <v>43830</v>
      </c>
      <c r="J23" s="69">
        <v>2764</v>
      </c>
    </row>
    <row r="24" spans="1:10" x14ac:dyDescent="0.25">
      <c r="A24" s="25" t="s">
        <v>151</v>
      </c>
      <c r="B24" s="18" t="s">
        <v>152</v>
      </c>
      <c r="C24" s="69"/>
      <c r="D24" s="69"/>
      <c r="E24" s="69"/>
      <c r="F24" s="69"/>
      <c r="G24" s="69"/>
      <c r="H24" s="69"/>
      <c r="I24" s="69"/>
      <c r="J24" s="69">
        <v>13000</v>
      </c>
    </row>
    <row r="25" spans="1:10" x14ac:dyDescent="0.25">
      <c r="A25" s="25"/>
      <c r="B25" s="18"/>
      <c r="C25" s="69"/>
      <c r="D25" s="69"/>
      <c r="E25" s="69"/>
      <c r="F25" s="69"/>
      <c r="G25" s="69"/>
      <c r="H25" s="69"/>
      <c r="I25" s="69"/>
      <c r="J25" s="69"/>
    </row>
    <row r="26" spans="1:10" x14ac:dyDescent="0.25">
      <c r="A26" s="25"/>
      <c r="B26" s="18"/>
      <c r="C26" s="69"/>
      <c r="D26" s="69"/>
      <c r="E26" s="69"/>
      <c r="F26" s="69"/>
      <c r="G26" s="69"/>
      <c r="H26" s="69"/>
      <c r="I26" s="69"/>
      <c r="J26" s="69"/>
    </row>
    <row r="27" spans="1:10" x14ac:dyDescent="0.25">
      <c r="A27" s="25" t="s">
        <v>153</v>
      </c>
      <c r="B27" s="18" t="s">
        <v>154</v>
      </c>
      <c r="C27" s="69"/>
      <c r="D27" s="69"/>
      <c r="E27" s="69"/>
      <c r="F27" s="69"/>
      <c r="G27" s="69"/>
      <c r="H27" s="69"/>
      <c r="I27" s="69"/>
      <c r="J27" s="69"/>
    </row>
    <row r="28" spans="1:10" x14ac:dyDescent="0.25">
      <c r="A28" s="25"/>
      <c r="B28" s="18"/>
      <c r="C28" s="69"/>
      <c r="D28" s="69"/>
      <c r="E28" s="69"/>
      <c r="F28" s="69"/>
      <c r="G28" s="69"/>
      <c r="H28" s="69"/>
      <c r="I28" s="69"/>
      <c r="J28" s="69"/>
    </row>
    <row r="29" spans="1:10" x14ac:dyDescent="0.25">
      <c r="A29" s="25"/>
      <c r="B29" s="18"/>
      <c r="C29" s="69"/>
      <c r="D29" s="69"/>
      <c r="E29" s="69"/>
      <c r="F29" s="69"/>
      <c r="G29" s="69"/>
      <c r="H29" s="69"/>
      <c r="I29" s="69"/>
      <c r="J29" s="69"/>
    </row>
    <row r="30" spans="1:10" x14ac:dyDescent="0.25">
      <c r="A30" s="13" t="s">
        <v>155</v>
      </c>
      <c r="B30" s="18" t="s">
        <v>156</v>
      </c>
      <c r="C30" s="69"/>
      <c r="D30" s="69"/>
      <c r="E30" s="69"/>
      <c r="F30" s="69"/>
      <c r="G30" s="69"/>
      <c r="H30" s="69"/>
      <c r="I30" s="69"/>
      <c r="J30" s="69"/>
    </row>
    <row r="31" spans="1:10" s="17" customFormat="1" x14ac:dyDescent="0.25">
      <c r="A31" s="13" t="s">
        <v>157</v>
      </c>
      <c r="B31" s="18" t="s">
        <v>158</v>
      </c>
      <c r="C31" s="69"/>
      <c r="D31" s="69"/>
      <c r="E31" s="69"/>
      <c r="F31" s="69"/>
      <c r="G31" s="69"/>
      <c r="H31" s="69"/>
      <c r="I31" s="69"/>
      <c r="J31" s="69"/>
    </row>
    <row r="32" spans="1:10" ht="15.75" x14ac:dyDescent="0.25">
      <c r="A32" s="64" t="s">
        <v>159</v>
      </c>
      <c r="B32" s="65" t="s">
        <v>160</v>
      </c>
      <c r="C32" s="68">
        <f>SUM(C11,C16,C21,C24,C27,C30,C31,)</f>
        <v>0</v>
      </c>
      <c r="D32" s="68">
        <f t="shared" ref="D32:J32" si="0">SUM(D11,D16,D21,D24,D27,D30,D31,)</f>
        <v>0</v>
      </c>
      <c r="E32" s="68">
        <f t="shared" si="0"/>
        <v>0</v>
      </c>
      <c r="F32" s="68">
        <f t="shared" si="0"/>
        <v>0</v>
      </c>
      <c r="G32" s="68">
        <f t="shared" si="0"/>
        <v>0</v>
      </c>
      <c r="H32" s="68">
        <f t="shared" si="0"/>
        <v>0</v>
      </c>
      <c r="I32" s="68">
        <f t="shared" si="0"/>
        <v>0</v>
      </c>
      <c r="J32" s="68">
        <f t="shared" si="0"/>
        <v>13000</v>
      </c>
    </row>
    <row r="33" spans="1:10" ht="15.75" x14ac:dyDescent="0.25">
      <c r="A33" s="66"/>
      <c r="B33" s="56"/>
      <c r="C33" s="69"/>
      <c r="D33" s="69"/>
      <c r="E33" s="69"/>
      <c r="F33" s="69"/>
      <c r="G33" s="69"/>
      <c r="H33" s="69"/>
      <c r="I33" s="69"/>
      <c r="J33" s="69"/>
    </row>
    <row r="34" spans="1:10" ht="15.75" x14ac:dyDescent="0.25">
      <c r="A34" s="66"/>
      <c r="B34" s="56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66"/>
      <c r="B35" s="56"/>
      <c r="C35" s="69"/>
      <c r="D35" s="69"/>
      <c r="E35" s="69"/>
      <c r="F35" s="69"/>
      <c r="G35" s="69"/>
      <c r="H35" s="69"/>
      <c r="I35" s="69"/>
      <c r="J35" s="69"/>
    </row>
    <row r="36" spans="1:10" ht="15.75" x14ac:dyDescent="0.25">
      <c r="A36" s="66"/>
      <c r="B36" s="56"/>
      <c r="C36" s="69"/>
      <c r="D36" s="69"/>
      <c r="E36" s="69"/>
      <c r="F36" s="69"/>
      <c r="G36" s="69"/>
      <c r="H36" s="69"/>
      <c r="I36" s="69"/>
      <c r="J36" s="69"/>
    </row>
    <row r="37" spans="1:10" x14ac:dyDescent="0.25">
      <c r="A37" s="25" t="s">
        <v>161</v>
      </c>
      <c r="B37" s="18" t="s">
        <v>162</v>
      </c>
      <c r="C37" s="69"/>
      <c r="D37" s="69"/>
      <c r="E37" s="69"/>
      <c r="F37" s="69"/>
      <c r="G37" s="69"/>
      <c r="H37" s="69"/>
      <c r="I37" s="69"/>
      <c r="J37" s="69"/>
    </row>
    <row r="38" spans="1:10" x14ac:dyDescent="0.25">
      <c r="A38" s="25"/>
      <c r="B38" s="18"/>
      <c r="C38" s="69"/>
      <c r="D38" s="69"/>
      <c r="E38" s="69"/>
      <c r="F38" s="69"/>
      <c r="G38" s="69"/>
      <c r="H38" s="69"/>
      <c r="I38" s="69"/>
      <c r="J38" s="69"/>
    </row>
    <row r="39" spans="1:10" x14ac:dyDescent="0.25">
      <c r="A39" s="25"/>
      <c r="B39" s="18"/>
      <c r="C39" s="69"/>
      <c r="D39" s="69"/>
      <c r="E39" s="69"/>
      <c r="F39" s="69"/>
      <c r="G39" s="69"/>
      <c r="H39" s="69"/>
      <c r="I39" s="69"/>
      <c r="J39" s="69"/>
    </row>
    <row r="40" spans="1:10" x14ac:dyDescent="0.25">
      <c r="A40" s="25"/>
      <c r="B40" s="18"/>
      <c r="C40" s="69"/>
      <c r="D40" s="69"/>
      <c r="E40" s="69"/>
      <c r="F40" s="69"/>
      <c r="G40" s="69"/>
      <c r="H40" s="69"/>
      <c r="I40" s="69"/>
      <c r="J40" s="69"/>
    </row>
    <row r="41" spans="1:10" x14ac:dyDescent="0.25">
      <c r="A41" s="25"/>
      <c r="B41" s="18"/>
      <c r="C41" s="69"/>
      <c r="D41" s="69"/>
      <c r="E41" s="69"/>
      <c r="F41" s="69"/>
      <c r="G41" s="69"/>
      <c r="H41" s="69"/>
      <c r="I41" s="69"/>
      <c r="J41" s="69"/>
    </row>
    <row r="42" spans="1:10" x14ac:dyDescent="0.25">
      <c r="A42" s="25" t="s">
        <v>163</v>
      </c>
      <c r="B42" s="18" t="s">
        <v>164</v>
      </c>
      <c r="C42" s="69"/>
      <c r="D42" s="69"/>
      <c r="E42" s="69"/>
      <c r="F42" s="69"/>
      <c r="G42" s="69"/>
      <c r="H42" s="69"/>
      <c r="I42" s="69"/>
      <c r="J42" s="69"/>
    </row>
    <row r="43" spans="1:10" x14ac:dyDescent="0.25">
      <c r="A43" s="25"/>
      <c r="B43" s="18"/>
      <c r="C43" s="69"/>
      <c r="D43" s="69"/>
      <c r="E43" s="69"/>
      <c r="F43" s="69"/>
      <c r="G43" s="69"/>
      <c r="H43" s="69"/>
      <c r="I43" s="69"/>
      <c r="J43" s="69"/>
    </row>
    <row r="44" spans="1:10" x14ac:dyDescent="0.25">
      <c r="A44" s="25"/>
      <c r="B44" s="18"/>
      <c r="C44" s="69"/>
      <c r="D44" s="69"/>
      <c r="E44" s="69"/>
      <c r="F44" s="69"/>
      <c r="G44" s="69"/>
      <c r="H44" s="69"/>
      <c r="I44" s="69"/>
      <c r="J44" s="69"/>
    </row>
    <row r="45" spans="1:10" x14ac:dyDescent="0.25">
      <c r="A45" s="25"/>
      <c r="B45" s="18"/>
      <c r="C45" s="69"/>
      <c r="D45" s="69"/>
      <c r="E45" s="69"/>
      <c r="F45" s="69"/>
      <c r="G45" s="69"/>
      <c r="H45" s="69"/>
      <c r="I45" s="69"/>
      <c r="J45" s="69"/>
    </row>
    <row r="46" spans="1:10" x14ac:dyDescent="0.25">
      <c r="A46" s="25"/>
      <c r="B46" s="18"/>
      <c r="C46" s="69"/>
      <c r="D46" s="69"/>
      <c r="E46" s="69"/>
      <c r="F46" s="69"/>
      <c r="G46" s="69"/>
      <c r="H46" s="69"/>
      <c r="I46" s="69"/>
      <c r="J46" s="69"/>
    </row>
    <row r="47" spans="1:10" x14ac:dyDescent="0.25">
      <c r="A47" s="25" t="s">
        <v>165</v>
      </c>
      <c r="B47" s="18" t="s">
        <v>166</v>
      </c>
      <c r="C47" s="69"/>
      <c r="D47" s="69"/>
      <c r="E47" s="69"/>
      <c r="F47" s="69"/>
      <c r="G47" s="69"/>
      <c r="H47" s="69"/>
      <c r="I47" s="69"/>
      <c r="J47" s="69"/>
    </row>
    <row r="48" spans="1:10" s="17" customFormat="1" x14ac:dyDescent="0.25">
      <c r="A48" s="25" t="s">
        <v>167</v>
      </c>
      <c r="B48" s="18" t="s">
        <v>168</v>
      </c>
      <c r="C48" s="69"/>
      <c r="D48" s="69"/>
      <c r="E48" s="69"/>
      <c r="F48" s="69"/>
      <c r="G48" s="69"/>
      <c r="H48" s="69"/>
      <c r="I48" s="69"/>
      <c r="J48" s="69"/>
    </row>
    <row r="49" spans="1:10" s="17" customFormat="1" ht="15.75" x14ac:dyDescent="0.25">
      <c r="A49" s="64" t="s">
        <v>169</v>
      </c>
      <c r="B49" s="65" t="s">
        <v>170</v>
      </c>
      <c r="C49" s="68">
        <f>SUM(C37,C42,C47,C48,)</f>
        <v>0</v>
      </c>
      <c r="D49" s="68">
        <f t="shared" ref="D49:J49" si="1">SUM(D37,D42,D47,D48,)</f>
        <v>0</v>
      </c>
      <c r="E49" s="68">
        <f t="shared" si="1"/>
        <v>0</v>
      </c>
      <c r="F49" s="68">
        <f t="shared" si="1"/>
        <v>0</v>
      </c>
      <c r="G49" s="68">
        <f t="shared" si="1"/>
        <v>0</v>
      </c>
      <c r="H49" s="68">
        <f t="shared" si="1"/>
        <v>0</v>
      </c>
      <c r="I49" s="68">
        <f t="shared" si="1"/>
        <v>0</v>
      </c>
      <c r="J49" s="68">
        <f t="shared" si="1"/>
        <v>0</v>
      </c>
    </row>
    <row r="50" spans="1:10" ht="78.75" x14ac:dyDescent="0.25">
      <c r="A50" s="74" t="s">
        <v>436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5.75" x14ac:dyDescent="0.3">
      <c r="A51" s="61" t="s">
        <v>437</v>
      </c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5.75" x14ac:dyDescent="0.3">
      <c r="A52" s="61" t="s">
        <v>437</v>
      </c>
      <c r="B52" s="63"/>
      <c r="C52" s="63"/>
      <c r="D52" s="63"/>
      <c r="E52" s="63"/>
      <c r="F52" s="63"/>
      <c r="G52" s="63"/>
      <c r="H52" s="63"/>
      <c r="I52" s="63"/>
      <c r="J52" s="63"/>
    </row>
    <row r="53" spans="1:10" ht="15.75" x14ac:dyDescent="0.3">
      <c r="A53" s="61" t="s">
        <v>437</v>
      </c>
      <c r="B53" s="63"/>
      <c r="C53" s="63"/>
      <c r="D53" s="63"/>
      <c r="E53" s="63"/>
      <c r="F53" s="63"/>
      <c r="G53" s="63"/>
      <c r="H53" s="63"/>
      <c r="I53" s="63"/>
      <c r="J53" s="63"/>
    </row>
    <row r="54" spans="1:10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5">
      <c r="A56" s="76" t="s">
        <v>438</v>
      </c>
    </row>
    <row r="57" spans="1:10" x14ac:dyDescent="0.25">
      <c r="A57" s="77"/>
    </row>
    <row r="58" spans="1:10" ht="25.5" x14ac:dyDescent="0.25">
      <c r="A58" s="78" t="s">
        <v>439</v>
      </c>
    </row>
    <row r="59" spans="1:10" ht="51" x14ac:dyDescent="0.25">
      <c r="A59" s="78" t="s">
        <v>440</v>
      </c>
    </row>
    <row r="60" spans="1:10" ht="25.5" x14ac:dyDescent="0.25">
      <c r="A60" s="78" t="s">
        <v>441</v>
      </c>
    </row>
    <row r="61" spans="1:10" ht="25.5" x14ac:dyDescent="0.25">
      <c r="A61" s="78" t="s">
        <v>442</v>
      </c>
    </row>
    <row r="62" spans="1:10" ht="38.25" x14ac:dyDescent="0.25">
      <c r="A62" s="78" t="s">
        <v>443</v>
      </c>
    </row>
    <row r="63" spans="1:10" ht="25.5" x14ac:dyDescent="0.25">
      <c r="A63" s="78" t="s">
        <v>444</v>
      </c>
    </row>
    <row r="64" spans="1:10" ht="38.25" x14ac:dyDescent="0.25">
      <c r="A64" s="78" t="s">
        <v>445</v>
      </c>
    </row>
    <row r="65" spans="1:1" ht="51" x14ac:dyDescent="0.25">
      <c r="A65" s="79" t="s">
        <v>446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G36" sqref="G36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99" t="s">
        <v>478</v>
      </c>
      <c r="F1" s="99"/>
      <c r="G1" s="99"/>
      <c r="H1" s="99"/>
    </row>
    <row r="3" spans="1:9" ht="25.5" customHeight="1" x14ac:dyDescent="0.25">
      <c r="A3" s="93" t="s">
        <v>0</v>
      </c>
      <c r="B3" s="98"/>
      <c r="C3" s="98"/>
      <c r="D3" s="98"/>
      <c r="E3" s="98"/>
      <c r="F3" s="98"/>
      <c r="G3" s="98"/>
      <c r="H3" s="98"/>
    </row>
    <row r="4" spans="1:9" ht="82.5" customHeight="1" x14ac:dyDescent="0.25">
      <c r="A4" s="96" t="s">
        <v>447</v>
      </c>
      <c r="B4" s="96"/>
      <c r="C4" s="96"/>
      <c r="D4" s="96"/>
      <c r="E4" s="96"/>
      <c r="F4" s="96"/>
      <c r="G4" s="96"/>
      <c r="H4" s="96"/>
    </row>
    <row r="5" spans="1:9" ht="20.25" customHeight="1" x14ac:dyDescent="0.25">
      <c r="A5" s="80"/>
      <c r="B5" s="81"/>
      <c r="C5" s="81"/>
      <c r="D5" s="81"/>
      <c r="E5" s="81"/>
      <c r="F5" s="81"/>
      <c r="G5" s="81"/>
      <c r="H5" s="81"/>
    </row>
    <row r="6" spans="1:9" x14ac:dyDescent="0.25">
      <c r="A6" s="2" t="s">
        <v>417</v>
      </c>
      <c r="F6" s="101" t="s">
        <v>477</v>
      </c>
      <c r="G6" s="102"/>
      <c r="H6" s="102"/>
      <c r="I6" s="103"/>
    </row>
    <row r="7" spans="1:9" ht="86.25" customHeight="1" x14ac:dyDescent="0.3">
      <c r="A7" s="3" t="s">
        <v>3</v>
      </c>
      <c r="B7" s="4" t="s">
        <v>4</v>
      </c>
      <c r="C7" s="61" t="s">
        <v>432</v>
      </c>
      <c r="D7" s="61" t="s">
        <v>433</v>
      </c>
      <c r="E7" s="61" t="s">
        <v>448</v>
      </c>
      <c r="F7" s="89">
        <v>2015</v>
      </c>
      <c r="G7" s="89">
        <v>2016</v>
      </c>
      <c r="H7" s="89">
        <v>2017</v>
      </c>
      <c r="I7" s="89">
        <v>2018</v>
      </c>
    </row>
    <row r="8" spans="1:9" x14ac:dyDescent="0.25">
      <c r="A8" s="29" t="s">
        <v>363</v>
      </c>
      <c r="B8" s="13" t="s">
        <v>364</v>
      </c>
      <c r="C8" s="91">
        <v>42186</v>
      </c>
      <c r="D8" s="91">
        <v>43830</v>
      </c>
      <c r="E8" s="73">
        <v>13000</v>
      </c>
      <c r="F8" s="69">
        <v>3453</v>
      </c>
      <c r="G8" s="69">
        <v>1669</v>
      </c>
      <c r="H8" s="69">
        <v>1695</v>
      </c>
      <c r="I8" s="69">
        <v>1720</v>
      </c>
    </row>
    <row r="9" spans="1:9" x14ac:dyDescent="0.25">
      <c r="A9" s="82" t="s">
        <v>449</v>
      </c>
      <c r="B9" s="82" t="s">
        <v>364</v>
      </c>
      <c r="C9" s="69"/>
      <c r="D9" s="69"/>
      <c r="E9" s="69"/>
      <c r="F9" s="69"/>
      <c r="G9" s="69"/>
      <c r="H9" s="69"/>
      <c r="I9" s="69"/>
    </row>
    <row r="10" spans="1:9" ht="30" x14ac:dyDescent="0.25">
      <c r="A10" s="28" t="s">
        <v>365</v>
      </c>
      <c r="B10" s="13" t="s">
        <v>366</v>
      </c>
      <c r="C10" s="69"/>
      <c r="D10" s="69"/>
      <c r="E10" s="69"/>
      <c r="F10" s="69"/>
      <c r="G10" s="69"/>
      <c r="H10" s="69"/>
      <c r="I10" s="69"/>
    </row>
    <row r="11" spans="1:9" x14ac:dyDescent="0.25">
      <c r="A11" s="29" t="s">
        <v>450</v>
      </c>
      <c r="B11" s="13" t="s">
        <v>368</v>
      </c>
      <c r="C11" s="69"/>
      <c r="D11" s="69"/>
      <c r="E11" s="69"/>
      <c r="F11" s="69"/>
      <c r="G11" s="69"/>
      <c r="H11" s="69"/>
      <c r="I11" s="69"/>
    </row>
    <row r="12" spans="1:9" x14ac:dyDescent="0.25">
      <c r="A12" s="82" t="s">
        <v>449</v>
      </c>
      <c r="B12" s="82" t="s">
        <v>368</v>
      </c>
      <c r="C12" s="69"/>
      <c r="D12" s="69"/>
      <c r="E12" s="69"/>
      <c r="F12" s="69"/>
      <c r="G12" s="69"/>
      <c r="H12" s="69"/>
      <c r="I12" s="69"/>
    </row>
    <row r="13" spans="1:9" s="17" customFormat="1" x14ac:dyDescent="0.25">
      <c r="A13" s="83" t="s">
        <v>369</v>
      </c>
      <c r="B13" s="19" t="s">
        <v>370</v>
      </c>
      <c r="C13" s="68"/>
      <c r="D13" s="68"/>
      <c r="E13" s="68">
        <f>SUM(E8,E10,E11,)</f>
        <v>13000</v>
      </c>
      <c r="F13" s="68">
        <v>3453</v>
      </c>
      <c r="G13" s="68">
        <v>1669</v>
      </c>
      <c r="H13" s="68">
        <v>1695</v>
      </c>
      <c r="I13" s="68">
        <v>1720</v>
      </c>
    </row>
    <row r="14" spans="1:9" x14ac:dyDescent="0.25">
      <c r="A14" s="28" t="s">
        <v>451</v>
      </c>
      <c r="B14" s="13" t="s">
        <v>372</v>
      </c>
      <c r="C14" s="69"/>
      <c r="D14" s="69"/>
      <c r="E14" s="69"/>
      <c r="F14" s="69"/>
      <c r="G14" s="69"/>
      <c r="H14" s="69"/>
      <c r="I14" s="69"/>
    </row>
    <row r="15" spans="1:9" x14ac:dyDescent="0.25">
      <c r="A15" s="82" t="s">
        <v>452</v>
      </c>
      <c r="B15" s="82" t="s">
        <v>372</v>
      </c>
      <c r="C15" s="69"/>
      <c r="D15" s="69"/>
      <c r="E15" s="69"/>
      <c r="F15" s="69"/>
      <c r="G15" s="69"/>
      <c r="H15" s="69"/>
      <c r="I15" s="69"/>
    </row>
    <row r="16" spans="1:9" x14ac:dyDescent="0.25">
      <c r="A16" s="29" t="s">
        <v>373</v>
      </c>
      <c r="B16" s="13" t="s">
        <v>374</v>
      </c>
      <c r="C16" s="69"/>
      <c r="D16" s="69"/>
      <c r="E16" s="69"/>
      <c r="F16" s="69"/>
      <c r="G16" s="69"/>
      <c r="H16" s="69"/>
      <c r="I16" s="69"/>
    </row>
    <row r="17" spans="1:9" x14ac:dyDescent="0.25">
      <c r="A17" s="25" t="s">
        <v>453</v>
      </c>
      <c r="B17" s="13" t="s">
        <v>376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82" t="s">
        <v>454</v>
      </c>
      <c r="B18" s="82" t="s">
        <v>376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29" t="s">
        <v>377</v>
      </c>
      <c r="B19" s="13" t="s">
        <v>378</v>
      </c>
      <c r="C19" s="63"/>
      <c r="D19" s="63"/>
      <c r="E19" s="63"/>
      <c r="F19" s="63"/>
      <c r="G19" s="63"/>
      <c r="H19" s="63"/>
      <c r="I19" s="63"/>
    </row>
    <row r="20" spans="1:9" s="17" customFormat="1" x14ac:dyDescent="0.25">
      <c r="A20" s="84" t="s">
        <v>379</v>
      </c>
      <c r="B20" s="19" t="s">
        <v>380</v>
      </c>
      <c r="C20" s="75"/>
      <c r="D20" s="75"/>
      <c r="E20" s="75">
        <f>SUM(E14,E16,E17,E19,)</f>
        <v>0</v>
      </c>
      <c r="F20" s="75"/>
      <c r="G20" s="75"/>
      <c r="H20" s="75"/>
      <c r="I20" s="75"/>
    </row>
    <row r="21" spans="1:9" x14ac:dyDescent="0.25">
      <c r="A21" s="28" t="s">
        <v>401</v>
      </c>
      <c r="B21" s="13" t="s">
        <v>402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25" t="s">
        <v>403</v>
      </c>
      <c r="B22" s="13" t="s">
        <v>404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29" t="s">
        <v>405</v>
      </c>
      <c r="B23" s="13" t="s">
        <v>406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29" t="s">
        <v>407</v>
      </c>
      <c r="B24" s="13" t="s">
        <v>408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82" t="s">
        <v>455</v>
      </c>
      <c r="B25" s="82" t="s">
        <v>408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82" t="s">
        <v>456</v>
      </c>
      <c r="B26" s="82" t="s">
        <v>408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85" t="s">
        <v>457</v>
      </c>
      <c r="B27" s="85" t="s">
        <v>408</v>
      </c>
      <c r="C27" s="63"/>
      <c r="D27" s="63"/>
      <c r="E27" s="63"/>
      <c r="F27" s="63"/>
      <c r="G27" s="63"/>
      <c r="H27" s="63"/>
      <c r="I27" s="63"/>
    </row>
    <row r="28" spans="1:9" s="17" customFormat="1" x14ac:dyDescent="0.25">
      <c r="A28" s="86" t="s">
        <v>409</v>
      </c>
      <c r="B28" s="22" t="s">
        <v>410</v>
      </c>
      <c r="C28" s="75"/>
      <c r="D28" s="75"/>
      <c r="E28" s="75">
        <f>SUM(E21:E24)</f>
        <v>0</v>
      </c>
      <c r="F28" s="75"/>
      <c r="G28" s="75"/>
      <c r="H28" s="75"/>
      <c r="I28" s="75"/>
    </row>
    <row r="29" spans="1:9" x14ac:dyDescent="0.25">
      <c r="A29" s="87"/>
      <c r="B29" s="88"/>
    </row>
    <row r="30" spans="1:9" ht="47.25" customHeight="1" x14ac:dyDescent="0.3">
      <c r="A30" s="3" t="s">
        <v>3</v>
      </c>
      <c r="B30" s="4" t="s">
        <v>4</v>
      </c>
      <c r="C30" s="61" t="s">
        <v>458</v>
      </c>
      <c r="D30" s="61" t="s">
        <v>459</v>
      </c>
      <c r="E30" s="61" t="s">
        <v>460</v>
      </c>
      <c r="F30" s="61" t="s">
        <v>461</v>
      </c>
      <c r="G30" s="63"/>
      <c r="H30" s="63"/>
    </row>
    <row r="31" spans="1:9" s="17" customFormat="1" ht="26.25" x14ac:dyDescent="0.25">
      <c r="A31" s="62" t="s">
        <v>462</v>
      </c>
      <c r="B31" s="22"/>
      <c r="C31" s="75"/>
      <c r="D31" s="75"/>
      <c r="E31" s="75"/>
      <c r="F31" s="75"/>
      <c r="G31" s="75"/>
      <c r="H31" s="75"/>
    </row>
    <row r="32" spans="1:9" ht="15.75" x14ac:dyDescent="0.3">
      <c r="A32" s="61" t="s">
        <v>463</v>
      </c>
      <c r="B32" s="22"/>
      <c r="C32" s="63">
        <v>1631</v>
      </c>
      <c r="D32" s="63">
        <v>1654</v>
      </c>
      <c r="E32" s="63">
        <v>1678</v>
      </c>
      <c r="F32" s="63">
        <v>1703</v>
      </c>
      <c r="G32" s="63"/>
      <c r="H32" s="63"/>
    </row>
    <row r="33" spans="1:8" ht="45" x14ac:dyDescent="0.3">
      <c r="A33" s="61" t="s">
        <v>464</v>
      </c>
      <c r="B33" s="22"/>
      <c r="C33" s="63">
        <v>1807</v>
      </c>
      <c r="D33" s="63"/>
      <c r="E33" s="63"/>
      <c r="F33" s="63"/>
      <c r="G33" s="63"/>
      <c r="H33" s="63"/>
    </row>
    <row r="34" spans="1:8" ht="15.75" x14ac:dyDescent="0.3">
      <c r="A34" s="61" t="s">
        <v>465</v>
      </c>
      <c r="B34" s="22"/>
      <c r="C34" s="63"/>
      <c r="D34" s="63"/>
      <c r="E34" s="63"/>
      <c r="F34" s="63"/>
      <c r="G34" s="63"/>
      <c r="H34" s="63"/>
    </row>
    <row r="35" spans="1:8" ht="30.75" customHeight="1" x14ac:dyDescent="0.3">
      <c r="A35" s="61" t="s">
        <v>466</v>
      </c>
      <c r="B35" s="22"/>
      <c r="C35" s="63"/>
      <c r="D35" s="63"/>
      <c r="E35" s="63"/>
      <c r="F35" s="63"/>
      <c r="G35" s="63"/>
      <c r="H35" s="63"/>
    </row>
    <row r="36" spans="1:8" ht="15.75" x14ac:dyDescent="0.3">
      <c r="A36" s="61" t="s">
        <v>467</v>
      </c>
      <c r="B36" s="22"/>
      <c r="C36" s="63">
        <v>15</v>
      </c>
      <c r="D36" s="63">
        <v>15</v>
      </c>
      <c r="E36" s="63">
        <v>17</v>
      </c>
      <c r="F36" s="63">
        <v>17</v>
      </c>
      <c r="G36" s="63"/>
      <c r="H36" s="63"/>
    </row>
    <row r="37" spans="1:8" ht="21" customHeight="1" x14ac:dyDescent="0.3">
      <c r="A37" s="61" t="s">
        <v>468</v>
      </c>
      <c r="B37" s="22"/>
      <c r="C37" s="63"/>
      <c r="D37" s="63"/>
      <c r="E37" s="63"/>
      <c r="F37" s="63"/>
      <c r="G37" s="63"/>
      <c r="H37" s="63"/>
    </row>
    <row r="38" spans="1:8" s="17" customFormat="1" x14ac:dyDescent="0.25">
      <c r="A38" s="84" t="s">
        <v>469</v>
      </c>
      <c r="B38" s="22"/>
      <c r="C38" s="75">
        <f t="shared" ref="C38:H38" si="0">SUM(C32:C37)</f>
        <v>3453</v>
      </c>
      <c r="D38" s="75">
        <f t="shared" si="0"/>
        <v>1669</v>
      </c>
      <c r="E38" s="75">
        <f t="shared" si="0"/>
        <v>1695</v>
      </c>
      <c r="F38" s="75">
        <f t="shared" si="0"/>
        <v>1720</v>
      </c>
      <c r="G38" s="75">
        <f t="shared" si="0"/>
        <v>0</v>
      </c>
      <c r="H38" s="75">
        <f t="shared" si="0"/>
        <v>0</v>
      </c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00" t="s">
        <v>470</v>
      </c>
      <c r="B41" s="100"/>
      <c r="C41" s="100"/>
      <c r="D41" s="100"/>
      <c r="E41" s="100"/>
    </row>
    <row r="42" spans="1:8" x14ac:dyDescent="0.25">
      <c r="A42" s="100"/>
      <c r="B42" s="100"/>
      <c r="C42" s="100"/>
      <c r="D42" s="100"/>
      <c r="E42" s="100"/>
    </row>
    <row r="43" spans="1:8" ht="27.75" customHeight="1" x14ac:dyDescent="0.25">
      <c r="A43" s="100"/>
      <c r="B43" s="100"/>
      <c r="C43" s="100"/>
      <c r="D43" s="100"/>
      <c r="E43" s="100"/>
    </row>
    <row r="44" spans="1:8" x14ac:dyDescent="0.25">
      <c r="A44" s="87"/>
      <c r="B44" s="88"/>
    </row>
  </sheetData>
  <mergeCells count="5">
    <mergeCell ref="E1:H1"/>
    <mergeCell ref="A3:H3"/>
    <mergeCell ref="A4:H4"/>
    <mergeCell ref="A41:E43"/>
    <mergeCell ref="F6:I6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melléklet</vt:lpstr>
      <vt:lpstr>2. melléklet</vt:lpstr>
      <vt:lpstr>3. melléklet</vt:lpstr>
      <vt:lpstr>4. melléklet</vt:lpstr>
      <vt:lpstr>5. melléklet</vt:lpstr>
      <vt:lpstr>'4. melléklet'!_pr21</vt:lpstr>
      <vt:lpstr>'4. melléklet'!_pr24</vt:lpstr>
      <vt:lpstr>'4. melléklet'!_pr25</vt:lpstr>
      <vt:lpstr>'4. melléklet'!_pr26</vt:lpstr>
      <vt:lpstr>'4. melléklet'!_pr27</vt:lpstr>
      <vt:lpstr>'4. melléklet'!_pr28</vt:lpstr>
      <vt:lpstr>'5. melléklet'!foot_4_place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2015-03-24T08:51:24Z</dcterms:created>
  <dcterms:modified xsi:type="dcterms:W3CDTF">2015-03-24T10:07:23Z</dcterms:modified>
</cp:coreProperties>
</file>