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<sst xmlns="http://schemas.openxmlformats.org/spreadsheetml/2006/main" count="111" uniqueCount="97">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</sst>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2\2015.%20&#233;vi%20rendelet%20m&#243;dos&#237;t&#225;s\4_2016.%20(II.26.)%20rend.-2015.%20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"/>
      <sheetName val="tartalék"/>
      <sheetName val="3.sz tájékoztató t 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A21" sqref="A21:IV2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142568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31343+525</f>
        <v>31868</v>
      </c>
    </row>
    <row r="11" spans="1:3" s="28" customFormat="1" ht="12" customHeight="1">
      <c r="A11" s="32" t="s">
        <v>20</v>
      </c>
      <c r="B11" s="33" t="s">
        <v>21</v>
      </c>
      <c r="C11" s="34">
        <f>54623+413+509-521</f>
        <v>55024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20158</v>
      </c>
    </row>
    <row r="14" spans="1:3" s="28" customFormat="1" ht="12" customHeight="1">
      <c r="A14" s="32" t="s">
        <v>26</v>
      </c>
      <c r="B14" s="33" t="s">
        <v>27</v>
      </c>
      <c r="C14" s="34">
        <f>20164+112-4</f>
        <v>20272</v>
      </c>
    </row>
    <row r="15" spans="1:3" s="28" customFormat="1" ht="12" customHeight="1">
      <c r="A15" s="32" t="s">
        <v>28</v>
      </c>
      <c r="B15" s="35" t="s">
        <v>29</v>
      </c>
      <c r="C15" s="34">
        <v>14764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482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1341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1341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143909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1085</v>
      </c>
    </row>
    <row r="38" spans="1:3" s="28" customFormat="1" ht="12" customHeight="1">
      <c r="A38" s="43" t="s">
        <v>73</v>
      </c>
      <c r="B38" s="44" t="s">
        <v>74</v>
      </c>
      <c r="C38" s="45">
        <f>1076+9</f>
        <v>1085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144994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324632</v>
      </c>
    </row>
    <row r="46" spans="1:3" ht="12" customHeight="1">
      <c r="A46" s="32" t="s">
        <v>16</v>
      </c>
      <c r="B46" s="39" t="s">
        <v>83</v>
      </c>
      <c r="C46" s="45">
        <f>60145+143+18</f>
        <v>60306</v>
      </c>
    </row>
    <row r="47" spans="1:3" ht="12" customHeight="1">
      <c r="A47" s="32" t="s">
        <v>18</v>
      </c>
      <c r="B47" s="33" t="s">
        <v>84</v>
      </c>
      <c r="C47" s="64">
        <f>17991+39</f>
        <v>18030</v>
      </c>
    </row>
    <row r="48" spans="1:3" ht="12" customHeight="1">
      <c r="A48" s="32" t="s">
        <v>20</v>
      </c>
      <c r="B48" s="33" t="s">
        <v>85</v>
      </c>
      <c r="C48" s="65">
        <f>243497+525+1765+509</f>
        <v>246296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4354</v>
      </c>
    </row>
    <row r="52" spans="1:3" s="63" customFormat="1" ht="12" customHeight="1">
      <c r="A52" s="32" t="s">
        <v>40</v>
      </c>
      <c r="B52" s="39" t="s">
        <v>89</v>
      </c>
      <c r="C52" s="45">
        <f>1232+275+832-1</f>
        <v>2338</v>
      </c>
    </row>
    <row r="53" spans="1:3" ht="12" customHeight="1">
      <c r="A53" s="32" t="s">
        <v>42</v>
      </c>
      <c r="B53" s="33" t="s">
        <v>90</v>
      </c>
      <c r="C53" s="64">
        <f>1588+427+1</f>
        <v>2016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328986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37</v>
      </c>
    </row>
    <row r="60" spans="1:3" ht="13.5" thickBot="1">
      <c r="A60" s="70" t="s">
        <v>96</v>
      </c>
      <c r="B60" s="71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4/2016.(II.26.)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2016-02-29T07:54:22Z</dcterms:created>
  <dcterms:modified xsi:type="dcterms:W3CDTF">2016-02-29T07:54:22Z</dcterms:modified>
  <cp:category/>
  <cp:version/>
  <cp:contentType/>
  <cp:contentStatus/>
</cp:coreProperties>
</file>