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027B5A60-1D24-4A76-81AF-29ED865ACB0E}" xr6:coauthVersionLast="40" xr6:coauthVersionMax="40" xr10:uidLastSave="{00000000-0000-0000-0000-000000000000}"/>
  <bookViews>
    <workbookView xWindow="-120" yWindow="-120" windowWidth="20730" windowHeight="11160" xr2:uid="{37ABACB6-9F5E-41F1-B517-F005882C7F77}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s="1"/>
  <c r="F59" i="1"/>
  <c r="E59" i="1"/>
  <c r="E58" i="1"/>
  <c r="C58" i="1"/>
  <c r="F58" i="1" s="1"/>
  <c r="F57" i="1"/>
  <c r="E57" i="1"/>
  <c r="E56" i="1"/>
  <c r="F56" i="1" s="1"/>
  <c r="F55" i="1"/>
  <c r="E55" i="1"/>
  <c r="E54" i="1"/>
  <c r="F54" i="1" s="1"/>
  <c r="F53" i="1"/>
  <c r="E53" i="1"/>
  <c r="E52" i="1"/>
  <c r="F52" i="1" s="1"/>
  <c r="C52" i="1"/>
  <c r="E51" i="1"/>
  <c r="F51" i="1" s="1"/>
  <c r="F50" i="1"/>
  <c r="E50" i="1"/>
  <c r="E49" i="1"/>
  <c r="F49" i="1" s="1"/>
  <c r="F48" i="1"/>
  <c r="E48" i="1"/>
  <c r="E47" i="1"/>
  <c r="F47" i="1" s="1"/>
  <c r="F46" i="1"/>
  <c r="E46" i="1"/>
  <c r="C46" i="1"/>
  <c r="E45" i="1"/>
  <c r="F45" i="1" s="1"/>
  <c r="F44" i="1"/>
  <c r="E44" i="1"/>
  <c r="E43" i="1"/>
  <c r="F43" i="1" s="1"/>
  <c r="E42" i="1"/>
  <c r="F41" i="1"/>
  <c r="E41" i="1"/>
  <c r="E40" i="1"/>
  <c r="F40" i="1" s="1"/>
  <c r="F39" i="1"/>
  <c r="E39" i="1"/>
  <c r="E38" i="1"/>
  <c r="C38" i="1"/>
  <c r="F38" i="1" s="1"/>
  <c r="E37" i="1"/>
  <c r="F36" i="1"/>
  <c r="E36" i="1"/>
  <c r="E35" i="1"/>
  <c r="F35" i="1" s="1"/>
  <c r="F34" i="1"/>
  <c r="E34" i="1"/>
  <c r="E33" i="1"/>
  <c r="F33" i="1" s="1"/>
  <c r="F32" i="1"/>
  <c r="E32" i="1"/>
  <c r="E31" i="1"/>
  <c r="C31" i="1"/>
  <c r="F31" i="1" s="1"/>
  <c r="F30" i="1"/>
  <c r="E30" i="1"/>
  <c r="E29" i="1"/>
  <c r="F29" i="1" s="1"/>
  <c r="F28" i="1"/>
  <c r="E28" i="1"/>
  <c r="E27" i="1"/>
  <c r="F27" i="1" s="1"/>
  <c r="E26" i="1"/>
  <c r="C26" i="1"/>
  <c r="F26" i="1" s="1"/>
  <c r="F25" i="1"/>
  <c r="E25" i="1"/>
  <c r="E24" i="1"/>
  <c r="F24" i="1" s="1"/>
  <c r="F23" i="1"/>
  <c r="E23" i="1"/>
  <c r="E22" i="1"/>
  <c r="F22" i="1" s="1"/>
  <c r="F21" i="1"/>
  <c r="E21" i="1"/>
  <c r="E20" i="1"/>
  <c r="C20" i="1"/>
  <c r="F20" i="1" s="1"/>
  <c r="F19" i="1"/>
  <c r="E19" i="1"/>
  <c r="E18" i="1"/>
  <c r="F18" i="1" s="1"/>
  <c r="F17" i="1"/>
  <c r="E17" i="1"/>
  <c r="E16" i="1"/>
  <c r="F16" i="1" s="1"/>
  <c r="F15" i="1"/>
  <c r="E15" i="1"/>
  <c r="E14" i="1"/>
  <c r="F14" i="1" s="1"/>
  <c r="F13" i="1"/>
  <c r="E13" i="1"/>
  <c r="E12" i="1"/>
  <c r="F12" i="1" s="1"/>
  <c r="E11" i="1"/>
  <c r="F11" i="1" s="1"/>
  <c r="E10" i="1"/>
  <c r="F10" i="1" s="1"/>
  <c r="E9" i="1"/>
  <c r="F9" i="1" s="1"/>
  <c r="E8" i="1"/>
  <c r="F8" i="1" s="1"/>
  <c r="C8" i="1"/>
  <c r="C37" i="1" l="1"/>
  <c r="F37" i="1" l="1"/>
  <c r="C42" i="1"/>
  <c r="F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<sst xmlns="http://schemas.openxmlformats.org/spreadsheetml/2006/main" count="112" uniqueCount="98">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</sst>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7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0" fontId="4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wrapText="1" indent="1"/>
    </xf>
    <xf numFmtId="164" fontId="12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5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4" fontId="25" fillId="0" borderId="12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A3E577D7-5646-43FE-BAFA-7F66FE212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%20&#233;vi%20k&#246;lts&#233;gvet&#233;s/4_2019.(II.19)%20rend%20-%202019.%20&#233;vi%20k&#246;lts&#233;gvet&#233;s%20ren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">
          <cell r="C8">
            <v>900424</v>
          </cell>
        </row>
        <row r="13">
          <cell r="C13">
            <v>708995</v>
          </cell>
        </row>
        <row r="14">
          <cell r="C14">
            <v>191429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900424</v>
          </cell>
        </row>
        <row r="38">
          <cell r="C38">
            <v>92364352</v>
          </cell>
        </row>
        <row r="39">
          <cell r="C39">
            <v>372804</v>
          </cell>
        </row>
        <row r="41">
          <cell r="C41">
            <v>91991548</v>
          </cell>
        </row>
        <row r="42">
          <cell r="C42">
            <v>93264776</v>
          </cell>
        </row>
        <row r="46">
          <cell r="C46">
            <v>92623426</v>
          </cell>
        </row>
        <row r="47">
          <cell r="C47">
            <v>64039486</v>
          </cell>
        </row>
        <row r="48">
          <cell r="C48">
            <v>12834203</v>
          </cell>
        </row>
        <row r="49">
          <cell r="C49">
            <v>15749737</v>
          </cell>
        </row>
        <row r="52">
          <cell r="C52">
            <v>641350</v>
          </cell>
        </row>
        <row r="53">
          <cell r="C53">
            <v>641350</v>
          </cell>
        </row>
        <row r="58">
          <cell r="C58">
            <v>93264776</v>
          </cell>
        </row>
        <row r="60">
          <cell r="C60">
            <v>21</v>
          </cell>
        </row>
      </sheetData>
      <sheetData sheetId="38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0</v>
          </cell>
        </row>
        <row r="37">
          <cell r="C37">
            <v>0</v>
          </cell>
        </row>
        <row r="41">
          <cell r="C41">
            <v>0</v>
          </cell>
        </row>
        <row r="45">
          <cell r="C45">
            <v>0</v>
          </cell>
        </row>
        <row r="51">
          <cell r="C51">
            <v>0</v>
          </cell>
        </row>
        <row r="57">
          <cell r="C57">
            <v>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2002-3290-46E3-AA82-261552EC9656}">
  <sheetPr codeName="Munka38">
    <tabColor rgb="FF92D050"/>
  </sheetPr>
  <dimension ref="A1:F62"/>
  <sheetViews>
    <sheetView tabSelected="1" view="pageLayout" zoomScaleNormal="130" workbookViewId="0">
      <selection activeCell="D2" sqref="D2"/>
    </sheetView>
  </sheetViews>
  <sheetFormatPr defaultRowHeight="12.75" x14ac:dyDescent="0.2"/>
  <cols>
    <col min="1" max="1" width="13.83203125" style="71" customWidth="1"/>
    <col min="2" max="2" width="79.1640625" style="20" customWidth="1"/>
    <col min="3" max="3" width="25" style="76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900424</v>
      </c>
      <c r="E8" s="32">
        <f>'[1]9.7.1. sz. mell TIB  '!C8+'[1]9.7.2. sz. mell TIB'!C8</f>
        <v>900424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'[1]9.7.1. sz. mell TIB  '!C9+'[1]9.7.2. sz. mell TIB'!C9</f>
        <v>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>
        <f>'[1]9.7.1. sz. mell TIB  '!C10+'[1]9.7.2. sz. mell TIB'!C10</f>
        <v>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>
        <f>'[1]9.7.1. sz. mell TIB  '!C11+'[1]9.7.2. sz. mell TIB'!C11</f>
        <v>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f>'[1]9.7.1. sz. mell TIB  '!C12+'[1]9.7.2. sz. mell TIB'!C12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708995</v>
      </c>
      <c r="E13" s="32">
        <f>'[1]9.7.1. sz. mell TIB  '!C13+'[1]9.7.2. sz. mell TIB'!C13</f>
        <v>708995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191429</v>
      </c>
      <c r="E14" s="32">
        <f>'[1]9.7.1. sz. mell TIB  '!C14+'[1]9.7.2. sz. mell TIB'!C14</f>
        <v>191429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>
        <f>'[1]9.7.1. sz. mell TIB  '!C15+'[1]9.7.2. sz. mell TIB'!C15</f>
        <v>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>
        <f>'[1]9.7.1. sz. mell TIB  '!C16+'[1]9.7.2. sz. mell TIB'!C16</f>
        <v>0</v>
      </c>
      <c r="F16" s="32">
        <f t="shared" si="0"/>
        <v>0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>
        <f>'[1]9.7.1. sz. mell TIB  '!C17+'[1]9.7.2. sz. mell TIB'!C17</f>
        <v>0</v>
      </c>
      <c r="F17" s="32">
        <f t="shared" si="0"/>
        <v>0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>
        <f>'[1]9.7.1. sz. mell TIB  '!C18+'[1]9.7.2. sz. mell TIB'!C18</f>
        <v>0</v>
      </c>
      <c r="F18" s="32">
        <f t="shared" si="0"/>
        <v>0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>
        <f>'[1]9.7.1. sz. mell TIB  '!C19+'[1]9.7.2. sz. mell TIB'!C19</f>
        <v>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>
        <f>'[1]9.7.1. sz. mell TIB  '!C20+'[1]9.7.2. sz. mell TIB'!C20</f>
        <v>0</v>
      </c>
      <c r="F20" s="32">
        <f t="shared" si="0"/>
        <v>0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>
        <f>'[1]9.7.1. sz. mell TIB  '!C21+'[1]9.7.2. sz. mell TIB'!C21</f>
        <v>0</v>
      </c>
      <c r="F21" s="32">
        <f t="shared" si="0"/>
        <v>0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>
        <f>'[1]9.7.1. sz. mell TIB  '!C22+'[1]9.7.2. sz. mell TIB'!C22</f>
        <v>0</v>
      </c>
      <c r="F22" s="32">
        <f t="shared" si="0"/>
        <v>0</v>
      </c>
    </row>
    <row r="23" spans="1:6" s="41" customFormat="1" ht="12" customHeight="1" x14ac:dyDescent="0.2">
      <c r="A23" s="36" t="s">
        <v>44</v>
      </c>
      <c r="B23" s="37" t="s">
        <v>45</v>
      </c>
      <c r="C23" s="45"/>
      <c r="E23" s="32">
        <f>'[1]9.7.1. sz. mell TIB  '!C23+'[1]9.7.2. sz. mell TIB'!C23</f>
        <v>0</v>
      </c>
      <c r="F23" s="32">
        <f t="shared" si="0"/>
        <v>0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>
        <f>'[1]9.7.1. sz. mell TIB  '!C24+'[1]9.7.2. sz. mell TIB'!C24</f>
        <v>0</v>
      </c>
      <c r="F24" s="32">
        <f t="shared" si="0"/>
        <v>0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>
        <f>'[1]9.7.1. sz. mell TIB  '!C25+'[1]9.7.2. sz. mell TIB'!C25</f>
        <v>0</v>
      </c>
      <c r="F25" s="32">
        <f t="shared" si="0"/>
        <v>0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>
        <f>'[1]9.7.1. sz. mell TIB  '!C26+'[1]9.7.2. sz. mell TIB'!C26</f>
        <v>0</v>
      </c>
      <c r="F26" s="32">
        <f t="shared" si="0"/>
        <v>0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>
        <f>'[1]9.7.1. sz. mell TIB  '!C27+'[1]9.7.2. sz. mell TIB'!C27</f>
        <v>0</v>
      </c>
      <c r="F27" s="32">
        <f t="shared" si="0"/>
        <v>0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>
        <f>'[1]9.7.1. sz. mell TIB  '!C28+'[1]9.7.2. sz. mell TIB'!C28</f>
        <v>0</v>
      </c>
      <c r="F28" s="32">
        <f t="shared" si="0"/>
        <v>0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>
        <f>'[1]9.7.1. sz. mell TIB  '!C29+'[1]9.7.2. sz. mell TIB'!C29</f>
        <v>0</v>
      </c>
      <c r="F29" s="32">
        <f t="shared" si="0"/>
        <v>0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>
        <f>'[1]9.7.1. sz. mell TIB  '!C30+'[1]9.7.2. sz. mell TIB'!C30</f>
        <v>0</v>
      </c>
      <c r="F30" s="32">
        <f t="shared" si="0"/>
        <v>0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>
        <f>'[1]9.7.1. sz. mell TIB  '!C31+'[1]9.7.2. sz. mell TIB'!C31</f>
        <v>0</v>
      </c>
      <c r="F31" s="32">
        <f t="shared" si="0"/>
        <v>0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>
        <f>'[1]9.7.1. sz. mell TIB  '!C32+'[1]9.7.2. sz. mell TIB'!C32</f>
        <v>0</v>
      </c>
      <c r="F32" s="32">
        <f t="shared" si="0"/>
        <v>0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>
        <f>'[1]9.7.1. sz. mell TIB  '!C33+'[1]9.7.2. sz. mell TIB'!C33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>
        <f>'[1]9.7.1. sz. mell TIB  '!C34+'[1]9.7.2. sz. mell TIB'!C34</f>
        <v>0</v>
      </c>
      <c r="F34" s="32">
        <f t="shared" si="0"/>
        <v>0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>
        <f>'[1]9.7.1. sz. mell TIB  '!C35+'[1]9.7.2. sz. mell TIB'!C35</f>
        <v>0</v>
      </c>
      <c r="F35" s="32">
        <f t="shared" si="0"/>
        <v>0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>
        <f>'[1]9.7.1. sz. mell TIB  '!C36+'[1]9.7.2. sz. mell TIB'!C36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900424</v>
      </c>
      <c r="E37" s="32">
        <f>'[1]9.7.1. sz. mell TIB  '!C37+'[1]9.7.2. sz. mell TIB'!C37</f>
        <v>900424</v>
      </c>
      <c r="F37" s="32">
        <f t="shared" si="0"/>
        <v>0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92364352</v>
      </c>
      <c r="E38" s="32">
        <f>'[1]9.7.1. sz. mell TIB  '!C38+'[1]9.7.2. sz. mell TIB'!C38</f>
        <v>92364352</v>
      </c>
      <c r="F38" s="32">
        <f t="shared" si="0"/>
        <v>0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372804</v>
      </c>
      <c r="E39" s="32">
        <f>'[1]9.7.1. sz. mell TIB  '!C39+'[1]9.7.2. sz. mell TIB'!C39</f>
        <v>372804</v>
      </c>
      <c r="F39" s="32">
        <f t="shared" si="0"/>
        <v>0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>
        <f>'[1]9.7.1. sz. mell TIB  '!C40+'[1]9.7.2. sz. mell TIB'!C40</f>
        <v>0</v>
      </c>
      <c r="F40" s="32">
        <f t="shared" si="0"/>
        <v>0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4">
        <v>91991548</v>
      </c>
      <c r="E41" s="32">
        <f>'[1]9.7.1. sz. mell TIB  '!C41+'[1]9.7.2. sz. mell TIB'!C41</f>
        <v>91991548</v>
      </c>
      <c r="F41" s="32">
        <f t="shared" si="0"/>
        <v>0</v>
      </c>
    </row>
    <row r="42" spans="1:6" s="41" customFormat="1" ht="15" customHeight="1" thickBot="1" x14ac:dyDescent="0.25">
      <c r="A42" s="57" t="s">
        <v>81</v>
      </c>
      <c r="B42" s="58" t="s">
        <v>82</v>
      </c>
      <c r="C42" s="59">
        <f>+C37+C38</f>
        <v>93264776</v>
      </c>
      <c r="E42" s="32">
        <f>'[1]9.7.1. sz. mell TIB  '!C42+'[1]9.7.2. sz. mell TIB'!C42</f>
        <v>93264776</v>
      </c>
      <c r="F42" s="32">
        <f t="shared" si="0"/>
        <v>0</v>
      </c>
    </row>
    <row r="43" spans="1:6" x14ac:dyDescent="0.2">
      <c r="A43" s="60"/>
      <c r="B43" s="61"/>
      <c r="C43" s="62"/>
      <c r="E43" s="32">
        <f>'[1]9.7.1. sz. mell TIB  '!C43+'[1]9.7.2. sz. mell TIB'!C43</f>
        <v>0</v>
      </c>
      <c r="F43" s="32">
        <f t="shared" si="0"/>
        <v>0</v>
      </c>
    </row>
    <row r="44" spans="1:6" s="24" customFormat="1" ht="16.5" customHeight="1" thickBot="1" x14ac:dyDescent="0.25">
      <c r="A44" s="63"/>
      <c r="B44" s="64"/>
      <c r="C44" s="65"/>
      <c r="E44" s="32">
        <f>'[1]9.7.1. sz. mell TIB  '!C44+'[1]9.7.2. sz. mell TIB'!C44</f>
        <v>0</v>
      </c>
      <c r="F44" s="32">
        <f t="shared" si="0"/>
        <v>0</v>
      </c>
    </row>
    <row r="45" spans="1:6" s="68" customFormat="1" ht="12" customHeight="1" thickBot="1" x14ac:dyDescent="0.25">
      <c r="A45" s="66"/>
      <c r="B45" s="67" t="s">
        <v>83</v>
      </c>
      <c r="C45" s="59"/>
      <c r="E45" s="32">
        <f>'[1]9.7.1. sz. mell TIB  '!C45+'[1]9.7.2. sz. mell TIB'!C45</f>
        <v>0</v>
      </c>
      <c r="F45" s="32">
        <f t="shared" si="0"/>
        <v>0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92623426</v>
      </c>
      <c r="E46" s="32">
        <f>'[1]9.7.1. sz. mell TIB  '!C46+'[1]9.7.2. sz. mell TIB'!C46</f>
        <v>92623426</v>
      </c>
      <c r="F46" s="32">
        <f t="shared" si="0"/>
        <v>0</v>
      </c>
    </row>
    <row r="47" spans="1:6" ht="12" customHeight="1" x14ac:dyDescent="0.2">
      <c r="A47" s="36" t="s">
        <v>16</v>
      </c>
      <c r="B47" s="43" t="s">
        <v>85</v>
      </c>
      <c r="C47" s="51">
        <v>64039486</v>
      </c>
      <c r="E47" s="32">
        <f>'[1]9.7.1. sz. mell TIB  '!C47+'[1]9.7.2. sz. mell TIB'!C47</f>
        <v>64039486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v>12834203</v>
      </c>
      <c r="E48" s="32">
        <f>'[1]9.7.1. sz. mell TIB  '!C48+'[1]9.7.2. sz. mell TIB'!C48</f>
        <v>12834203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v>15749737</v>
      </c>
      <c r="E49" s="32">
        <f>'[1]9.7.1. sz. mell TIB  '!C49+'[1]9.7.2. sz. mell TIB'!C49</f>
        <v>15749737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8"/>
      <c r="E50" s="32">
        <f>'[1]9.7.1. sz. mell TIB  '!C50+'[1]9.7.2. sz. mell TIB'!C50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>
        <f>'[1]9.7.1. sz. mell TIB  '!C51+'[1]9.7.2. sz. mell TIB'!C51</f>
        <v>0</v>
      </c>
      <c r="F51" s="32">
        <f t="shared" si="0"/>
        <v>0</v>
      </c>
    </row>
    <row r="52" spans="1:6" s="68" customFormat="1" ht="12" customHeight="1" thickBot="1" x14ac:dyDescent="0.25">
      <c r="A52" s="46" t="s">
        <v>38</v>
      </c>
      <c r="B52" s="47" t="s">
        <v>90</v>
      </c>
      <c r="C52" s="30">
        <f>SUM(C53:C55)</f>
        <v>641350</v>
      </c>
      <c r="E52" s="32">
        <f>'[1]9.7.1. sz. mell TIB  '!C52+'[1]9.7.2. sz. mell TIB'!C52</f>
        <v>641350</v>
      </c>
      <c r="F52" s="32">
        <f t="shared" si="0"/>
        <v>0</v>
      </c>
    </row>
    <row r="53" spans="1:6" ht="12" customHeight="1" x14ac:dyDescent="0.2">
      <c r="A53" s="36" t="s">
        <v>40</v>
      </c>
      <c r="B53" s="43" t="s">
        <v>91</v>
      </c>
      <c r="C53" s="51">
        <v>641350</v>
      </c>
      <c r="E53" s="32">
        <f>'[1]9.7.1. sz. mell TIB  '!C53+'[1]9.7.2. sz. mell TIB'!C53</f>
        <v>641350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8"/>
      <c r="E54" s="32">
        <f>'[1]9.7.1. sz. mell TIB  '!C54+'[1]9.7.2. sz. mell TIB'!C54</f>
        <v>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8"/>
      <c r="E55" s="32">
        <f>'[1]9.7.1. sz. mell TIB  '!C55+'[1]9.7.2. sz. mell TIB'!C55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>
        <f>'[1]9.7.1. sz. mell TIB  '!C56+'[1]9.7.2. sz. mell TIB'!C56</f>
        <v>0</v>
      </c>
      <c r="F56" s="32">
        <f t="shared" si="0"/>
        <v>0</v>
      </c>
    </row>
    <row r="57" spans="1:6" ht="13.5" thickBot="1" x14ac:dyDescent="0.25">
      <c r="A57" s="46" t="s">
        <v>48</v>
      </c>
      <c r="B57" s="47" t="s">
        <v>95</v>
      </c>
      <c r="C57" s="48"/>
      <c r="E57" s="32">
        <f>'[1]9.7.1. sz. mell TIB  '!C57+'[1]9.7.2. sz. mell TIB'!C57</f>
        <v>0</v>
      </c>
      <c r="F57" s="32">
        <f t="shared" si="0"/>
        <v>0</v>
      </c>
    </row>
    <row r="58" spans="1:6" ht="15" customHeight="1" thickBot="1" x14ac:dyDescent="0.25">
      <c r="A58" s="46" t="s">
        <v>50</v>
      </c>
      <c r="B58" s="69" t="s">
        <v>96</v>
      </c>
      <c r="C58" s="70">
        <f>+C46+C52+C57</f>
        <v>93264776</v>
      </c>
      <c r="E58" s="32">
        <f>'[1]9.7.1. sz. mell TIB  '!C58+'[1]9.7.2. sz. mell TIB'!C58</f>
        <v>93264776</v>
      </c>
      <c r="F58" s="32">
        <f t="shared" si="0"/>
        <v>0</v>
      </c>
    </row>
    <row r="59" spans="1:6" ht="14.25" customHeight="1" thickBot="1" x14ac:dyDescent="0.25">
      <c r="C59" s="72"/>
      <c r="E59" s="32">
        <f>'[1]9.7.1. sz. mell TIB  '!C59+'[1]9.7.2. sz. mell TIB'!C59</f>
        <v>0</v>
      </c>
      <c r="F59" s="32">
        <f t="shared" si="0"/>
        <v>0</v>
      </c>
    </row>
    <row r="60" spans="1:6" ht="13.5" thickBot="1" x14ac:dyDescent="0.25">
      <c r="A60" s="73" t="s">
        <v>97</v>
      </c>
      <c r="B60" s="74"/>
      <c r="C60" s="75">
        <v>21</v>
      </c>
      <c r="E60" s="32" t="e">
        <f>'[1]9.7.1. sz. mell TIB  '!C60+'[1]9.7.2. sz. mell TIB'!#REF!</f>
        <v>#REF!</v>
      </c>
      <c r="F60" s="32" t="e">
        <f t="shared" si="0"/>
        <v>#REF!</v>
      </c>
    </row>
    <row r="61" spans="1:6" x14ac:dyDescent="0.2">
      <c r="E61" s="32"/>
      <c r="F61" s="32"/>
    </row>
    <row r="62" spans="1:6" x14ac:dyDescent="0.2">
      <c r="E62" s="32"/>
      <c r="F62" s="3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9.7.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2019-02-19T14:07:10Z</dcterms:created>
  <dcterms:modified xsi:type="dcterms:W3CDTF">2019-02-19T14:07:11Z</dcterms:modified>
</cp:coreProperties>
</file>