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7755"/>
  </bookViews>
  <sheets>
    <sheet name="14 sz mell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D47" i="1" l="1"/>
  <c r="E47" i="1"/>
  <c r="C47" i="1"/>
  <c r="D46" i="1"/>
  <c r="E46" i="1"/>
  <c r="C46" i="1"/>
  <c r="D44" i="1"/>
  <c r="E44" i="1"/>
  <c r="C44" i="1"/>
  <c r="D40" i="1"/>
  <c r="E40" i="1"/>
  <c r="C40" i="1"/>
  <c r="D39" i="1"/>
  <c r="E39" i="1"/>
  <c r="C39" i="1"/>
  <c r="D41" i="1"/>
  <c r="E41" i="1"/>
  <c r="C41" i="1"/>
  <c r="D34" i="1"/>
  <c r="E34" i="1"/>
  <c r="C34" i="1"/>
  <c r="D29" i="1"/>
  <c r="E29" i="1"/>
  <c r="C29" i="1"/>
  <c r="D10" i="1"/>
  <c r="E10" i="1"/>
  <c r="C10" i="1"/>
  <c r="D26" i="1"/>
  <c r="E26" i="1"/>
  <c r="C26" i="1"/>
  <c r="D22" i="1"/>
  <c r="E22" i="1"/>
  <c r="C22" i="1"/>
  <c r="D17" i="1"/>
  <c r="E17" i="1"/>
  <c r="C17" i="1"/>
</calcChain>
</file>

<file path=xl/sharedStrings.xml><?xml version="1.0" encoding="utf-8"?>
<sst xmlns="http://schemas.openxmlformats.org/spreadsheetml/2006/main" count="89" uniqueCount="89">
  <si>
    <t>Megnevezés</t>
  </si>
  <si>
    <t>Előző időszak</t>
  </si>
  <si>
    <t>Módosítások</t>
  </si>
  <si>
    <t>Tárgyi időszak</t>
  </si>
  <si>
    <t>01</t>
  </si>
  <si>
    <t>01        Közhatalmi eredményszemléletű bevételek</t>
  </si>
  <si>
    <t>02</t>
  </si>
  <si>
    <t>02        Eszközök és szolgáltatások értékesítése nettó eredményszemléletű bevételei</t>
  </si>
  <si>
    <t>03</t>
  </si>
  <si>
    <t>03        Tevékenység egyéb nettó eredményszemléletű bevételei</t>
  </si>
  <si>
    <t>04</t>
  </si>
  <si>
    <t>I        Tevékenység nettó eredményszemléletű bevétele (=01+02+03) (04=01+02+03)</t>
  </si>
  <si>
    <t>05</t>
  </si>
  <si>
    <t>04        Saját termelésű készletek állományváltozása</t>
  </si>
  <si>
    <t>06</t>
  </si>
  <si>
    <t>05        Saját előállítású eszközök aktivált értéke</t>
  </si>
  <si>
    <t>07</t>
  </si>
  <si>
    <t>II        Aktivált saját teljesítmények értéke (=±04+05) (07=±05+06)</t>
  </si>
  <si>
    <t>08</t>
  </si>
  <si>
    <t>06        Központi működési célú támogatások eredményszemléletű bevételei</t>
  </si>
  <si>
    <t>09</t>
  </si>
  <si>
    <t>07        Egyéb működési célú támogatások eredményszemléletű bevételei</t>
  </si>
  <si>
    <t>10</t>
  </si>
  <si>
    <t>08        Különféle egyéb eredményszemléletű bevételek</t>
  </si>
  <si>
    <t>11</t>
  </si>
  <si>
    <t>III        Egyéb eredményszemléletű bevételek (=06+07+08) (11=08+09+10)</t>
  </si>
  <si>
    <t>12</t>
  </si>
  <si>
    <t>09        Anyagköltség</t>
  </si>
  <si>
    <t>13</t>
  </si>
  <si>
    <t>10        Igénybe vett szolgáltatások értéke</t>
  </si>
  <si>
    <t>14</t>
  </si>
  <si>
    <t>11        Eladott áruk beszerzési értéke</t>
  </si>
  <si>
    <t>15</t>
  </si>
  <si>
    <t>12        Eladott (közvetített) szolgáltatások értéke</t>
  </si>
  <si>
    <t>16</t>
  </si>
  <si>
    <t>IV        Anyagjellegű ráfordítások (=09+10+11+12) (16=12+...+15)</t>
  </si>
  <si>
    <t>17</t>
  </si>
  <si>
    <t>13        Bérköltség</t>
  </si>
  <si>
    <t>18</t>
  </si>
  <si>
    <t>14        Személyi jellegű egyéb kifizetések</t>
  </si>
  <si>
    <t>19</t>
  </si>
  <si>
    <t>15        Bérjárulékok</t>
  </si>
  <si>
    <t>20</t>
  </si>
  <si>
    <t>V        Személyi jellegű ráfordítások (=13+14+15) (20=17+...+19)</t>
  </si>
  <si>
    <t>21</t>
  </si>
  <si>
    <t>VI        Értékcsökkenési leírás</t>
  </si>
  <si>
    <t>22</t>
  </si>
  <si>
    <t>VII        Egyéb ráfordítások</t>
  </si>
  <si>
    <t>23</t>
  </si>
  <si>
    <t>A) TEVÉKENYSÉGEK EREDMÉNYE (=I±II+III-IV-V-VI-VII) (23=04±07+11-(16+20+21+22))</t>
  </si>
  <si>
    <t>24</t>
  </si>
  <si>
    <t>16        Kapott (járó) osztalék és részesedés</t>
  </si>
  <si>
    <t>25</t>
  </si>
  <si>
    <t>17        Kapott (járó) kamatok és kamatjellegű eredményszemléletű bevételek</t>
  </si>
  <si>
    <t>26</t>
  </si>
  <si>
    <t>18        Pénzügyi műveletek egyéb eredményszemléletű bevételei (&gt;=18a) (26&gt;=27)</t>
  </si>
  <si>
    <t>27</t>
  </si>
  <si>
    <t>18a        - ebből: árfolyamnyereség</t>
  </si>
  <si>
    <t>28</t>
  </si>
  <si>
    <t>VIII        Pénzügyi műveletek eredményszemléletű bevételei (=16+17+18) (28=24+...+26)</t>
  </si>
  <si>
    <t>29</t>
  </si>
  <si>
    <t>19        Fizetendő kamatok és kamatjellegű ráfordítások</t>
  </si>
  <si>
    <t>30</t>
  </si>
  <si>
    <t>20        Részesedések, értékpapírok, pénzeszközök értékvesztése</t>
  </si>
  <si>
    <t>31</t>
  </si>
  <si>
    <t>21        Pénzügyi műveletek egyéb ráfordításai (&gt;=21a) (31&gt;=32)</t>
  </si>
  <si>
    <t>32</t>
  </si>
  <si>
    <t>21a        - ebből: árfolyamveszteség</t>
  </si>
  <si>
    <t>33</t>
  </si>
  <si>
    <t>IX        Pénzügyi műveletek ráfordításai (=19+20+21) (33=29+...+31)</t>
  </si>
  <si>
    <t>34</t>
  </si>
  <si>
    <t>B)        PÉNZÜGYI MŰVELETEK EREDMÉNYE (=VIII-IX) (34=28-33)</t>
  </si>
  <si>
    <t>35</t>
  </si>
  <si>
    <t>C)        SZOKÁSOS EREDMÉNY (=±A±B) (35=±23±34)</t>
  </si>
  <si>
    <t>36</t>
  </si>
  <si>
    <t>22        Felhalmozási célú támogatások eredményszemléletű bevételei</t>
  </si>
  <si>
    <t>37</t>
  </si>
  <si>
    <t>23        Különféle rendkívüli eredményszemléletű bevételek</t>
  </si>
  <si>
    <t>38</t>
  </si>
  <si>
    <t>X        Rendkívüli eredményszemléletű bevételek (=22+23) (=36+37)</t>
  </si>
  <si>
    <t>39</t>
  </si>
  <si>
    <t>XI        Rendkívüli ráfordítások</t>
  </si>
  <si>
    <t>40</t>
  </si>
  <si>
    <t>D)        RENDKÍVÜLI EREDMÉNY(=X-XI) (40=38-39)</t>
  </si>
  <si>
    <t>41</t>
  </si>
  <si>
    <t>E)        MÉRLEG SZERINTI EREDMÉNY (=±C±D) (41=±35±40)</t>
  </si>
  <si>
    <t xml:space="preserve"> Eredménykimutatás</t>
  </si>
  <si>
    <t>Sorszám</t>
  </si>
  <si>
    <t>14.sz. mell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</si>
</sst>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4" fillId="2" borderId="0" xfId="1" applyFont="1" applyFill="1" applyAlignment="1">
      <alignment horizontal="center" vertical="top" wrapText="1"/>
    </xf>
    <xf numFmtId="3" fontId="3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3" fontId="5" fillId="0" borderId="0" xfId="1" applyNumberFormat="1" applyFont="1" applyAlignment="1">
      <alignment horizontal="right" vertical="top" wrapText="1"/>
    </xf>
    <xf numFmtId="0" fontId="6" fillId="2" borderId="0" xfId="1" applyFont="1" applyFill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4" fillId="2" borderId="0" xfId="1" applyFont="1" applyFill="1" applyAlignment="1">
      <alignment horizontal="center" vertical="top" wrapText="1"/>
    </xf>
    <xf numFmtId="0" fontId="1" fillId="0" borderId="0" xfId="1"/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14.5703125" customWidth="1"/>
    <col min="2" max="2" width="72.28515625" customWidth="1"/>
    <col min="3" max="3" width="13.85546875" customWidth="1"/>
    <col min="4" max="4" width="12.5703125" customWidth="1"/>
    <col min="5" max="5" width="11.28515625" customWidth="1"/>
  </cols>
  <sheetData>
    <row r="1" spans="1:5" x14ac:dyDescent="0.25">
      <c r="E1" t="s">
        <v>88</v>
      </c>
    </row>
    <row r="4" spans="1:5" ht="27.95" customHeight="1" x14ac:dyDescent="0.25">
      <c r="A4" s="10" t="s">
        <v>86</v>
      </c>
      <c r="B4" s="11"/>
      <c r="C4" s="11"/>
      <c r="D4" s="11"/>
      <c r="E4" s="11"/>
    </row>
    <row r="5" spans="1:5" ht="36" customHeight="1" x14ac:dyDescent="0.25">
      <c r="A5" s="8" t="s">
        <v>87</v>
      </c>
      <c r="B5" s="8" t="s">
        <v>0</v>
      </c>
      <c r="C5" s="8" t="s">
        <v>1</v>
      </c>
      <c r="D5" s="8" t="s">
        <v>2</v>
      </c>
      <c r="E5" s="8" t="s">
        <v>3</v>
      </c>
    </row>
    <row r="6" spans="1:5" ht="27.9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</row>
    <row r="7" spans="1:5" ht="20.100000000000001" customHeight="1" x14ac:dyDescent="0.25">
      <c r="A7" s="2" t="s">
        <v>4</v>
      </c>
      <c r="B7" s="1" t="s">
        <v>5</v>
      </c>
      <c r="C7" s="4">
        <v>0</v>
      </c>
      <c r="D7" s="4">
        <v>0</v>
      </c>
      <c r="E7" s="4">
        <v>0</v>
      </c>
    </row>
    <row r="8" spans="1:5" ht="20.100000000000001" customHeight="1" x14ac:dyDescent="0.25">
      <c r="A8" s="2" t="s">
        <v>6</v>
      </c>
      <c r="B8" s="1" t="s">
        <v>7</v>
      </c>
      <c r="C8" s="4">
        <v>105</v>
      </c>
      <c r="D8" s="4">
        <v>0</v>
      </c>
      <c r="E8" s="4">
        <v>57</v>
      </c>
    </row>
    <row r="9" spans="1:5" ht="20.100000000000001" customHeight="1" x14ac:dyDescent="0.25">
      <c r="A9" s="2" t="s">
        <v>8</v>
      </c>
      <c r="B9" s="1" t="s">
        <v>9</v>
      </c>
      <c r="C9" s="4">
        <v>0</v>
      </c>
      <c r="D9" s="4">
        <v>0</v>
      </c>
      <c r="E9" s="4">
        <v>0</v>
      </c>
    </row>
    <row r="10" spans="1:5" ht="20.100000000000001" customHeight="1" x14ac:dyDescent="0.25">
      <c r="A10" s="5" t="s">
        <v>10</v>
      </c>
      <c r="B10" s="9" t="s">
        <v>11</v>
      </c>
      <c r="C10" s="7">
        <f>SUM(C7:C9)</f>
        <v>105</v>
      </c>
      <c r="D10" s="7">
        <f t="shared" ref="D10:E10" si="0">SUM(D7:D9)</f>
        <v>0</v>
      </c>
      <c r="E10" s="7">
        <f t="shared" si="0"/>
        <v>57</v>
      </c>
    </row>
    <row r="11" spans="1:5" ht="20.100000000000001" customHeight="1" x14ac:dyDescent="0.25">
      <c r="A11" s="2" t="s">
        <v>12</v>
      </c>
      <c r="B11" s="1" t="s">
        <v>13</v>
      </c>
      <c r="C11" s="4">
        <v>0</v>
      </c>
      <c r="D11" s="4">
        <v>0</v>
      </c>
      <c r="E11" s="4">
        <v>0</v>
      </c>
    </row>
    <row r="12" spans="1:5" ht="20.100000000000001" customHeight="1" x14ac:dyDescent="0.25">
      <c r="A12" s="2" t="s">
        <v>14</v>
      </c>
      <c r="B12" s="1" t="s">
        <v>15</v>
      </c>
      <c r="C12" s="4">
        <v>0</v>
      </c>
      <c r="D12" s="4">
        <v>0</v>
      </c>
      <c r="E12" s="4">
        <v>0</v>
      </c>
    </row>
    <row r="13" spans="1:5" ht="20.100000000000001" customHeight="1" x14ac:dyDescent="0.25">
      <c r="A13" s="5" t="s">
        <v>16</v>
      </c>
      <c r="B13" s="6" t="s">
        <v>17</v>
      </c>
      <c r="C13" s="7">
        <v>0</v>
      </c>
      <c r="D13" s="7">
        <v>0</v>
      </c>
      <c r="E13" s="7">
        <v>0</v>
      </c>
    </row>
    <row r="14" spans="1:5" ht="20.100000000000001" customHeight="1" x14ac:dyDescent="0.25">
      <c r="A14" s="2" t="s">
        <v>18</v>
      </c>
      <c r="B14" s="1" t="s">
        <v>19</v>
      </c>
      <c r="C14" s="4">
        <v>47835</v>
      </c>
      <c r="D14" s="4">
        <v>0</v>
      </c>
      <c r="E14" s="4">
        <v>42656</v>
      </c>
    </row>
    <row r="15" spans="1:5" ht="20.100000000000001" customHeight="1" x14ac:dyDescent="0.25">
      <c r="A15" s="2" t="s">
        <v>20</v>
      </c>
      <c r="B15" s="1" t="s">
        <v>21</v>
      </c>
      <c r="C15" s="4">
        <v>5881</v>
      </c>
      <c r="D15" s="4">
        <v>0</v>
      </c>
      <c r="E15" s="4">
        <v>801</v>
      </c>
    </row>
    <row r="16" spans="1:5" ht="20.100000000000001" customHeight="1" x14ac:dyDescent="0.25">
      <c r="A16" s="2" t="s">
        <v>22</v>
      </c>
      <c r="B16" s="1" t="s">
        <v>23</v>
      </c>
      <c r="C16" s="4">
        <v>0</v>
      </c>
      <c r="D16" s="4">
        <v>0</v>
      </c>
      <c r="E16" s="4">
        <v>0</v>
      </c>
    </row>
    <row r="17" spans="1:5" ht="20.100000000000001" customHeight="1" x14ac:dyDescent="0.25">
      <c r="A17" s="5" t="s">
        <v>24</v>
      </c>
      <c r="B17" s="6" t="s">
        <v>25</v>
      </c>
      <c r="C17" s="7">
        <f>SUM(C14:C16)</f>
        <v>53716</v>
      </c>
      <c r="D17" s="7">
        <f t="shared" ref="D17:E17" si="1">SUM(D14:D16)</f>
        <v>0</v>
      </c>
      <c r="E17" s="7">
        <f t="shared" si="1"/>
        <v>43457</v>
      </c>
    </row>
    <row r="18" spans="1:5" ht="20.100000000000001" customHeight="1" x14ac:dyDescent="0.25">
      <c r="A18" s="2" t="s">
        <v>26</v>
      </c>
      <c r="B18" s="1" t="s">
        <v>27</v>
      </c>
      <c r="C18" s="4">
        <v>1282</v>
      </c>
      <c r="D18" s="4">
        <v>0</v>
      </c>
      <c r="E18" s="4">
        <v>96</v>
      </c>
    </row>
    <row r="19" spans="1:5" ht="20.100000000000001" customHeight="1" x14ac:dyDescent="0.25">
      <c r="A19" s="2" t="s">
        <v>28</v>
      </c>
      <c r="B19" s="1" t="s">
        <v>29</v>
      </c>
      <c r="C19" s="4">
        <v>4497</v>
      </c>
      <c r="D19" s="4">
        <v>0</v>
      </c>
      <c r="E19" s="4">
        <v>3289</v>
      </c>
    </row>
    <row r="20" spans="1:5" ht="20.100000000000001" customHeight="1" x14ac:dyDescent="0.25">
      <c r="A20" s="2" t="s">
        <v>30</v>
      </c>
      <c r="B20" s="1" t="s">
        <v>31</v>
      </c>
      <c r="C20" s="4">
        <v>0</v>
      </c>
      <c r="D20" s="4">
        <v>0</v>
      </c>
      <c r="E20" s="4">
        <v>0</v>
      </c>
    </row>
    <row r="21" spans="1:5" ht="20.100000000000001" customHeight="1" x14ac:dyDescent="0.25">
      <c r="A21" s="2" t="s">
        <v>32</v>
      </c>
      <c r="B21" s="1" t="s">
        <v>33</v>
      </c>
      <c r="C21" s="4">
        <v>3</v>
      </c>
      <c r="D21" s="4">
        <v>0</v>
      </c>
      <c r="E21" s="4">
        <v>17</v>
      </c>
    </row>
    <row r="22" spans="1:5" ht="20.100000000000001" customHeight="1" x14ac:dyDescent="0.25">
      <c r="A22" s="5" t="s">
        <v>34</v>
      </c>
      <c r="B22" s="6" t="s">
        <v>35</v>
      </c>
      <c r="C22" s="7">
        <f>SUM(C18:C21)</f>
        <v>5782</v>
      </c>
      <c r="D22" s="7">
        <f t="shared" ref="D22:E22" si="2">SUM(D18:D21)</f>
        <v>0</v>
      </c>
      <c r="E22" s="7">
        <f t="shared" si="2"/>
        <v>3402</v>
      </c>
    </row>
    <row r="23" spans="1:5" ht="20.100000000000001" customHeight="1" x14ac:dyDescent="0.25">
      <c r="A23" s="2" t="s">
        <v>36</v>
      </c>
      <c r="B23" s="1" t="s">
        <v>37</v>
      </c>
      <c r="C23" s="4">
        <v>27852</v>
      </c>
      <c r="D23" s="4">
        <v>0</v>
      </c>
      <c r="E23" s="4">
        <v>26323</v>
      </c>
    </row>
    <row r="24" spans="1:5" ht="20.100000000000001" customHeight="1" x14ac:dyDescent="0.25">
      <c r="A24" s="2" t="s">
        <v>38</v>
      </c>
      <c r="B24" s="1" t="s">
        <v>39</v>
      </c>
      <c r="C24" s="4">
        <v>6311</v>
      </c>
      <c r="D24" s="4">
        <v>0</v>
      </c>
      <c r="E24" s="4">
        <v>4569</v>
      </c>
    </row>
    <row r="25" spans="1:5" ht="20.100000000000001" customHeight="1" x14ac:dyDescent="0.25">
      <c r="A25" s="2" t="s">
        <v>40</v>
      </c>
      <c r="B25" s="1" t="s">
        <v>41</v>
      </c>
      <c r="C25" s="4">
        <v>9165</v>
      </c>
      <c r="D25" s="4">
        <v>0</v>
      </c>
      <c r="E25" s="4">
        <v>7157</v>
      </c>
    </row>
    <row r="26" spans="1:5" ht="20.100000000000001" customHeight="1" x14ac:dyDescent="0.25">
      <c r="A26" s="5" t="s">
        <v>42</v>
      </c>
      <c r="B26" s="6" t="s">
        <v>43</v>
      </c>
      <c r="C26" s="7">
        <f>SUM(C23:C25)</f>
        <v>43328</v>
      </c>
      <c r="D26" s="7">
        <f t="shared" ref="D26:E26" si="3">SUM(D23:D25)</f>
        <v>0</v>
      </c>
      <c r="E26" s="7">
        <f t="shared" si="3"/>
        <v>38049</v>
      </c>
    </row>
    <row r="27" spans="1:5" ht="20.100000000000001" customHeight="1" x14ac:dyDescent="0.25">
      <c r="A27" s="5" t="s">
        <v>44</v>
      </c>
      <c r="B27" s="6" t="s">
        <v>45</v>
      </c>
      <c r="C27" s="7">
        <v>0</v>
      </c>
      <c r="D27" s="7">
        <v>0</v>
      </c>
      <c r="E27" s="7">
        <v>0</v>
      </c>
    </row>
    <row r="28" spans="1:5" ht="20.100000000000001" customHeight="1" x14ac:dyDescent="0.25">
      <c r="A28" s="5" t="s">
        <v>46</v>
      </c>
      <c r="B28" s="6" t="s">
        <v>47</v>
      </c>
      <c r="C28" s="7">
        <v>247</v>
      </c>
      <c r="D28" s="7">
        <v>0</v>
      </c>
      <c r="E28" s="7">
        <v>304</v>
      </c>
    </row>
    <row r="29" spans="1:5" ht="20.100000000000001" customHeight="1" x14ac:dyDescent="0.25">
      <c r="A29" s="5" t="s">
        <v>48</v>
      </c>
      <c r="B29" s="9" t="s">
        <v>49</v>
      </c>
      <c r="C29" s="7">
        <f>C10+C13+C17-C22-C26-C27-C28</f>
        <v>4464</v>
      </c>
      <c r="D29" s="7">
        <f t="shared" ref="D29:E29" si="4">D10+D13+D17-D22-D26-D27-D28</f>
        <v>0</v>
      </c>
      <c r="E29" s="7">
        <f t="shared" si="4"/>
        <v>1759</v>
      </c>
    </row>
    <row r="30" spans="1:5" ht="20.100000000000001" customHeight="1" x14ac:dyDescent="0.25">
      <c r="A30" s="2" t="s">
        <v>50</v>
      </c>
      <c r="B30" s="1" t="s">
        <v>51</v>
      </c>
      <c r="C30" s="4">
        <v>0</v>
      </c>
      <c r="D30" s="4">
        <v>0</v>
      </c>
      <c r="E30" s="4">
        <v>0</v>
      </c>
    </row>
    <row r="31" spans="1:5" ht="20.100000000000001" customHeight="1" x14ac:dyDescent="0.25">
      <c r="A31" s="2" t="s">
        <v>52</v>
      </c>
      <c r="B31" s="1" t="s">
        <v>53</v>
      </c>
      <c r="C31" s="4">
        <v>3</v>
      </c>
      <c r="D31" s="4">
        <v>0</v>
      </c>
      <c r="E31" s="4">
        <v>1</v>
      </c>
    </row>
    <row r="32" spans="1:5" ht="20.100000000000001" customHeight="1" x14ac:dyDescent="0.25">
      <c r="A32" s="2" t="s">
        <v>54</v>
      </c>
      <c r="B32" s="1" t="s">
        <v>55</v>
      </c>
      <c r="C32" s="4">
        <v>0</v>
      </c>
      <c r="D32" s="4">
        <v>0</v>
      </c>
      <c r="E32" s="4">
        <v>0</v>
      </c>
    </row>
    <row r="33" spans="1:5" ht="20.100000000000001" customHeight="1" x14ac:dyDescent="0.25">
      <c r="A33" s="2" t="s">
        <v>56</v>
      </c>
      <c r="B33" s="1" t="s">
        <v>57</v>
      </c>
      <c r="C33" s="4">
        <v>0</v>
      </c>
      <c r="D33" s="4">
        <v>0</v>
      </c>
      <c r="E33" s="4">
        <v>0</v>
      </c>
    </row>
    <row r="34" spans="1:5" ht="20.100000000000001" customHeight="1" x14ac:dyDescent="0.25">
      <c r="A34" s="5" t="s">
        <v>58</v>
      </c>
      <c r="B34" s="9" t="s">
        <v>59</v>
      </c>
      <c r="C34" s="7">
        <f>SUM(C30:C32)</f>
        <v>3</v>
      </c>
      <c r="D34" s="7">
        <f t="shared" ref="D34:E34" si="5">SUM(D30:D32)</f>
        <v>0</v>
      </c>
      <c r="E34" s="7">
        <f t="shared" si="5"/>
        <v>1</v>
      </c>
    </row>
    <row r="35" spans="1:5" ht="20.100000000000001" customHeight="1" x14ac:dyDescent="0.25">
      <c r="A35" s="2" t="s">
        <v>60</v>
      </c>
      <c r="B35" s="1" t="s">
        <v>61</v>
      </c>
      <c r="C35" s="4">
        <v>0</v>
      </c>
      <c r="D35" s="4">
        <v>0</v>
      </c>
      <c r="E35" s="4">
        <v>0</v>
      </c>
    </row>
    <row r="36" spans="1:5" ht="20.100000000000001" customHeight="1" x14ac:dyDescent="0.25">
      <c r="A36" s="2" t="s">
        <v>62</v>
      </c>
      <c r="B36" s="1" t="s">
        <v>63</v>
      </c>
      <c r="C36" s="4">
        <v>0</v>
      </c>
      <c r="D36" s="4">
        <v>0</v>
      </c>
      <c r="E36" s="4">
        <v>0</v>
      </c>
    </row>
    <row r="37" spans="1:5" ht="20.100000000000001" customHeight="1" x14ac:dyDescent="0.25">
      <c r="A37" s="2" t="s">
        <v>64</v>
      </c>
      <c r="B37" s="1" t="s">
        <v>65</v>
      </c>
      <c r="C37" s="4">
        <v>0</v>
      </c>
      <c r="D37" s="4">
        <v>0</v>
      </c>
      <c r="E37" s="4">
        <v>0</v>
      </c>
    </row>
    <row r="38" spans="1:5" ht="20.100000000000001" customHeight="1" x14ac:dyDescent="0.25">
      <c r="A38" s="2" t="s">
        <v>66</v>
      </c>
      <c r="B38" s="1" t="s">
        <v>67</v>
      </c>
      <c r="C38" s="4">
        <v>0</v>
      </c>
      <c r="D38" s="4">
        <v>0</v>
      </c>
      <c r="E38" s="4">
        <v>0</v>
      </c>
    </row>
    <row r="39" spans="1:5" ht="20.100000000000001" customHeight="1" x14ac:dyDescent="0.25">
      <c r="A39" s="5" t="s">
        <v>68</v>
      </c>
      <c r="B39" s="6" t="s">
        <v>69</v>
      </c>
      <c r="C39" s="7">
        <f>SUM(C35:C37)</f>
        <v>0</v>
      </c>
      <c r="D39" s="7">
        <f t="shared" ref="D39:E39" si="6">SUM(D35:D37)</f>
        <v>0</v>
      </c>
      <c r="E39" s="7">
        <f t="shared" si="6"/>
        <v>0</v>
      </c>
    </row>
    <row r="40" spans="1:5" ht="20.100000000000001" customHeight="1" x14ac:dyDescent="0.25">
      <c r="A40" s="5" t="s">
        <v>70</v>
      </c>
      <c r="B40" s="6" t="s">
        <v>71</v>
      </c>
      <c r="C40" s="7">
        <f>C34-C39</f>
        <v>3</v>
      </c>
      <c r="D40" s="7">
        <f t="shared" ref="D40:E40" si="7">D34-D39</f>
        <v>0</v>
      </c>
      <c r="E40" s="7">
        <f t="shared" si="7"/>
        <v>1</v>
      </c>
    </row>
    <row r="41" spans="1:5" ht="20.100000000000001" customHeight="1" x14ac:dyDescent="0.25">
      <c r="A41" s="5" t="s">
        <v>72</v>
      </c>
      <c r="B41" s="6" t="s">
        <v>73</v>
      </c>
      <c r="C41" s="7">
        <f>C29+C40</f>
        <v>4467</v>
      </c>
      <c r="D41" s="7">
        <f t="shared" ref="D41:E41" si="8">D29+D40</f>
        <v>0</v>
      </c>
      <c r="E41" s="7">
        <f t="shared" si="8"/>
        <v>1760</v>
      </c>
    </row>
    <row r="42" spans="1:5" ht="20.100000000000001" customHeight="1" x14ac:dyDescent="0.25">
      <c r="A42" s="2" t="s">
        <v>74</v>
      </c>
      <c r="B42" s="1" t="s">
        <v>75</v>
      </c>
      <c r="C42" s="4">
        <v>102</v>
      </c>
      <c r="D42" s="4">
        <v>0</v>
      </c>
      <c r="E42" s="4">
        <v>554</v>
      </c>
    </row>
    <row r="43" spans="1:5" ht="20.100000000000001" customHeight="1" x14ac:dyDescent="0.25">
      <c r="A43" s="2" t="s">
        <v>76</v>
      </c>
      <c r="B43" s="1" t="s">
        <v>77</v>
      </c>
      <c r="C43" s="4">
        <v>0</v>
      </c>
      <c r="D43" s="4">
        <v>0</v>
      </c>
      <c r="E43" s="4">
        <v>0</v>
      </c>
    </row>
    <row r="44" spans="1:5" ht="20.100000000000001" customHeight="1" x14ac:dyDescent="0.25">
      <c r="A44" s="5" t="s">
        <v>78</v>
      </c>
      <c r="B44" s="6" t="s">
        <v>79</v>
      </c>
      <c r="C44" s="7">
        <f>SUM(C42:C43)</f>
        <v>102</v>
      </c>
      <c r="D44" s="7">
        <f t="shared" ref="D44:E44" si="9">SUM(D42:D43)</f>
        <v>0</v>
      </c>
      <c r="E44" s="7">
        <f t="shared" si="9"/>
        <v>554</v>
      </c>
    </row>
    <row r="45" spans="1:5" ht="20.100000000000001" customHeight="1" x14ac:dyDescent="0.25">
      <c r="A45" s="5" t="s">
        <v>80</v>
      </c>
      <c r="B45" s="6" t="s">
        <v>81</v>
      </c>
      <c r="C45" s="7">
        <v>7457</v>
      </c>
      <c r="D45" s="7">
        <v>0</v>
      </c>
      <c r="E45" s="7">
        <v>783</v>
      </c>
    </row>
    <row r="46" spans="1:5" ht="20.100000000000001" customHeight="1" x14ac:dyDescent="0.25">
      <c r="A46" s="5" t="s">
        <v>82</v>
      </c>
      <c r="B46" s="6" t="s">
        <v>83</v>
      </c>
      <c r="C46" s="7">
        <f>C44-C45</f>
        <v>-7355</v>
      </c>
      <c r="D46" s="7">
        <f t="shared" ref="D46:E46" si="10">D44-D45</f>
        <v>0</v>
      </c>
      <c r="E46" s="7">
        <f t="shared" si="10"/>
        <v>-229</v>
      </c>
    </row>
    <row r="47" spans="1:5" ht="20.100000000000001" customHeight="1" x14ac:dyDescent="0.25">
      <c r="A47" s="5" t="s">
        <v>84</v>
      </c>
      <c r="B47" s="6" t="s">
        <v>85</v>
      </c>
      <c r="C47" s="7">
        <f>C41+C46</f>
        <v>-2888</v>
      </c>
      <c r="D47" s="7">
        <f t="shared" ref="D47:E47" si="11">D41+D46</f>
        <v>0</v>
      </c>
      <c r="E47" s="7">
        <f t="shared" si="11"/>
        <v>1531</v>
      </c>
    </row>
    <row r="48" spans="1:5" ht="20.100000000000001" customHeight="1" x14ac:dyDescent="0.25"/>
  </sheetData>
  <mergeCells count="1">
    <mergeCell ref="A4:E4"/>
  </mergeCells>
  <pageMargins left="0.7" right="0.7" top="0.75" bottom="0.75" header="0.3" footer="0.3"/>
  <pageSetup paperSize="9" scale="70" orientation="portrait" r:id="rId1"/>
  <headerFooter>
    <oddHeader>&amp;CRegölyi Közös Önkormámyzati Hivatal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14 sz mell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Jegyzo</cp:lastModifiedBy>
  <dcterms:created xsi:type="dcterms:W3CDTF">2015-06-02T20:09:25Z</dcterms:created>
  <dcterms:modified xsi:type="dcterms:W3CDTF">2016-05-24T09:03:16Z</dcterms:modified>
</cp:coreProperties>
</file>