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N12" i="1" l="1"/>
  <c r="P12" i="1"/>
  <c r="L20" i="1"/>
  <c r="M20" i="1"/>
  <c r="N20" i="1"/>
  <c r="O20" i="1"/>
  <c r="P20" i="1"/>
  <c r="K20" i="1"/>
  <c r="C20" i="1"/>
  <c r="D20" i="1"/>
  <c r="E20" i="1"/>
  <c r="F20" i="1"/>
  <c r="G20" i="1"/>
  <c r="B20" i="1"/>
  <c r="L16" i="1" l="1"/>
  <c r="K16" i="1"/>
  <c r="O12" i="1"/>
  <c r="M12" i="1"/>
  <c r="R6" i="1"/>
  <c r="R7" i="1"/>
  <c r="R8" i="1"/>
  <c r="R9" i="1"/>
  <c r="R10" i="1"/>
  <c r="R11" i="1"/>
  <c r="R13" i="1"/>
  <c r="R14" i="1"/>
  <c r="R15" i="1"/>
  <c r="R18" i="1"/>
  <c r="R20" i="1"/>
  <c r="R5" i="1"/>
  <c r="Q5" i="1"/>
  <c r="R12" i="1" l="1"/>
  <c r="Q12" i="1"/>
  <c r="L17" i="1"/>
  <c r="L21" i="1" s="1"/>
  <c r="K17" i="1"/>
  <c r="K21" i="1" s="1"/>
  <c r="I6" i="1"/>
  <c r="I7" i="1"/>
  <c r="I8" i="1"/>
  <c r="I9" i="1"/>
  <c r="I10" i="1"/>
  <c r="I11" i="1"/>
  <c r="I13" i="1"/>
  <c r="I14" i="1"/>
  <c r="I15" i="1"/>
  <c r="I18" i="1"/>
  <c r="I19" i="1"/>
  <c r="I20" i="1"/>
  <c r="I5" i="1"/>
  <c r="M16" i="1" l="1"/>
  <c r="M17" i="1" s="1"/>
  <c r="M21" i="1" s="1"/>
  <c r="N16" i="1"/>
  <c r="O16" i="1"/>
  <c r="O17" i="1" s="1"/>
  <c r="O21" i="1" s="1"/>
  <c r="P16" i="1"/>
  <c r="P17" i="1" s="1"/>
  <c r="P21" i="1" s="1"/>
  <c r="Q6" i="1"/>
  <c r="Q7" i="1"/>
  <c r="Q8" i="1"/>
  <c r="Q9" i="1"/>
  <c r="Q10" i="1"/>
  <c r="Q11" i="1"/>
  <c r="Q13" i="1"/>
  <c r="Q14" i="1"/>
  <c r="Q15" i="1"/>
  <c r="Q18" i="1"/>
  <c r="Q20" i="1"/>
  <c r="R16" i="1" l="1"/>
  <c r="N17" i="1"/>
  <c r="Q17" i="1"/>
  <c r="Q21" i="1"/>
  <c r="H6" i="1"/>
  <c r="H7" i="1"/>
  <c r="H8" i="1"/>
  <c r="H9" i="1"/>
  <c r="H10" i="1"/>
  <c r="H11" i="1"/>
  <c r="H13" i="1"/>
  <c r="H14" i="1"/>
  <c r="H15" i="1"/>
  <c r="H18" i="1"/>
  <c r="H19" i="1"/>
  <c r="H20" i="1"/>
  <c r="H5" i="1"/>
  <c r="C16" i="1"/>
  <c r="D16" i="1"/>
  <c r="E16" i="1"/>
  <c r="F16" i="1"/>
  <c r="G16" i="1"/>
  <c r="C12" i="1"/>
  <c r="D12" i="1"/>
  <c r="E12" i="1"/>
  <c r="F12" i="1"/>
  <c r="G12" i="1"/>
  <c r="G17" i="1" l="1"/>
  <c r="G21" i="1" s="1"/>
  <c r="R17" i="1"/>
  <c r="N21" i="1"/>
  <c r="R21" i="1" s="1"/>
  <c r="I16" i="1"/>
  <c r="F17" i="1"/>
  <c r="F21" i="1" s="1"/>
  <c r="D17" i="1"/>
  <c r="D21" i="1" s="1"/>
  <c r="I12" i="1"/>
  <c r="E17" i="1"/>
  <c r="E21" i="1" s="1"/>
  <c r="C17" i="1"/>
  <c r="C21" i="1" s="1"/>
  <c r="I17" i="1" l="1"/>
  <c r="I21" i="1" s="1"/>
  <c r="B12" i="1" l="1"/>
  <c r="H12" i="1" s="1"/>
  <c r="B16" i="1"/>
  <c r="H16" i="1" s="1"/>
  <c r="Q16" i="1"/>
  <c r="B17" i="1" l="1"/>
  <c r="H17" i="1" l="1"/>
  <c r="H21" i="1" s="1"/>
  <c r="B21" i="1"/>
</calcChain>
</file>

<file path=xl/sharedStrings.xml><?xml version="1.0" encoding="utf-8"?>
<sst xmlns="http://schemas.openxmlformats.org/spreadsheetml/2006/main" count="58" uniqueCount="39">
  <si>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</si>
  <si>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</si>
  <si>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</si>
  <si>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</si>
  <si>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</si>
  <si>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</si>
  <si>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</si>
  <si>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</si>
  <si>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</si>
  <si>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</si>
  <si>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</si>
  <si>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</si>
  <si>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</si>
  <si>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</si>
  <si>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</si>
  <si>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</si>
  <si>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</si>
  <si>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</si>
  <si>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</si>
  <si>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</si>
  <si>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</si>
  <si>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</si>
  <si>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</si>
  <si>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>K6. Beruházások</t>
  </si>
  <si>
    <t xml:space="preserve">K7. Felújítások </t>
  </si>
  <si>
    <t xml:space="preserve">K8. Egyéb felhalmozási kiadások </t>
  </si>
  <si>
    <t xml:space="preserve">K2. Munkaadót terhelő járulékok és szociális    hozzájárulási adó </t>
  </si>
  <si>
    <t>Eredeti</t>
  </si>
  <si>
    <t>Mód.jav.</t>
  </si>
  <si>
    <t>B. FELHALMOZÁSI KÖLTSÉGVETÉSI KIADÁSOK ÖSSZESEN (K6. …+K8.)</t>
  </si>
  <si>
    <t>B. FELHALMOZÁSI KÖLTSÉGVETÉSI BEVÉTELEK ÖSSZESEN (B2+B5+B7)</t>
  </si>
  <si>
    <t xml:space="preserve">C. KÖLTSÉGVETÉSI BEVÉTELEK MINDÖSSZESEN (A+B) </t>
  </si>
  <si>
    <t xml:space="preserve">D. FINANSZÍROZÁSI BEVÉTELEK (B8.) ÖSSZESEN </t>
  </si>
  <si>
    <t>E. BEVÉTELEK MINDÖSSZESEN (C+F)</t>
  </si>
  <si>
    <t xml:space="preserve">C. KÖLTSÉGVETÉSI KIADÁSOK MINDÖSSZESEN (A+B) </t>
  </si>
  <si>
    <t>K9. Államháztartáson belüli megelőlegezések visszafizetése</t>
  </si>
  <si>
    <t>E. KIADÁSOK MINDÖSSZESEN (C+D)</t>
  </si>
  <si>
    <t xml:space="preserve"> Ft-ban</t>
  </si>
  <si>
    <t xml:space="preserve">D. FINANSZÍROZÁSI KIADÁSOK (K9.)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</si>
</sst>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topLeftCell="G1" zoomScaleNormal="100" workbookViewId="0">
      <selection activeCell="O34" sqref="O34"/>
    </sheetView>
  </sheetViews>
  <sheetFormatPr defaultRowHeight="12.75" x14ac:dyDescent="0.2"/>
  <cols>
    <col min="1" max="1" width="48" style="6" bestFit="1" customWidth="1"/>
    <col min="2" max="9" width="12" style="6" customWidth="1"/>
    <col min="10" max="10" width="45" style="6" customWidth="1"/>
    <col min="11" max="17" width="12" style="6" customWidth="1"/>
    <col min="18" max="18" width="11.42578125" style="6" customWidth="1"/>
    <col min="19" max="16384" width="9.140625" style="6"/>
  </cols>
  <sheetData>
    <row r="1" spans="1:18" ht="12" customHeight="1" x14ac:dyDescent="0.2">
      <c r="A1" s="42"/>
      <c r="B1" s="42"/>
      <c r="C1" s="42"/>
      <c r="D1" s="42"/>
      <c r="E1" s="42"/>
      <c r="F1" s="42"/>
      <c r="G1" s="42"/>
      <c r="H1" s="42"/>
      <c r="I1" s="43"/>
      <c r="Q1" s="7" t="s">
        <v>37</v>
      </c>
    </row>
    <row r="2" spans="1:18" ht="14.25" customHeight="1" x14ac:dyDescent="0.2">
      <c r="A2" s="59" t="s">
        <v>5</v>
      </c>
      <c r="B2" s="59"/>
      <c r="C2" s="59"/>
      <c r="D2" s="59"/>
      <c r="E2" s="59"/>
      <c r="F2" s="59"/>
      <c r="G2" s="59"/>
      <c r="H2" s="59"/>
      <c r="I2" s="60"/>
      <c r="J2" s="53" t="s">
        <v>6</v>
      </c>
      <c r="K2" s="53"/>
      <c r="L2" s="53"/>
      <c r="M2" s="53"/>
      <c r="N2" s="53"/>
      <c r="O2" s="53"/>
      <c r="P2" s="53"/>
      <c r="Q2" s="53"/>
      <c r="R2" s="53"/>
    </row>
    <row r="3" spans="1:18" ht="37.5" customHeight="1" x14ac:dyDescent="0.2">
      <c r="A3" s="62" t="s">
        <v>0</v>
      </c>
      <c r="B3" s="54" t="s">
        <v>1</v>
      </c>
      <c r="C3" s="55"/>
      <c r="D3" s="54" t="s">
        <v>2</v>
      </c>
      <c r="E3" s="55"/>
      <c r="F3" s="54" t="s">
        <v>3</v>
      </c>
      <c r="G3" s="55"/>
      <c r="H3" s="54" t="s">
        <v>4</v>
      </c>
      <c r="I3" s="61"/>
      <c r="J3" s="57" t="s">
        <v>0</v>
      </c>
      <c r="K3" s="54" t="s">
        <v>1</v>
      </c>
      <c r="L3" s="55"/>
      <c r="M3" s="54" t="s">
        <v>2</v>
      </c>
      <c r="N3" s="55"/>
      <c r="O3" s="54" t="s">
        <v>3</v>
      </c>
      <c r="P3" s="55"/>
      <c r="Q3" s="56" t="s">
        <v>4</v>
      </c>
      <c r="R3" s="56"/>
    </row>
    <row r="4" spans="1:18" ht="37.5" customHeight="1" x14ac:dyDescent="0.2">
      <c r="A4" s="63"/>
      <c r="B4" s="31" t="s">
        <v>27</v>
      </c>
      <c r="C4" s="32" t="s">
        <v>28</v>
      </c>
      <c r="D4" s="31" t="s">
        <v>27</v>
      </c>
      <c r="E4" s="32" t="s">
        <v>28</v>
      </c>
      <c r="F4" s="31" t="s">
        <v>27</v>
      </c>
      <c r="G4" s="32" t="s">
        <v>28</v>
      </c>
      <c r="H4" s="31" t="s">
        <v>27</v>
      </c>
      <c r="I4" s="44" t="s">
        <v>28</v>
      </c>
      <c r="J4" s="58"/>
      <c r="K4" s="5" t="s">
        <v>27</v>
      </c>
      <c r="L4" s="5" t="s">
        <v>28</v>
      </c>
      <c r="M4" s="5" t="s">
        <v>27</v>
      </c>
      <c r="N4" s="5" t="s">
        <v>28</v>
      </c>
      <c r="O4" s="5" t="s">
        <v>27</v>
      </c>
      <c r="P4" s="5" t="s">
        <v>28</v>
      </c>
      <c r="Q4" s="5" t="s">
        <v>27</v>
      </c>
      <c r="R4" s="5" t="s">
        <v>28</v>
      </c>
    </row>
    <row r="5" spans="1:18" ht="25.5" customHeight="1" x14ac:dyDescent="0.2">
      <c r="A5" s="8" t="s">
        <v>7</v>
      </c>
      <c r="B5" s="9">
        <v>340171148</v>
      </c>
      <c r="C5" s="9">
        <v>368968434</v>
      </c>
      <c r="D5" s="10">
        <v>0</v>
      </c>
      <c r="E5" s="10">
        <v>0</v>
      </c>
      <c r="F5" s="10">
        <v>0</v>
      </c>
      <c r="G5" s="10">
        <v>43727368</v>
      </c>
      <c r="H5" s="11">
        <f>B5+D5+F5</f>
        <v>340171148</v>
      </c>
      <c r="I5" s="45">
        <f>C5+E5+G5</f>
        <v>412695802</v>
      </c>
      <c r="J5" s="33" t="s">
        <v>11</v>
      </c>
      <c r="K5" s="9">
        <v>111573484</v>
      </c>
      <c r="L5" s="9">
        <v>120155731</v>
      </c>
      <c r="M5" s="10">
        <v>4440500</v>
      </c>
      <c r="N5" s="10">
        <v>4440500</v>
      </c>
      <c r="O5" s="12">
        <v>159329762</v>
      </c>
      <c r="P5" s="12">
        <v>192499808</v>
      </c>
      <c r="Q5" s="11">
        <f>K5+M5+O5</f>
        <v>275343746</v>
      </c>
      <c r="R5" s="11">
        <f>L5+N5+P5</f>
        <v>317096039</v>
      </c>
    </row>
    <row r="6" spans="1:18" ht="25.5" customHeight="1" x14ac:dyDescent="0.2">
      <c r="A6" s="2" t="s">
        <v>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1">
        <f t="shared" ref="H6:H20" si="0">B6+D6+F6</f>
        <v>0</v>
      </c>
      <c r="I6" s="45">
        <f t="shared" ref="I6:I20" si="1">C6+E6+G6</f>
        <v>0</v>
      </c>
      <c r="J6" s="34" t="s">
        <v>26</v>
      </c>
      <c r="K6" s="9">
        <v>20967173</v>
      </c>
      <c r="L6" s="9">
        <v>22131387</v>
      </c>
      <c r="M6" s="10">
        <v>1792630</v>
      </c>
      <c r="N6" s="10">
        <v>1792630</v>
      </c>
      <c r="O6" s="10">
        <v>36582254</v>
      </c>
      <c r="P6" s="10">
        <v>43121497</v>
      </c>
      <c r="Q6" s="11">
        <f t="shared" ref="Q6:Q20" si="2">K6+M6+O6</f>
        <v>59342057</v>
      </c>
      <c r="R6" s="11">
        <f t="shared" ref="R6:R20" si="3">L6+N6+P6</f>
        <v>67045514</v>
      </c>
    </row>
    <row r="7" spans="1:18" ht="25.5" customHeight="1" x14ac:dyDescent="0.2">
      <c r="A7" s="13" t="s">
        <v>9</v>
      </c>
      <c r="B7" s="10">
        <v>13843646</v>
      </c>
      <c r="C7" s="10">
        <v>13843646</v>
      </c>
      <c r="D7" s="10">
        <v>0</v>
      </c>
      <c r="E7" s="10">
        <v>0</v>
      </c>
      <c r="F7" s="10">
        <v>0</v>
      </c>
      <c r="G7" s="10">
        <v>0</v>
      </c>
      <c r="H7" s="11">
        <f t="shared" si="0"/>
        <v>13843646</v>
      </c>
      <c r="I7" s="45">
        <f t="shared" si="1"/>
        <v>13843646</v>
      </c>
      <c r="J7" s="33" t="s">
        <v>12</v>
      </c>
      <c r="K7" s="4">
        <v>99003754</v>
      </c>
      <c r="L7" s="4">
        <v>108199670</v>
      </c>
      <c r="M7" s="4">
        <v>0</v>
      </c>
      <c r="N7" s="4">
        <v>0</v>
      </c>
      <c r="O7" s="4">
        <v>27620500</v>
      </c>
      <c r="P7" s="4">
        <v>29580288</v>
      </c>
      <c r="Q7" s="11">
        <f t="shared" si="2"/>
        <v>126624254</v>
      </c>
      <c r="R7" s="11">
        <f t="shared" si="3"/>
        <v>137779958</v>
      </c>
    </row>
    <row r="8" spans="1:18" ht="25.5" customHeight="1" x14ac:dyDescent="0.2">
      <c r="A8" s="13" t="s">
        <v>10</v>
      </c>
      <c r="B8" s="10">
        <v>0</v>
      </c>
      <c r="C8" s="10">
        <v>31882374</v>
      </c>
      <c r="D8" s="10">
        <v>0</v>
      </c>
      <c r="E8" s="10">
        <v>0</v>
      </c>
      <c r="F8" s="10">
        <v>0</v>
      </c>
      <c r="G8" s="10">
        <v>0</v>
      </c>
      <c r="H8" s="11">
        <f t="shared" si="0"/>
        <v>0</v>
      </c>
      <c r="I8" s="45">
        <f t="shared" si="1"/>
        <v>31882374</v>
      </c>
      <c r="J8" s="33" t="s">
        <v>13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1">
        <f t="shared" si="2"/>
        <v>0</v>
      </c>
      <c r="R8" s="11">
        <f t="shared" si="3"/>
        <v>0</v>
      </c>
    </row>
    <row r="9" spans="1:18" ht="25.5" customHeight="1" x14ac:dyDescent="0.2">
      <c r="A9" s="1"/>
      <c r="B9" s="3"/>
      <c r="C9" s="3"/>
      <c r="D9" s="3"/>
      <c r="E9" s="3"/>
      <c r="F9" s="10"/>
      <c r="G9" s="10"/>
      <c r="H9" s="11">
        <f t="shared" si="0"/>
        <v>0</v>
      </c>
      <c r="I9" s="45">
        <f t="shared" si="1"/>
        <v>0</v>
      </c>
      <c r="J9" s="33" t="s">
        <v>14</v>
      </c>
      <c r="K9" s="10">
        <v>126163841</v>
      </c>
      <c r="L9" s="10">
        <v>79887152</v>
      </c>
      <c r="M9" s="10">
        <v>25737000</v>
      </c>
      <c r="N9" s="10">
        <v>52111000</v>
      </c>
      <c r="O9" s="10">
        <v>0</v>
      </c>
      <c r="P9" s="10">
        <v>30000000</v>
      </c>
      <c r="Q9" s="11">
        <f t="shared" si="2"/>
        <v>151900841</v>
      </c>
      <c r="R9" s="11">
        <f t="shared" si="3"/>
        <v>161998152</v>
      </c>
    </row>
    <row r="10" spans="1:18" ht="25.5" customHeight="1" x14ac:dyDescent="0.2">
      <c r="A10" s="14"/>
      <c r="B10" s="3"/>
      <c r="C10" s="3"/>
      <c r="D10" s="3"/>
      <c r="E10" s="3"/>
      <c r="F10" s="10"/>
      <c r="G10" s="10"/>
      <c r="H10" s="11">
        <f t="shared" si="0"/>
        <v>0</v>
      </c>
      <c r="I10" s="45">
        <f t="shared" si="1"/>
        <v>0</v>
      </c>
      <c r="J10" s="35" t="s">
        <v>16</v>
      </c>
      <c r="K10" s="10">
        <v>3778847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1">
        <f t="shared" si="2"/>
        <v>3778847</v>
      </c>
      <c r="R10" s="11">
        <f t="shared" si="3"/>
        <v>0</v>
      </c>
    </row>
    <row r="11" spans="1:18" ht="25.5" customHeight="1" x14ac:dyDescent="0.2">
      <c r="A11" s="14"/>
      <c r="B11" s="3"/>
      <c r="C11" s="3"/>
      <c r="D11" s="3"/>
      <c r="E11" s="3"/>
      <c r="F11" s="10"/>
      <c r="G11" s="10"/>
      <c r="H11" s="11">
        <f t="shared" si="0"/>
        <v>0</v>
      </c>
      <c r="I11" s="45">
        <f t="shared" si="1"/>
        <v>0</v>
      </c>
      <c r="J11" s="36" t="s">
        <v>15</v>
      </c>
      <c r="K11" s="10">
        <v>97303626</v>
      </c>
      <c r="L11" s="10">
        <v>46280379</v>
      </c>
      <c r="M11" s="10">
        <v>0</v>
      </c>
      <c r="N11" s="10">
        <v>0</v>
      </c>
      <c r="O11" s="10">
        <v>0</v>
      </c>
      <c r="P11" s="10">
        <v>0</v>
      </c>
      <c r="Q11" s="11">
        <f t="shared" si="2"/>
        <v>97303626</v>
      </c>
      <c r="R11" s="11">
        <f t="shared" si="3"/>
        <v>46280379</v>
      </c>
    </row>
    <row r="12" spans="1:18" ht="25.5" customHeight="1" x14ac:dyDescent="0.2">
      <c r="A12" s="15" t="s">
        <v>17</v>
      </c>
      <c r="B12" s="16">
        <f>SUM(B5:B11)</f>
        <v>354014794</v>
      </c>
      <c r="C12" s="16">
        <f t="shared" ref="C12:G12" si="4">SUM(C5:C11)</f>
        <v>414694454</v>
      </c>
      <c r="D12" s="16">
        <f t="shared" si="4"/>
        <v>0</v>
      </c>
      <c r="E12" s="16">
        <f t="shared" si="4"/>
        <v>0</v>
      </c>
      <c r="F12" s="16">
        <f t="shared" si="4"/>
        <v>0</v>
      </c>
      <c r="G12" s="16">
        <f t="shared" si="4"/>
        <v>43727368</v>
      </c>
      <c r="H12" s="11">
        <f t="shared" si="0"/>
        <v>354014794</v>
      </c>
      <c r="I12" s="45">
        <f t="shared" si="1"/>
        <v>458421822</v>
      </c>
      <c r="J12" s="37" t="s">
        <v>18</v>
      </c>
      <c r="K12" s="17">
        <f>SUM(K5:K9)</f>
        <v>357708252</v>
      </c>
      <c r="L12" s="17">
        <f>SUM(L5:L9)</f>
        <v>330373940</v>
      </c>
      <c r="M12" s="17">
        <f t="shared" ref="M12:O12" si="5">SUM(M5:M9)</f>
        <v>31970130</v>
      </c>
      <c r="N12" s="17">
        <f>SUM(N5:N11)</f>
        <v>58344130</v>
      </c>
      <c r="O12" s="17">
        <f t="shared" si="5"/>
        <v>223532516</v>
      </c>
      <c r="P12" s="17">
        <f>SUM(P5:P11)</f>
        <v>295201593</v>
      </c>
      <c r="Q12" s="11">
        <f>K12+M12+O12</f>
        <v>613210898</v>
      </c>
      <c r="R12" s="11">
        <f>L12+N12+P12</f>
        <v>683919663</v>
      </c>
    </row>
    <row r="13" spans="1:18" ht="25.5" customHeight="1" x14ac:dyDescent="0.2">
      <c r="A13" s="2" t="s">
        <v>20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f t="shared" si="0"/>
        <v>0</v>
      </c>
      <c r="I13" s="45">
        <f t="shared" si="1"/>
        <v>0</v>
      </c>
      <c r="J13" s="38" t="s">
        <v>23</v>
      </c>
      <c r="K13" s="47">
        <v>0</v>
      </c>
      <c r="L13" s="47">
        <v>27951564</v>
      </c>
      <c r="M13" s="47">
        <v>0</v>
      </c>
      <c r="N13" s="47">
        <v>0</v>
      </c>
      <c r="O13" s="47">
        <v>0</v>
      </c>
      <c r="P13" s="47">
        <v>6699</v>
      </c>
      <c r="Q13" s="11">
        <f t="shared" si="2"/>
        <v>0</v>
      </c>
      <c r="R13" s="11">
        <f t="shared" si="3"/>
        <v>27958263</v>
      </c>
    </row>
    <row r="14" spans="1:18" ht="25.5" customHeight="1" x14ac:dyDescent="0.2">
      <c r="A14" s="2" t="s">
        <v>21</v>
      </c>
      <c r="B14" s="9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1">
        <f t="shared" si="0"/>
        <v>0</v>
      </c>
      <c r="I14" s="45">
        <f t="shared" si="1"/>
        <v>0</v>
      </c>
      <c r="J14" s="38" t="s">
        <v>24</v>
      </c>
      <c r="K14" s="20">
        <v>0</v>
      </c>
      <c r="L14" s="20">
        <v>5950000</v>
      </c>
      <c r="M14" s="47">
        <v>0</v>
      </c>
      <c r="N14" s="47">
        <v>0</v>
      </c>
      <c r="O14" s="47">
        <v>0</v>
      </c>
      <c r="P14" s="47">
        <v>0</v>
      </c>
      <c r="Q14" s="11">
        <f t="shared" si="2"/>
        <v>0</v>
      </c>
      <c r="R14" s="11">
        <f t="shared" si="3"/>
        <v>5950000</v>
      </c>
    </row>
    <row r="15" spans="1:18" ht="25.5" customHeight="1" x14ac:dyDescent="0.2">
      <c r="A15" s="8" t="s">
        <v>22</v>
      </c>
      <c r="B15" s="9">
        <v>0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1">
        <f t="shared" si="0"/>
        <v>0</v>
      </c>
      <c r="I15" s="45">
        <f t="shared" si="1"/>
        <v>0</v>
      </c>
      <c r="J15" s="38" t="s">
        <v>25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11">
        <f t="shared" si="2"/>
        <v>0</v>
      </c>
      <c r="R15" s="11">
        <f t="shared" si="3"/>
        <v>0</v>
      </c>
    </row>
    <row r="16" spans="1:18" s="24" customFormat="1" ht="25.5" customHeight="1" x14ac:dyDescent="0.2">
      <c r="A16" s="15" t="s">
        <v>30</v>
      </c>
      <c r="B16" s="16">
        <f>SUM(B13:B15)</f>
        <v>0</v>
      </c>
      <c r="C16" s="16">
        <f t="shared" ref="C16:G16" si="6">SUM(C13:C15)</f>
        <v>0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1">
        <f t="shared" si="0"/>
        <v>0</v>
      </c>
      <c r="I16" s="45">
        <f t="shared" si="1"/>
        <v>0</v>
      </c>
      <c r="J16" s="37" t="s">
        <v>29</v>
      </c>
      <c r="K16" s="23">
        <f>SUM(K13:K15)</f>
        <v>0</v>
      </c>
      <c r="L16" s="23">
        <f>SUM(L13:L15)</f>
        <v>33901564</v>
      </c>
      <c r="M16" s="23">
        <f t="shared" ref="M16:P16" si="7">SUM(M13:M15)</f>
        <v>0</v>
      </c>
      <c r="N16" s="23">
        <f t="shared" si="7"/>
        <v>0</v>
      </c>
      <c r="O16" s="23">
        <f t="shared" si="7"/>
        <v>0</v>
      </c>
      <c r="P16" s="23">
        <f t="shared" si="7"/>
        <v>6699</v>
      </c>
      <c r="Q16" s="11">
        <f t="shared" si="2"/>
        <v>0</v>
      </c>
      <c r="R16" s="11">
        <f t="shared" si="3"/>
        <v>33908263</v>
      </c>
    </row>
    <row r="17" spans="1:18" s="24" customFormat="1" ht="25.5" customHeight="1" x14ac:dyDescent="0.2">
      <c r="A17" s="22" t="s">
        <v>31</v>
      </c>
      <c r="B17" s="16">
        <f>B12+B16</f>
        <v>354014794</v>
      </c>
      <c r="C17" s="16">
        <f t="shared" ref="C17:G17" si="8">C12+C16</f>
        <v>414694454</v>
      </c>
      <c r="D17" s="16">
        <f t="shared" si="8"/>
        <v>0</v>
      </c>
      <c r="E17" s="16">
        <f t="shared" si="8"/>
        <v>0</v>
      </c>
      <c r="F17" s="16">
        <f t="shared" si="8"/>
        <v>0</v>
      </c>
      <c r="G17" s="16">
        <f t="shared" si="8"/>
        <v>43727368</v>
      </c>
      <c r="H17" s="11">
        <f t="shared" si="0"/>
        <v>354014794</v>
      </c>
      <c r="I17" s="45">
        <f t="shared" si="1"/>
        <v>458421822</v>
      </c>
      <c r="J17" s="40" t="s">
        <v>34</v>
      </c>
      <c r="K17" s="17">
        <f t="shared" ref="K17:P17" si="9">K12+K16</f>
        <v>357708252</v>
      </c>
      <c r="L17" s="17">
        <f t="shared" si="9"/>
        <v>364275504</v>
      </c>
      <c r="M17" s="17">
        <f t="shared" si="9"/>
        <v>31970130</v>
      </c>
      <c r="N17" s="17">
        <f t="shared" si="9"/>
        <v>58344130</v>
      </c>
      <c r="O17" s="17">
        <f t="shared" si="9"/>
        <v>223532516</v>
      </c>
      <c r="P17" s="17">
        <f t="shared" si="9"/>
        <v>295208292</v>
      </c>
      <c r="Q17" s="11">
        <f>K17+M17+O17</f>
        <v>613210898</v>
      </c>
      <c r="R17" s="11">
        <f>L17+N17+P17</f>
        <v>717827926</v>
      </c>
    </row>
    <row r="18" spans="1:18" ht="25.5" customHeight="1" x14ac:dyDescent="0.2">
      <c r="A18" s="13" t="s">
        <v>19</v>
      </c>
      <c r="B18" s="10">
        <v>237985684</v>
      </c>
      <c r="C18" s="10">
        <v>238195684</v>
      </c>
      <c r="D18" s="10">
        <v>31970130</v>
      </c>
      <c r="E18" s="10">
        <v>31970130</v>
      </c>
      <c r="F18" s="10">
        <v>1964290</v>
      </c>
      <c r="G18" s="10">
        <v>1964290</v>
      </c>
      <c r="H18" s="11">
        <f t="shared" si="0"/>
        <v>271920104</v>
      </c>
      <c r="I18" s="45">
        <f t="shared" si="1"/>
        <v>272130104</v>
      </c>
      <c r="J18" s="39" t="s">
        <v>35</v>
      </c>
      <c r="K18" s="25">
        <v>12724000</v>
      </c>
      <c r="L18" s="20">
        <v>12724000</v>
      </c>
      <c r="M18" s="47">
        <v>0</v>
      </c>
      <c r="N18" s="47">
        <v>0</v>
      </c>
      <c r="O18" s="47">
        <v>0</v>
      </c>
      <c r="P18" s="47">
        <v>0</v>
      </c>
      <c r="Q18" s="11">
        <f t="shared" si="2"/>
        <v>12724000</v>
      </c>
      <c r="R18" s="11">
        <f t="shared" si="3"/>
        <v>12724000</v>
      </c>
    </row>
    <row r="19" spans="1:18" ht="25.5" customHeight="1" x14ac:dyDescent="0.2">
      <c r="A19" s="2"/>
      <c r="B19" s="10"/>
      <c r="C19" s="10"/>
      <c r="D19" s="10"/>
      <c r="E19" s="10"/>
      <c r="F19" s="10"/>
      <c r="G19" s="10"/>
      <c r="H19" s="11">
        <f t="shared" si="0"/>
        <v>0</v>
      </c>
      <c r="I19" s="45">
        <f t="shared" si="1"/>
        <v>0</v>
      </c>
      <c r="J19" s="38"/>
      <c r="K19" s="18"/>
      <c r="L19" s="18"/>
      <c r="M19" s="18"/>
      <c r="N19" s="18"/>
      <c r="O19" s="19"/>
      <c r="P19" s="19"/>
      <c r="Q19" s="11"/>
      <c r="R19" s="11"/>
    </row>
    <row r="20" spans="1:18" ht="25.5" customHeight="1" x14ac:dyDescent="0.2">
      <c r="A20" s="21" t="s">
        <v>32</v>
      </c>
      <c r="B20" s="49">
        <f>SUM(B18:B19)</f>
        <v>237985684</v>
      </c>
      <c r="C20" s="49">
        <f t="shared" ref="C20:G20" si="10">SUM(C18:C19)</f>
        <v>238195684</v>
      </c>
      <c r="D20" s="49">
        <f t="shared" si="10"/>
        <v>31970130</v>
      </c>
      <c r="E20" s="49">
        <f t="shared" si="10"/>
        <v>31970130</v>
      </c>
      <c r="F20" s="49">
        <f t="shared" si="10"/>
        <v>1964290</v>
      </c>
      <c r="G20" s="49">
        <f t="shared" si="10"/>
        <v>1964290</v>
      </c>
      <c r="H20" s="50">
        <f t="shared" si="0"/>
        <v>271920104</v>
      </c>
      <c r="I20" s="51">
        <f t="shared" si="1"/>
        <v>272130104</v>
      </c>
      <c r="J20" s="52" t="s">
        <v>38</v>
      </c>
      <c r="K20" s="49">
        <f>SUM(K18:K19)</f>
        <v>12724000</v>
      </c>
      <c r="L20" s="49">
        <f t="shared" ref="L20:P20" si="11">SUM(L18:L19)</f>
        <v>12724000</v>
      </c>
      <c r="M20" s="49">
        <f t="shared" si="11"/>
        <v>0</v>
      </c>
      <c r="N20" s="49">
        <f t="shared" si="11"/>
        <v>0</v>
      </c>
      <c r="O20" s="49">
        <f t="shared" si="11"/>
        <v>0</v>
      </c>
      <c r="P20" s="49">
        <f t="shared" si="11"/>
        <v>0</v>
      </c>
      <c r="Q20" s="11">
        <f t="shared" si="2"/>
        <v>12724000</v>
      </c>
      <c r="R20" s="11">
        <f t="shared" si="3"/>
        <v>12724000</v>
      </c>
    </row>
    <row r="21" spans="1:18" s="24" customFormat="1" ht="25.5" customHeight="1" x14ac:dyDescent="0.2">
      <c r="A21" s="26" t="s">
        <v>33</v>
      </c>
      <c r="B21" s="27">
        <f>B17+B20</f>
        <v>592000478</v>
      </c>
      <c r="C21" s="27">
        <f t="shared" ref="C21:I21" si="12">C17+C20</f>
        <v>652890138</v>
      </c>
      <c r="D21" s="27">
        <f t="shared" si="12"/>
        <v>31970130</v>
      </c>
      <c r="E21" s="27">
        <f t="shared" si="12"/>
        <v>31970130</v>
      </c>
      <c r="F21" s="27">
        <f t="shared" si="12"/>
        <v>1964290</v>
      </c>
      <c r="G21" s="27">
        <f t="shared" si="12"/>
        <v>45691658</v>
      </c>
      <c r="H21" s="27">
        <f t="shared" si="12"/>
        <v>625934898</v>
      </c>
      <c r="I21" s="46">
        <f t="shared" si="12"/>
        <v>730551926</v>
      </c>
      <c r="J21" s="41" t="s">
        <v>36</v>
      </c>
      <c r="K21" s="27">
        <f>K17+K20</f>
        <v>370432252</v>
      </c>
      <c r="L21" s="27">
        <f t="shared" ref="L21:P21" si="13">L17+L20</f>
        <v>376999504</v>
      </c>
      <c r="M21" s="27">
        <f t="shared" si="13"/>
        <v>31970130</v>
      </c>
      <c r="N21" s="27">
        <f t="shared" si="13"/>
        <v>58344130</v>
      </c>
      <c r="O21" s="27">
        <f t="shared" si="13"/>
        <v>223532516</v>
      </c>
      <c r="P21" s="27">
        <f t="shared" si="13"/>
        <v>295208292</v>
      </c>
      <c r="Q21" s="27">
        <f>K21+M21+O21</f>
        <v>625934898</v>
      </c>
      <c r="R21" s="27">
        <f>L21+N21+P21</f>
        <v>730551926</v>
      </c>
    </row>
    <row r="22" spans="1:18" x14ac:dyDescent="0.2">
      <c r="R22" s="28"/>
    </row>
    <row r="25" spans="1:18" x14ac:dyDescent="0.2">
      <c r="K25" s="29"/>
      <c r="L25" s="29"/>
      <c r="M25" s="30"/>
      <c r="N25" s="30"/>
      <c r="O25" s="30"/>
      <c r="P25" s="30"/>
    </row>
    <row r="28" spans="1:18" ht="6" customHeight="1" x14ac:dyDescent="0.2"/>
  </sheetData>
  <mergeCells count="12">
    <mergeCell ref="A2:I2"/>
    <mergeCell ref="B3:C3"/>
    <mergeCell ref="D3:E3"/>
    <mergeCell ref="F3:G3"/>
    <mergeCell ref="H3:I3"/>
    <mergeCell ref="A3:A4"/>
    <mergeCell ref="J2:R2"/>
    <mergeCell ref="K3:L3"/>
    <mergeCell ref="M3:N3"/>
    <mergeCell ref="O3:P3"/>
    <mergeCell ref="Q3:R3"/>
    <mergeCell ref="J3:J4"/>
  </mergeCells>
  <phoneticPr fontId="0" type="noConversion"/>
  <printOptions horizontalCentered="1"/>
  <pageMargins left="0.47244094488188981" right="0.47244094488188981" top="0.94488188976377963" bottom="0.74803149606299213" header="0.59055118110236227" footer="0.59055118110236227"/>
  <pageSetup paperSize="9" scale="49" orientation="landscape" r:id="rId1"/>
  <headerFooter alignWithMargins="0">
    <oddHeader xml:space="preserve">&amp;C&amp;"Arial CE,Félkövér"&amp;14KÖLTSÉGVETÉS MÉRLEGE
2019.&amp;R&amp;9 1. melléklet az 1/2019. (II. 18.) önkormányzati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2020-07-01T18:48:55Z</cp:lastPrinted>
  <dcterms:created xsi:type="dcterms:W3CDTF">2012-02-10T12:31:57Z</dcterms:created>
  <dcterms:modified xsi:type="dcterms:W3CDTF">2020-07-06T16:00:47Z</dcterms:modified>
</cp:coreProperties>
</file>