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<sst xmlns="http://schemas.openxmlformats.org/spreadsheetml/2006/main" count="46" uniqueCount="46">
  <si>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I. Működési bevételek</t>
  </si>
  <si>
    <t>Eredeti előirányzat</t>
  </si>
  <si>
    <t>Módosított előirányzat</t>
  </si>
  <si>
    <t>Teljesítés %-a</t>
  </si>
  <si>
    <t>Időarányos eltérés</t>
  </si>
  <si>
    <t>II. Támogatások, kiegészítések</t>
  </si>
  <si>
    <t>Önkormányzatok költségvetési támogatása (09/6)</t>
  </si>
  <si>
    <t>Tárgyi eszközök, immateriális javak értékesítése (08/9)</t>
  </si>
  <si>
    <t>IV. Támogatásértékű bevétel</t>
  </si>
  <si>
    <t>V. Véglegesen átvett pénzeszközök</t>
  </si>
  <si>
    <t>VII. Hitelek</t>
  </si>
  <si>
    <t xml:space="preserve">Működési célú hitel felvétele </t>
  </si>
  <si>
    <t>Felhalmozási célú hitel felvétele</t>
  </si>
  <si>
    <t>Összesen:</t>
  </si>
  <si>
    <t>Szilvásvárad Község Önkormányzata</t>
  </si>
  <si>
    <t>Adatok eFt-ban</t>
  </si>
  <si>
    <t>Támogatásértékű felhalmozási bevétel összesen (09/41)</t>
  </si>
  <si>
    <t>Központosított előirányzatok (16/39)</t>
  </si>
  <si>
    <t xml:space="preserve">Ebből társadalombiztosítási alapból átvett pénzeszköz </t>
  </si>
  <si>
    <t>Intézményi működési bevételek (07/23)</t>
  </si>
  <si>
    <t>Igazgatási szolgáltatási díj (16/01)</t>
  </si>
  <si>
    <t>Közhatalmi bevételek (16/26)</t>
  </si>
  <si>
    <t>Önkormányzatoknak átengedett közhatalmi bevételek (16/06)</t>
  </si>
  <si>
    <t>Helyi adók és adójellegű bevételek (16/17)</t>
  </si>
  <si>
    <t>Adópótlék, adóbírság (16/18)</t>
  </si>
  <si>
    <t>Bírságbevételek (16/24)</t>
  </si>
  <si>
    <t>Előző évi kv.kiegészítések és visszatérülések (09/24)</t>
  </si>
  <si>
    <t>Egyéb működési célú központi támogatás (09/18)</t>
  </si>
  <si>
    <t>Szerkezetátalakítási tartalék (09/15)</t>
  </si>
  <si>
    <t>Normatív hozzájárulások (09/1+…+09/12)</t>
  </si>
  <si>
    <t>Pénzügyi befektetések bevételei (08/28)</t>
  </si>
  <si>
    <t>Egyéb önkorm.vagyon üzemeltetéséből, koncesszióból származó bevétel (08/16)</t>
  </si>
  <si>
    <t>Támogatásértékű működési bevétel összesen (09/46)</t>
  </si>
  <si>
    <t>Működési célú pénzeszköz átvétel államháztartáson kívülről (09/68)</t>
  </si>
  <si>
    <t>Felhalmozási célú pénzeszköz átvétel államháztartáson kívülről (09/123)</t>
  </si>
  <si>
    <t>Előző évi előirányzat-maradvány, pénzmaradvány műk.célú igénybevétele (10/15)</t>
  </si>
  <si>
    <t>Előző évi előirányzat-maradvány, pénzmaradvány felhalm.célú igénybevétele (10/16)</t>
  </si>
  <si>
    <t>IX. Kiegyenlítő, függő, átfutó bevételek (10/38)</t>
  </si>
  <si>
    <t>Ebből társadalombiztosítási alapból átvett pénzeszköz (09/40)</t>
  </si>
  <si>
    <t>2013. évben teljesített bevételei főbb bevételi jogcím-csoportonként</t>
  </si>
  <si>
    <t>2013. éves teljesítés</t>
  </si>
  <si>
    <t>Egyéb közhatalmi bevételek (16/25)</t>
  </si>
  <si>
    <t>III. Felhalmozási bevételek</t>
  </si>
  <si>
    <t xml:space="preserve">VI. Támogatási kölcsönök visszatérülése, igénybevétele, értékpapírok kibocsátásának bevétele </t>
  </si>
  <si>
    <t>VIII. Maradvány igénybevétele (10/20)</t>
  </si>
  <si>
    <t>1/2. számú melléklet a 8/2014. (V.15.) számú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</si>
</sst>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[$-40E]yyyy\.\ mmmm\ d\."/>
    <numFmt numFmtId="167" formatCode="_-* #,##0.0\ _F_t_-;\-* #,##0.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4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1" fillId="1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164" fontId="41" fillId="16" borderId="10" xfId="40" applyNumberFormat="1" applyFont="1" applyFill="1" applyBorder="1" applyAlignment="1">
      <alignment horizontal="right" vertical="center"/>
    </xf>
    <xf numFmtId="165" fontId="41" fillId="16" borderId="10" xfId="0" applyNumberFormat="1" applyFont="1" applyFill="1" applyBorder="1" applyAlignment="1">
      <alignment horizontal="center" vertical="center"/>
    </xf>
    <xf numFmtId="164" fontId="42" fillId="0" borderId="10" xfId="40" applyNumberFormat="1" applyFont="1" applyBorder="1" applyAlignment="1">
      <alignment horizontal="right"/>
    </xf>
    <xf numFmtId="165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40" applyNumberFormat="1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42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164" fontId="44" fillId="13" borderId="10" xfId="40" applyNumberFormat="1" applyFont="1" applyFill="1" applyBorder="1" applyAlignment="1">
      <alignment horizontal="right"/>
    </xf>
    <xf numFmtId="165" fontId="44" fillId="13" borderId="10" xfId="0" applyNumberFormat="1" applyFont="1" applyFill="1" applyBorder="1" applyAlignment="1">
      <alignment horizontal="center"/>
    </xf>
    <xf numFmtId="0" fontId="44" fillId="13" borderId="10" xfId="40" applyNumberFormat="1" applyFont="1" applyFill="1" applyBorder="1" applyAlignment="1">
      <alignment horizontal="right"/>
    </xf>
    <xf numFmtId="164" fontId="42" fillId="0" borderId="10" xfId="40" applyNumberFormat="1" applyFont="1" applyFill="1" applyBorder="1" applyAlignment="1">
      <alignment horizontal="right"/>
    </xf>
    <xf numFmtId="164" fontId="40" fillId="0" borderId="0" xfId="0" applyNumberFormat="1" applyFont="1" applyAlignment="1">
      <alignment/>
    </xf>
    <xf numFmtId="0" fontId="42" fillId="0" borderId="10" xfId="40" applyNumberFormat="1" applyFont="1" applyFill="1" applyBorder="1" applyAlignment="1">
      <alignment horizontal="right"/>
    </xf>
    <xf numFmtId="164" fontId="44" fillId="16" borderId="10" xfId="4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/>
    </xf>
    <xf numFmtId="165" fontId="44" fillId="13" borderId="10" xfId="6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4" fillId="16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1" fillId="16" borderId="10" xfId="0" applyFont="1" applyFill="1" applyBorder="1" applyAlignment="1">
      <alignment horizontal="left"/>
    </xf>
    <xf numFmtId="0" fontId="44" fillId="13" borderId="10" xfId="0" applyFont="1" applyFill="1" applyBorder="1" applyAlignment="1">
      <alignment horizontal="left"/>
    </xf>
    <xf numFmtId="0" fontId="41" fillId="16" borderId="10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4" fillId="13" borderId="10" xfId="0" applyFont="1" applyFill="1" applyBorder="1" applyAlignment="1">
      <alignment horizontal="left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4.8515625" style="0" customWidth="1"/>
    <col min="2" max="2" width="4.421875" style="0" customWidth="1"/>
    <col min="3" max="3" width="59.8515625" style="0" customWidth="1"/>
    <col min="4" max="4" width="13.57421875" style="0" customWidth="1"/>
    <col min="5" max="5" width="13.7109375" style="0" customWidth="1"/>
    <col min="6" max="6" width="13.28125" style="0" customWidth="1"/>
    <col min="7" max="7" width="10.8515625" style="0" customWidth="1"/>
    <col min="8" max="8" width="12.140625" style="0" customWidth="1"/>
    <col min="10" max="11" width="10.28125" style="0" bestFit="1" customWidth="1"/>
  </cols>
  <sheetData>
    <row r="1" spans="1:11" ht="27" customHeight="1">
      <c r="A1" s="1"/>
      <c r="B1" s="1"/>
      <c r="C1" s="1"/>
      <c r="D1" s="1"/>
      <c r="E1" s="1"/>
      <c r="F1" s="1"/>
      <c r="G1" s="1"/>
      <c r="H1" s="16" t="s">
        <v>45</v>
      </c>
      <c r="I1" s="1"/>
      <c r="J1" s="1"/>
      <c r="K1" s="1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46" t="s">
        <v>14</v>
      </c>
      <c r="B3" s="46"/>
      <c r="C3" s="46"/>
      <c r="D3" s="46"/>
      <c r="E3" s="46"/>
      <c r="F3" s="46"/>
      <c r="G3" s="46"/>
      <c r="H3" s="46"/>
      <c r="I3" s="1"/>
      <c r="J3" s="1"/>
      <c r="K3" s="1"/>
    </row>
    <row r="4" spans="1:11" ht="18" customHeight="1">
      <c r="A4" s="46" t="s">
        <v>39</v>
      </c>
      <c r="B4" s="46"/>
      <c r="C4" s="46"/>
      <c r="D4" s="46"/>
      <c r="E4" s="46"/>
      <c r="F4" s="46"/>
      <c r="G4" s="46"/>
      <c r="H4" s="46"/>
      <c r="I4" s="1"/>
      <c r="J4" s="1"/>
      <c r="K4" s="1"/>
    </row>
    <row r="5" spans="1:11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6" t="s">
        <v>15</v>
      </c>
      <c r="I6" s="1"/>
      <c r="J6" s="1"/>
      <c r="K6" s="1"/>
    </row>
    <row r="7" spans="1:11" ht="28.5">
      <c r="A7" s="34"/>
      <c r="B7" s="34"/>
      <c r="C7" s="34"/>
      <c r="D7" s="5" t="s">
        <v>1</v>
      </c>
      <c r="E7" s="5" t="s">
        <v>2</v>
      </c>
      <c r="F7" s="29" t="s">
        <v>40</v>
      </c>
      <c r="G7" s="5" t="s">
        <v>3</v>
      </c>
      <c r="H7" s="5" t="s">
        <v>4</v>
      </c>
      <c r="I7" s="1"/>
      <c r="J7" s="1"/>
      <c r="K7" s="1"/>
    </row>
    <row r="8" spans="1:11" ht="18" customHeight="1">
      <c r="A8" s="35" t="s">
        <v>0</v>
      </c>
      <c r="B8" s="35"/>
      <c r="C8" s="35"/>
      <c r="D8" s="17">
        <f>D9+D10</f>
        <v>118325</v>
      </c>
      <c r="E8" s="17">
        <f>E9+E10</f>
        <v>118325</v>
      </c>
      <c r="F8" s="17">
        <f>F9+F10</f>
        <v>149273</v>
      </c>
      <c r="G8" s="18">
        <f>F8/E8</f>
        <v>1.261550813437566</v>
      </c>
      <c r="H8" s="17">
        <f>(E8-F8)*-1</f>
        <v>30948</v>
      </c>
      <c r="I8" s="1"/>
      <c r="J8" s="1"/>
      <c r="K8" s="1"/>
    </row>
    <row r="9" spans="1:11" ht="18" customHeight="1">
      <c r="A9" s="31"/>
      <c r="B9" s="33" t="s">
        <v>19</v>
      </c>
      <c r="C9" s="33"/>
      <c r="D9" s="10">
        <v>48116</v>
      </c>
      <c r="E9" s="10">
        <v>48925</v>
      </c>
      <c r="F9" s="10">
        <v>66143</v>
      </c>
      <c r="G9" s="11">
        <f>F9/E9</f>
        <v>1.3519264179867143</v>
      </c>
      <c r="H9" s="20">
        <f>(E9-F9)*-1</f>
        <v>17218</v>
      </c>
      <c r="I9" s="1"/>
      <c r="J9" s="1"/>
      <c r="K9" s="1"/>
    </row>
    <row r="10" spans="1:11" ht="18" customHeight="1">
      <c r="A10" s="32"/>
      <c r="B10" s="33" t="s">
        <v>21</v>
      </c>
      <c r="C10" s="33"/>
      <c r="D10" s="10">
        <f>SUM(D11:D16)</f>
        <v>70209</v>
      </c>
      <c r="E10" s="10">
        <f>SUM(E11:E16)</f>
        <v>69400</v>
      </c>
      <c r="F10" s="10">
        <f>SUM(F11:F16)</f>
        <v>83130</v>
      </c>
      <c r="G10" s="11">
        <f>F10/E10</f>
        <v>1.1978386167146975</v>
      </c>
      <c r="H10" s="20">
        <f aca="true" t="shared" si="0" ref="H10:H16">(E10-F10)*-1</f>
        <v>13730</v>
      </c>
      <c r="I10" s="1"/>
      <c r="J10" s="1"/>
      <c r="K10" s="1"/>
    </row>
    <row r="11" spans="1:12" ht="18" customHeight="1">
      <c r="A11" s="37"/>
      <c r="B11" s="38"/>
      <c r="C11" s="12" t="s">
        <v>20</v>
      </c>
      <c r="D11" s="13">
        <v>0</v>
      </c>
      <c r="E11" s="13">
        <v>0</v>
      </c>
      <c r="F11" s="13">
        <v>14</v>
      </c>
      <c r="G11" s="11"/>
      <c r="H11" s="20">
        <f t="shared" si="0"/>
        <v>14</v>
      </c>
      <c r="I11" s="1"/>
      <c r="J11" s="1"/>
      <c r="K11" s="1"/>
      <c r="L11" s="1"/>
    </row>
    <row r="12" spans="1:11" ht="18" customHeight="1">
      <c r="A12" s="39"/>
      <c r="B12" s="40"/>
      <c r="C12" s="12" t="s">
        <v>22</v>
      </c>
      <c r="D12" s="10">
        <v>4400</v>
      </c>
      <c r="E12" s="10">
        <v>4400</v>
      </c>
      <c r="F12" s="10">
        <v>4473</v>
      </c>
      <c r="G12" s="11">
        <f>F12/E12</f>
        <v>1.016590909090909</v>
      </c>
      <c r="H12" s="20">
        <f t="shared" si="0"/>
        <v>73</v>
      </c>
      <c r="I12" s="1"/>
      <c r="J12" s="21"/>
      <c r="K12" s="21"/>
    </row>
    <row r="13" spans="1:11" ht="18" customHeight="1">
      <c r="A13" s="39"/>
      <c r="B13" s="40"/>
      <c r="C13" s="12" t="s">
        <v>23</v>
      </c>
      <c r="D13" s="10">
        <v>65000</v>
      </c>
      <c r="E13" s="10">
        <v>65000</v>
      </c>
      <c r="F13" s="10">
        <v>77363</v>
      </c>
      <c r="G13" s="11">
        <f>F13/E13</f>
        <v>1.1902</v>
      </c>
      <c r="H13" s="20">
        <f t="shared" si="0"/>
        <v>12363</v>
      </c>
      <c r="I13" s="1"/>
      <c r="J13" s="21"/>
      <c r="K13" s="21"/>
    </row>
    <row r="14" spans="1:11" ht="18" customHeight="1">
      <c r="A14" s="39"/>
      <c r="B14" s="40"/>
      <c r="C14" s="12" t="s">
        <v>24</v>
      </c>
      <c r="D14" s="10">
        <v>0</v>
      </c>
      <c r="E14" s="10">
        <v>0</v>
      </c>
      <c r="F14" s="10">
        <v>1171</v>
      </c>
      <c r="G14" s="11"/>
      <c r="H14" s="20">
        <f t="shared" si="0"/>
        <v>1171</v>
      </c>
      <c r="I14" s="1"/>
      <c r="J14" s="1"/>
      <c r="K14" s="1"/>
    </row>
    <row r="15" spans="1:11" ht="18" customHeight="1">
      <c r="A15" s="39"/>
      <c r="B15" s="40"/>
      <c r="C15" s="12" t="s">
        <v>25</v>
      </c>
      <c r="D15" s="13">
        <v>0</v>
      </c>
      <c r="E15" s="13">
        <v>0</v>
      </c>
      <c r="F15" s="10">
        <v>49</v>
      </c>
      <c r="G15" s="11"/>
      <c r="H15" s="20">
        <f>(E15-F15)*-1</f>
        <v>49</v>
      </c>
      <c r="I15" s="1"/>
      <c r="J15" s="1"/>
      <c r="K15" s="1"/>
    </row>
    <row r="16" spans="1:11" ht="18" customHeight="1">
      <c r="A16" s="41"/>
      <c r="B16" s="42"/>
      <c r="C16" s="12" t="s">
        <v>41</v>
      </c>
      <c r="D16" s="13">
        <v>809</v>
      </c>
      <c r="E16" s="13">
        <v>0</v>
      </c>
      <c r="F16" s="10">
        <v>60</v>
      </c>
      <c r="G16" s="11"/>
      <c r="H16" s="20">
        <f t="shared" si="0"/>
        <v>60</v>
      </c>
      <c r="I16" s="1"/>
      <c r="J16" s="1"/>
      <c r="K16" s="1"/>
    </row>
    <row r="17" spans="1:11" ht="18" customHeight="1">
      <c r="A17" s="35" t="s">
        <v>5</v>
      </c>
      <c r="B17" s="35"/>
      <c r="C17" s="35"/>
      <c r="D17" s="17">
        <f>D18+D23</f>
        <v>110266</v>
      </c>
      <c r="E17" s="17">
        <f>E18+E23</f>
        <v>135266</v>
      </c>
      <c r="F17" s="17">
        <f>F18+F23</f>
        <v>150750</v>
      </c>
      <c r="G17" s="18">
        <f aca="true" t="shared" si="1" ref="G17:G22">F17/E17</f>
        <v>1.1144707465290613</v>
      </c>
      <c r="H17" s="17">
        <f aca="true" t="shared" si="2" ref="H17:H44">(E17-F17)*-1</f>
        <v>15484</v>
      </c>
      <c r="I17" s="1"/>
      <c r="J17" s="1"/>
      <c r="K17" s="21"/>
    </row>
    <row r="18" spans="1:11" ht="18" customHeight="1">
      <c r="A18" s="12"/>
      <c r="B18" s="33" t="s">
        <v>6</v>
      </c>
      <c r="C18" s="33"/>
      <c r="D18" s="10">
        <f>SUM(D19:D22)</f>
        <v>110266</v>
      </c>
      <c r="E18" s="10">
        <f>SUM(E19:E22)</f>
        <v>135266</v>
      </c>
      <c r="F18" s="10">
        <f>SUM(F19:F22)</f>
        <v>135254</v>
      </c>
      <c r="G18" s="11">
        <f t="shared" si="1"/>
        <v>0.9999112859107241</v>
      </c>
      <c r="H18" s="20">
        <f t="shared" si="2"/>
        <v>-12</v>
      </c>
      <c r="I18" s="1"/>
      <c r="J18" s="1"/>
      <c r="K18" s="1"/>
    </row>
    <row r="19" spans="1:11" ht="18" customHeight="1">
      <c r="A19" s="37"/>
      <c r="B19" s="38"/>
      <c r="C19" s="27" t="s">
        <v>29</v>
      </c>
      <c r="D19" s="10">
        <v>86731</v>
      </c>
      <c r="E19" s="10">
        <v>103374</v>
      </c>
      <c r="F19" s="10">
        <v>103374</v>
      </c>
      <c r="G19" s="11">
        <f t="shared" si="1"/>
        <v>1</v>
      </c>
      <c r="H19" s="20">
        <f t="shared" si="2"/>
        <v>0</v>
      </c>
      <c r="I19" s="1"/>
      <c r="J19" s="1"/>
      <c r="K19" s="1"/>
    </row>
    <row r="20" spans="1:11" ht="18" customHeight="1">
      <c r="A20" s="39"/>
      <c r="B20" s="40"/>
      <c r="C20" s="24" t="s">
        <v>17</v>
      </c>
      <c r="D20" s="10">
        <v>23535</v>
      </c>
      <c r="E20" s="10">
        <v>23902</v>
      </c>
      <c r="F20" s="10">
        <v>23902</v>
      </c>
      <c r="G20" s="11">
        <f t="shared" si="1"/>
        <v>1</v>
      </c>
      <c r="H20" s="20">
        <f t="shared" si="2"/>
        <v>0</v>
      </c>
      <c r="I20" s="1"/>
      <c r="J20" s="1"/>
      <c r="K20" s="1"/>
    </row>
    <row r="21" spans="1:11" ht="18" customHeight="1">
      <c r="A21" s="39"/>
      <c r="B21" s="40"/>
      <c r="C21" s="27" t="s">
        <v>28</v>
      </c>
      <c r="D21" s="10">
        <v>0</v>
      </c>
      <c r="E21" s="10">
        <v>3678</v>
      </c>
      <c r="F21" s="10">
        <v>3678</v>
      </c>
      <c r="G21" s="11">
        <f t="shared" si="1"/>
        <v>1</v>
      </c>
      <c r="H21" s="20">
        <f t="shared" si="2"/>
        <v>0</v>
      </c>
      <c r="I21" s="1"/>
      <c r="J21" s="1"/>
      <c r="K21" s="1"/>
    </row>
    <row r="22" spans="1:11" ht="18" customHeight="1">
      <c r="A22" s="41"/>
      <c r="B22" s="42"/>
      <c r="C22" s="27" t="s">
        <v>27</v>
      </c>
      <c r="D22" s="13">
        <v>0</v>
      </c>
      <c r="E22" s="10">
        <v>4312</v>
      </c>
      <c r="F22" s="10">
        <v>4300</v>
      </c>
      <c r="G22" s="11">
        <f t="shared" si="1"/>
        <v>0.9972170686456401</v>
      </c>
      <c r="H22" s="20">
        <f t="shared" si="2"/>
        <v>-12</v>
      </c>
      <c r="I22" s="1"/>
      <c r="J22" s="1"/>
      <c r="K22" s="1"/>
    </row>
    <row r="23" spans="1:11" ht="18" customHeight="1">
      <c r="A23" s="14"/>
      <c r="B23" s="33" t="s">
        <v>26</v>
      </c>
      <c r="C23" s="33"/>
      <c r="D23" s="13">
        <v>0</v>
      </c>
      <c r="E23" s="10">
        <v>0</v>
      </c>
      <c r="F23" s="10">
        <v>15496</v>
      </c>
      <c r="G23" s="11"/>
      <c r="H23" s="20">
        <f t="shared" si="2"/>
        <v>15496</v>
      </c>
      <c r="I23" s="1"/>
      <c r="J23" s="1"/>
      <c r="K23" s="1"/>
    </row>
    <row r="24" spans="1:11" ht="18" customHeight="1">
      <c r="A24" s="35" t="s">
        <v>42</v>
      </c>
      <c r="B24" s="35"/>
      <c r="C24" s="35"/>
      <c r="D24" s="17">
        <f>SUM(D25:D27)</f>
        <v>14807</v>
      </c>
      <c r="E24" s="17">
        <f>SUM(E25:E27)</f>
        <v>14807</v>
      </c>
      <c r="F24" s="17">
        <f>SUM(F25:F27)</f>
        <v>2499</v>
      </c>
      <c r="G24" s="18">
        <f>F24/E24</f>
        <v>0.1687715269804822</v>
      </c>
      <c r="H24" s="17">
        <f t="shared" si="2"/>
        <v>-12308</v>
      </c>
      <c r="I24" s="1"/>
      <c r="J24" s="1"/>
      <c r="K24" s="1"/>
    </row>
    <row r="25" spans="1:11" ht="18" customHeight="1">
      <c r="A25" s="30"/>
      <c r="B25" s="33" t="s">
        <v>7</v>
      </c>
      <c r="C25" s="33"/>
      <c r="D25" s="10">
        <v>12907</v>
      </c>
      <c r="E25" s="10">
        <v>12907</v>
      </c>
      <c r="F25" s="10">
        <v>1380</v>
      </c>
      <c r="G25" s="11">
        <f>F25/E25</f>
        <v>0.10691872627256528</v>
      </c>
      <c r="H25" s="20">
        <f t="shared" si="2"/>
        <v>-11527</v>
      </c>
      <c r="I25" s="1"/>
      <c r="J25" s="1"/>
      <c r="K25" s="1"/>
    </row>
    <row r="26" spans="1:11" ht="18" customHeight="1">
      <c r="A26" s="31"/>
      <c r="B26" s="33" t="s">
        <v>31</v>
      </c>
      <c r="C26" s="33"/>
      <c r="D26" s="10">
        <v>1900</v>
      </c>
      <c r="E26" s="10">
        <v>1900</v>
      </c>
      <c r="F26" s="10">
        <v>1119</v>
      </c>
      <c r="G26" s="11">
        <f>F26/E26</f>
        <v>0.5889473684210527</v>
      </c>
      <c r="H26" s="20">
        <f t="shared" si="2"/>
        <v>-781</v>
      </c>
      <c r="I26" s="1"/>
      <c r="J26" s="1"/>
      <c r="K26" s="1"/>
    </row>
    <row r="27" spans="1:11" ht="18" customHeight="1">
      <c r="A27" s="32"/>
      <c r="B27" s="33" t="s">
        <v>30</v>
      </c>
      <c r="C27" s="33"/>
      <c r="D27" s="13">
        <v>0</v>
      </c>
      <c r="E27" s="13">
        <v>0</v>
      </c>
      <c r="F27" s="13">
        <v>0</v>
      </c>
      <c r="G27" s="11"/>
      <c r="H27" s="20">
        <f t="shared" si="2"/>
        <v>0</v>
      </c>
      <c r="I27" s="1"/>
      <c r="J27" s="1"/>
      <c r="K27" s="1"/>
    </row>
    <row r="28" spans="1:11" ht="18" customHeight="1">
      <c r="A28" s="35" t="s">
        <v>8</v>
      </c>
      <c r="B28" s="35"/>
      <c r="C28" s="35"/>
      <c r="D28" s="17">
        <f>D29+D31</f>
        <v>19229</v>
      </c>
      <c r="E28" s="17">
        <f>E29+E31</f>
        <v>36199</v>
      </c>
      <c r="F28" s="17">
        <f>F29+F31</f>
        <v>34128</v>
      </c>
      <c r="G28" s="18">
        <f>F28/E28</f>
        <v>0.9427884748197464</v>
      </c>
      <c r="H28" s="17">
        <f t="shared" si="2"/>
        <v>-2071</v>
      </c>
      <c r="I28" s="1"/>
      <c r="J28" s="1"/>
      <c r="K28" s="1"/>
    </row>
    <row r="29" spans="1:11" ht="18" customHeight="1">
      <c r="A29" s="14"/>
      <c r="B29" s="33" t="s">
        <v>32</v>
      </c>
      <c r="C29" s="33"/>
      <c r="D29" s="10">
        <v>19229</v>
      </c>
      <c r="E29" s="10">
        <v>36199</v>
      </c>
      <c r="F29" s="10">
        <v>34128</v>
      </c>
      <c r="G29" s="11">
        <f>F29/E29</f>
        <v>0.9427884748197464</v>
      </c>
      <c r="H29" s="20">
        <f t="shared" si="2"/>
        <v>-2071</v>
      </c>
      <c r="I29" s="1"/>
      <c r="J29" s="1"/>
      <c r="K29" s="1"/>
    </row>
    <row r="30" spans="1:11" ht="18" customHeight="1">
      <c r="A30" s="43"/>
      <c r="B30" s="44"/>
      <c r="C30" s="28" t="s">
        <v>38</v>
      </c>
      <c r="D30" s="10">
        <v>3050</v>
      </c>
      <c r="E30" s="10">
        <v>4762</v>
      </c>
      <c r="F30" s="10">
        <v>4762</v>
      </c>
      <c r="G30" s="11">
        <f>F30/E30</f>
        <v>1</v>
      </c>
      <c r="H30" s="20">
        <f t="shared" si="2"/>
        <v>0</v>
      </c>
      <c r="I30" s="1"/>
      <c r="J30" s="1"/>
      <c r="K30" s="1"/>
    </row>
    <row r="31" spans="1:11" ht="18" customHeight="1">
      <c r="A31" s="14"/>
      <c r="B31" s="33" t="s">
        <v>16</v>
      </c>
      <c r="C31" s="33"/>
      <c r="D31" s="10">
        <v>0</v>
      </c>
      <c r="E31" s="10">
        <v>0</v>
      </c>
      <c r="F31" s="10">
        <v>0</v>
      </c>
      <c r="G31" s="11"/>
      <c r="H31" s="20">
        <f t="shared" si="2"/>
        <v>0</v>
      </c>
      <c r="I31" s="1"/>
      <c r="J31" s="1"/>
      <c r="K31" s="1"/>
    </row>
    <row r="32" spans="1:11" ht="18" customHeight="1">
      <c r="A32" s="43"/>
      <c r="B32" s="44"/>
      <c r="C32" s="26" t="s">
        <v>18</v>
      </c>
      <c r="D32" s="13">
        <v>0</v>
      </c>
      <c r="E32" s="13">
        <v>0</v>
      </c>
      <c r="F32" s="13">
        <v>0</v>
      </c>
      <c r="G32" s="11"/>
      <c r="H32" s="20">
        <f t="shared" si="2"/>
        <v>0</v>
      </c>
      <c r="I32" s="1"/>
      <c r="J32" s="1"/>
      <c r="K32" s="1"/>
    </row>
    <row r="33" spans="1:11" ht="18" customHeight="1">
      <c r="A33" s="35" t="s">
        <v>9</v>
      </c>
      <c r="B33" s="35"/>
      <c r="C33" s="35"/>
      <c r="D33" s="19">
        <f>SUM(D34:D35)</f>
        <v>0</v>
      </c>
      <c r="E33" s="19">
        <f>SUM(E34:E35)</f>
        <v>0</v>
      </c>
      <c r="F33" s="17">
        <f>SUM(F34:F35)</f>
        <v>3802</v>
      </c>
      <c r="G33" s="18"/>
      <c r="H33" s="17">
        <f t="shared" si="2"/>
        <v>3802</v>
      </c>
      <c r="I33" s="1"/>
      <c r="J33" s="1"/>
      <c r="K33" s="1"/>
    </row>
    <row r="34" spans="1:11" ht="18" customHeight="1">
      <c r="A34" s="30"/>
      <c r="B34" s="33" t="s">
        <v>33</v>
      </c>
      <c r="C34" s="33"/>
      <c r="D34" s="13">
        <v>0</v>
      </c>
      <c r="E34" s="13">
        <v>0</v>
      </c>
      <c r="F34" s="10">
        <v>222</v>
      </c>
      <c r="G34" s="11"/>
      <c r="H34" s="20">
        <f t="shared" si="2"/>
        <v>222</v>
      </c>
      <c r="I34" s="1"/>
      <c r="J34" s="1"/>
      <c r="K34" s="1"/>
    </row>
    <row r="35" spans="1:11" ht="18" customHeight="1">
      <c r="A35" s="32"/>
      <c r="B35" s="33" t="s">
        <v>34</v>
      </c>
      <c r="C35" s="33"/>
      <c r="D35" s="13">
        <v>0</v>
      </c>
      <c r="E35" s="13">
        <v>0</v>
      </c>
      <c r="F35" s="10">
        <v>3580</v>
      </c>
      <c r="G35" s="11"/>
      <c r="H35" s="20">
        <f t="shared" si="2"/>
        <v>3580</v>
      </c>
      <c r="I35" s="1"/>
      <c r="J35" s="1"/>
      <c r="K35" s="1"/>
    </row>
    <row r="36" spans="1:11" ht="32.25" customHeight="1">
      <c r="A36" s="45" t="s">
        <v>43</v>
      </c>
      <c r="B36" s="45"/>
      <c r="C36" s="45"/>
      <c r="D36" s="19">
        <v>0</v>
      </c>
      <c r="E36" s="19">
        <v>0</v>
      </c>
      <c r="F36" s="17">
        <v>1000</v>
      </c>
      <c r="G36" s="18"/>
      <c r="H36" s="17">
        <f t="shared" si="2"/>
        <v>1000</v>
      </c>
      <c r="I36" s="1"/>
      <c r="J36" s="1"/>
      <c r="K36" s="1"/>
    </row>
    <row r="37" spans="1:11" ht="18" customHeight="1">
      <c r="A37" s="35" t="s">
        <v>10</v>
      </c>
      <c r="B37" s="35"/>
      <c r="C37" s="35"/>
      <c r="D37" s="17">
        <v>0</v>
      </c>
      <c r="E37" s="17">
        <v>0</v>
      </c>
      <c r="F37" s="19">
        <f>SUM(F38:F39)</f>
        <v>0</v>
      </c>
      <c r="G37" s="25"/>
      <c r="H37" s="17">
        <f t="shared" si="2"/>
        <v>0</v>
      </c>
      <c r="I37" s="1"/>
      <c r="J37" s="1"/>
      <c r="K37" s="1"/>
    </row>
    <row r="38" spans="1:11" ht="18" customHeight="1">
      <c r="A38" s="30"/>
      <c r="B38" s="33" t="s">
        <v>11</v>
      </c>
      <c r="C38" s="33"/>
      <c r="D38" s="13">
        <v>0</v>
      </c>
      <c r="E38" s="13">
        <v>0</v>
      </c>
      <c r="F38" s="13">
        <v>0</v>
      </c>
      <c r="G38" s="11"/>
      <c r="H38" s="22">
        <f t="shared" si="2"/>
        <v>0</v>
      </c>
      <c r="I38" s="1"/>
      <c r="J38" s="1"/>
      <c r="K38" s="1"/>
    </row>
    <row r="39" spans="1:13" ht="18" customHeight="1">
      <c r="A39" s="32"/>
      <c r="B39" s="33" t="s">
        <v>12</v>
      </c>
      <c r="C39" s="33"/>
      <c r="D39" s="10">
        <v>0</v>
      </c>
      <c r="E39" s="10">
        <v>0</v>
      </c>
      <c r="F39" s="13">
        <v>0</v>
      </c>
      <c r="G39" s="11"/>
      <c r="H39" s="22">
        <f t="shared" si="2"/>
        <v>0</v>
      </c>
      <c r="I39" s="1"/>
      <c r="J39" s="1"/>
      <c r="K39" s="1"/>
      <c r="M39" s="6"/>
    </row>
    <row r="40" spans="1:11" ht="18" customHeight="1">
      <c r="A40" s="35" t="s">
        <v>44</v>
      </c>
      <c r="B40" s="35"/>
      <c r="C40" s="35"/>
      <c r="D40" s="17">
        <f>SUM(D41:D42)</f>
        <v>9015</v>
      </c>
      <c r="E40" s="17">
        <f>SUM(E41:E42)</f>
        <v>16795</v>
      </c>
      <c r="F40" s="17">
        <f>SUM(F41:F42)</f>
        <v>2187</v>
      </c>
      <c r="G40" s="18">
        <f>F40/E40</f>
        <v>0.13021732658529325</v>
      </c>
      <c r="H40" s="17">
        <f t="shared" si="2"/>
        <v>-14608</v>
      </c>
      <c r="I40" s="1"/>
      <c r="J40" s="1"/>
      <c r="K40" s="1"/>
    </row>
    <row r="41" spans="1:11" ht="18" customHeight="1">
      <c r="A41" s="30"/>
      <c r="B41" s="33" t="s">
        <v>35</v>
      </c>
      <c r="C41" s="33"/>
      <c r="D41" s="10">
        <v>0</v>
      </c>
      <c r="E41" s="10">
        <v>0</v>
      </c>
      <c r="F41" s="13">
        <v>0</v>
      </c>
      <c r="G41" s="11"/>
      <c r="H41" s="20">
        <f t="shared" si="2"/>
        <v>0</v>
      </c>
      <c r="I41" s="1"/>
      <c r="J41" s="1"/>
      <c r="K41" s="1"/>
    </row>
    <row r="42" spans="1:11" ht="18" customHeight="1">
      <c r="A42" s="32"/>
      <c r="B42" s="33" t="s">
        <v>36</v>
      </c>
      <c r="C42" s="33"/>
      <c r="D42" s="10">
        <v>9015</v>
      </c>
      <c r="E42" s="10">
        <v>16795</v>
      </c>
      <c r="F42" s="15">
        <v>2187</v>
      </c>
      <c r="G42" s="11">
        <f>F42/E42</f>
        <v>0.13021732658529325</v>
      </c>
      <c r="H42" s="20">
        <f t="shared" si="2"/>
        <v>-14608</v>
      </c>
      <c r="I42" s="1"/>
      <c r="J42" s="1"/>
      <c r="K42" s="1"/>
    </row>
    <row r="43" spans="1:11" ht="18" customHeight="1">
      <c r="A43" s="35" t="s">
        <v>37</v>
      </c>
      <c r="B43" s="35"/>
      <c r="C43" s="35"/>
      <c r="D43" s="19">
        <v>0</v>
      </c>
      <c r="E43" s="19">
        <v>0</v>
      </c>
      <c r="F43" s="17">
        <v>-250</v>
      </c>
      <c r="G43" s="18"/>
      <c r="H43" s="17">
        <f t="shared" si="2"/>
        <v>-250</v>
      </c>
      <c r="I43" s="1"/>
      <c r="J43" s="1"/>
      <c r="K43" s="1"/>
    </row>
    <row r="44" spans="1:11" ht="24" customHeight="1">
      <c r="A44" s="36" t="s">
        <v>13</v>
      </c>
      <c r="B44" s="36"/>
      <c r="C44" s="36"/>
      <c r="D44" s="8">
        <f>D43+D40+D37+D36+D33+D28+D24+D17+D8</f>
        <v>271642</v>
      </c>
      <c r="E44" s="8">
        <f>E43+E40+E37+E36+E33+E28+E24+E17+E8</f>
        <v>321392</v>
      </c>
      <c r="F44" s="8">
        <f>F43+F40+F37+F36+F33+F28+F24+F17+F8</f>
        <v>343389</v>
      </c>
      <c r="G44" s="9">
        <f>F44/E44</f>
        <v>1.068442898391995</v>
      </c>
      <c r="H44" s="23">
        <f t="shared" si="2"/>
        <v>21997</v>
      </c>
      <c r="I44" s="1"/>
      <c r="J44" s="1"/>
      <c r="K44" s="1"/>
    </row>
    <row r="45" spans="1:11" ht="18" customHeight="1">
      <c r="A45" s="4"/>
      <c r="B45" s="4"/>
      <c r="C45" s="4"/>
      <c r="D45" s="3"/>
      <c r="E45" s="3"/>
      <c r="F45" s="3"/>
      <c r="G45" s="1"/>
      <c r="H45" s="2"/>
      <c r="I45" s="1"/>
      <c r="J45" s="1"/>
      <c r="K45" s="1"/>
    </row>
    <row r="46" spans="1:11" ht="18" customHeight="1">
      <c r="A46" s="4"/>
      <c r="B46" s="4"/>
      <c r="C46" s="4"/>
      <c r="D46" s="3"/>
      <c r="E46" s="3"/>
      <c r="F46" s="3"/>
      <c r="G46" s="1"/>
      <c r="H46" s="2"/>
      <c r="I46" s="1"/>
      <c r="J46" s="1"/>
      <c r="K46" s="1"/>
    </row>
    <row r="47" spans="1:11" ht="18" customHeight="1">
      <c r="A47" s="4"/>
      <c r="B47" s="4"/>
      <c r="C47" s="4"/>
      <c r="D47" s="3"/>
      <c r="E47" s="3"/>
      <c r="F47" s="3"/>
      <c r="G47" s="7"/>
      <c r="H47" s="1"/>
      <c r="I47" s="1"/>
      <c r="J47" s="1"/>
      <c r="K47" s="1"/>
    </row>
    <row r="48" spans="1:11" ht="15">
      <c r="A48" s="4"/>
      <c r="B48" s="4"/>
      <c r="C48" s="4"/>
      <c r="D48" s="3"/>
      <c r="E48" s="3"/>
      <c r="F48" s="3"/>
      <c r="G48" s="1"/>
      <c r="H48" s="1"/>
      <c r="I48" s="1"/>
      <c r="J48" s="1"/>
      <c r="K48" s="1"/>
    </row>
    <row r="49" spans="1:11" ht="15">
      <c r="A49" s="4"/>
      <c r="B49" s="4"/>
      <c r="C49" s="4"/>
      <c r="D49" s="3"/>
      <c r="E49" s="3"/>
      <c r="F49" s="3"/>
      <c r="G49" s="1"/>
      <c r="H49" s="1"/>
      <c r="I49" s="1"/>
      <c r="J49" s="1"/>
      <c r="K49" s="1"/>
    </row>
    <row r="50" spans="1:11" ht="15">
      <c r="A50" s="4"/>
      <c r="B50" s="4"/>
      <c r="C50" s="4"/>
      <c r="D50" s="3"/>
      <c r="E50" s="3"/>
      <c r="F50" s="3"/>
      <c r="G50" s="1"/>
      <c r="H50" s="1"/>
      <c r="I50" s="1"/>
      <c r="J50" s="1"/>
      <c r="K50" s="1"/>
    </row>
    <row r="51" spans="1:11" ht="15">
      <c r="A51" s="4"/>
      <c r="B51" s="4"/>
      <c r="C51" s="4"/>
      <c r="D51" s="3"/>
      <c r="E51" s="3"/>
      <c r="F51" s="3"/>
      <c r="G51" s="1"/>
      <c r="H51" s="1"/>
      <c r="I51" s="1"/>
      <c r="J51" s="1"/>
      <c r="K51" s="1"/>
    </row>
    <row r="52" spans="1:11" ht="15">
      <c r="A52" s="4"/>
      <c r="B52" s="4"/>
      <c r="C52" s="4"/>
      <c r="D52" s="3"/>
      <c r="E52" s="3"/>
      <c r="F52" s="3"/>
      <c r="G52" s="1"/>
      <c r="H52" s="1"/>
      <c r="I52" s="1"/>
      <c r="J52" s="1"/>
      <c r="K52" s="1"/>
    </row>
    <row r="53" spans="1:11" ht="15">
      <c r="A53" s="4"/>
      <c r="B53" s="4"/>
      <c r="C53" s="4"/>
      <c r="D53" s="3"/>
      <c r="E53" s="3"/>
      <c r="F53" s="3"/>
      <c r="G53" s="1"/>
      <c r="H53" s="1"/>
      <c r="I53" s="1"/>
      <c r="J53" s="1"/>
      <c r="K53" s="1"/>
    </row>
    <row r="54" spans="1:11" ht="15">
      <c r="A54" s="4"/>
      <c r="B54" s="4"/>
      <c r="C54" s="4"/>
      <c r="D54" s="3"/>
      <c r="E54" s="3"/>
      <c r="F54" s="3"/>
      <c r="G54" s="1"/>
      <c r="H54" s="1"/>
      <c r="I54" s="1"/>
      <c r="J54" s="1"/>
      <c r="K54" s="1"/>
    </row>
    <row r="55" spans="1:11" ht="15">
      <c r="A55" s="1"/>
      <c r="B55" s="1"/>
      <c r="C55" s="1"/>
      <c r="D55" s="3"/>
      <c r="E55" s="3"/>
      <c r="F55" s="3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/>
  <mergeCells count="37">
    <mergeCell ref="A40:C40"/>
    <mergeCell ref="A3:H3"/>
    <mergeCell ref="A4:H4"/>
    <mergeCell ref="B42:C42"/>
    <mergeCell ref="A33:C33"/>
    <mergeCell ref="B34:C34"/>
    <mergeCell ref="A37:C37"/>
    <mergeCell ref="B27:C27"/>
    <mergeCell ref="A28:C28"/>
    <mergeCell ref="B25:C25"/>
    <mergeCell ref="A43:C43"/>
    <mergeCell ref="B38:C38"/>
    <mergeCell ref="B39:C39"/>
    <mergeCell ref="A9:A10"/>
    <mergeCell ref="B23:C23"/>
    <mergeCell ref="B26:C26"/>
    <mergeCell ref="A41:A42"/>
    <mergeCell ref="B29:C29"/>
    <mergeCell ref="B31:C31"/>
    <mergeCell ref="A24:C24"/>
    <mergeCell ref="A44:C44"/>
    <mergeCell ref="A19:B22"/>
    <mergeCell ref="A11:B16"/>
    <mergeCell ref="A30:B30"/>
    <mergeCell ref="A32:B32"/>
    <mergeCell ref="B35:C35"/>
    <mergeCell ref="A36:C36"/>
    <mergeCell ref="A34:A35"/>
    <mergeCell ref="A38:A39"/>
    <mergeCell ref="B41:C41"/>
    <mergeCell ref="A25:A27"/>
    <mergeCell ref="B9:C9"/>
    <mergeCell ref="A7:C7"/>
    <mergeCell ref="A8:C8"/>
    <mergeCell ref="B10:C10"/>
    <mergeCell ref="A17:C17"/>
    <mergeCell ref="B18:C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2014-05-07T09:35:42Z</cp:lastPrinted>
  <dcterms:created xsi:type="dcterms:W3CDTF">2009-04-21T09:57:21Z</dcterms:created>
  <dcterms:modified xsi:type="dcterms:W3CDTF">2014-05-23T10:25:28Z</dcterms:modified>
  <cp:category/>
  <cp:version/>
  <cp:contentType/>
  <cp:contentStatus/>
</cp:coreProperties>
</file>