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'Munka1'!$A$1:$M$86</definedName>
  </definedNames>
  <calcPr fullCalcOnLoad="1"/>
</workbook>
</file>

<file path=xl/sharedStrings.xml><?xml version="1.0" encoding="utf-8"?>
<sst xmlns="http://schemas.openxmlformats.org/spreadsheetml/2006/main" count="122" uniqueCount="85">
  <si>
    <r>
      <t xml:space="preserve">                              </t>
    </r>
    <r>
      <rPr>
        <b/>
        <sz val="9.95"/>
        <color indexed="8"/>
        <rFont val="Arial CE"/>
        <family val="2"/>
      </rPr>
      <t>BEVÉTEL</t>
    </r>
  </si>
  <si>
    <t xml:space="preserve">  Cím                        </t>
  </si>
  <si>
    <t>Alcím</t>
  </si>
  <si>
    <t>Előir.</t>
  </si>
  <si>
    <t>Kiemelt</t>
  </si>
  <si>
    <t>Cím-</t>
  </si>
  <si>
    <t>Alcím</t>
  </si>
  <si>
    <t>Előirányzati</t>
  </si>
  <si>
    <t>Teljesítés</t>
  </si>
  <si>
    <t>Telj.</t>
  </si>
  <si>
    <t>Szám</t>
  </si>
  <si>
    <t>Szám</t>
  </si>
  <si>
    <t>Csop</t>
  </si>
  <si>
    <t>Előir.</t>
  </si>
  <si>
    <t>Név</t>
  </si>
  <si>
    <t>Név</t>
  </si>
  <si>
    <t>Csop.név</t>
  </si>
  <si>
    <t>Kiemelt előirányzatnév</t>
  </si>
  <si>
    <t>%-a</t>
  </si>
  <si>
    <t>Szám</t>
  </si>
  <si>
    <t>Szám</t>
  </si>
  <si>
    <t>előir.</t>
  </si>
  <si>
    <t>Működési bevételek</t>
  </si>
  <si>
    <t>Alcím összesen:</t>
  </si>
  <si>
    <t>Működési bevételek</t>
  </si>
  <si>
    <t>Alcím összesen:</t>
  </si>
  <si>
    <t>Komm.adó</t>
  </si>
  <si>
    <t>Önk.sajátos működési bevétel</t>
  </si>
  <si>
    <t>Alcím összesen:</t>
  </si>
  <si>
    <t>Köztemető fenntartási feladatok</t>
  </si>
  <si>
    <t>Működési bevételek</t>
  </si>
  <si>
    <t>Intézményi műk. Bev.</t>
  </si>
  <si>
    <t>Alcím összesen:</t>
  </si>
  <si>
    <t>Fogorvosi szolgáltatás</t>
  </si>
  <si>
    <t>Támogatás,kieg.átvett pénzeszköz</t>
  </si>
  <si>
    <t>Átvett pénzeszközök</t>
  </si>
  <si>
    <t>Alcím összesen:</t>
  </si>
  <si>
    <t>Támogatás,kieg.átvett pénzeszköz</t>
  </si>
  <si>
    <t>Átvett pénzeszközök</t>
  </si>
  <si>
    <t>Alcím összesen:</t>
  </si>
  <si>
    <t>Szociális étkeztetés</t>
  </si>
  <si>
    <t xml:space="preserve"> </t>
  </si>
  <si>
    <t>Felhalmozási-és tőkejell.bevét.</t>
  </si>
  <si>
    <t>Család- és nővédelmi eü.gond.</t>
  </si>
  <si>
    <t>Ifjúság- egészségügyi gondozás</t>
  </si>
  <si>
    <t>Gépek, berend. érték</t>
  </si>
  <si>
    <t xml:space="preserve">Pótlék, bírság </t>
  </si>
  <si>
    <t>eredeti ei.</t>
  </si>
  <si>
    <t>módosított</t>
  </si>
  <si>
    <t>ÖNKORMÁNYZAT ÖSSZESEN:</t>
  </si>
  <si>
    <t>Város- és községgazdálkodás</t>
  </si>
  <si>
    <t>Önkormányzatok elszámolásai</t>
  </si>
  <si>
    <t>Intézményi műk. bev.</t>
  </si>
  <si>
    <t>Önkormányzatok igazg.tev.</t>
  </si>
  <si>
    <t>Ingatlan értékesítés</t>
  </si>
  <si>
    <t>BOLDOG KÖZSÉGI ÖNKORMÁNYZAT</t>
  </si>
  <si>
    <t>2013. évi</t>
  </si>
  <si>
    <t>Gépjármű adó</t>
  </si>
  <si>
    <t>Iparűzési adó</t>
  </si>
  <si>
    <t>Csatorna</t>
  </si>
  <si>
    <t>Állami támogatás</t>
  </si>
  <si>
    <t>Helyi önkormányzatok működésének tám.</t>
  </si>
  <si>
    <t>Iskolai intézményi étkeztetés</t>
  </si>
  <si>
    <t>ÁFA bevétel adóhat-tól</t>
  </si>
  <si>
    <t>Lakóing.bérbeadás, üzem.</t>
  </si>
  <si>
    <t>Közhatalmi bevételek</t>
  </si>
  <si>
    <t>Egyéb sajátos műk.bev.</t>
  </si>
  <si>
    <t>Nem lakóing.bérbeadása,üzem.</t>
  </si>
  <si>
    <t>ezer Ft</t>
  </si>
  <si>
    <t>Telep.önk.tám.</t>
  </si>
  <si>
    <t>Óvodaped.tám.</t>
  </si>
  <si>
    <t>Óvodaműk.támog.</t>
  </si>
  <si>
    <t>Intézményi étkezt.tám.</t>
  </si>
  <si>
    <t>Jövedelempótló támog.</t>
  </si>
  <si>
    <t>Hozzájár.szoc.ellátáshoz</t>
  </si>
  <si>
    <t>Könyvtári és múz.fel.tám.</t>
  </si>
  <si>
    <t>Szerkezetátal.tartalék</t>
  </si>
  <si>
    <t>Központi támog.</t>
  </si>
  <si>
    <t>Működési célú támog.</t>
  </si>
  <si>
    <t>Pénzmaradvány</t>
  </si>
  <si>
    <t>Előző évi visszatérülés</t>
  </si>
  <si>
    <t>Központosított előirányzat</t>
  </si>
  <si>
    <t>Pénzmaradvány igénybev.</t>
  </si>
  <si>
    <t>Felhalmozási célú támog.</t>
  </si>
  <si>
    <t>Köztemetés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</si>
</sst>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5">
    <font>
      <sz val="10"/>
      <name val="Arial"/>
      <family val="0"/>
    </font>
    <font>
      <sz val="10"/>
      <color indexed="8"/>
      <name val="Arial CE"/>
      <family val="0"/>
    </font>
    <font>
      <b/>
      <sz val="9.95"/>
      <color indexed="8"/>
      <name val="Arial CE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10"/>
      <color indexed="8"/>
      <name val="Albany"/>
      <family val="2"/>
    </font>
    <font>
      <b/>
      <sz val="10"/>
      <color indexed="8"/>
      <name val="Arial CE"/>
      <family val="0"/>
    </font>
    <font>
      <b/>
      <sz val="10"/>
      <color indexed="8"/>
      <name val="Albany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8"/>
      </right>
      <top style="medium"/>
      <bottom>
        <color indexed="63"/>
      </bottom>
    </border>
    <border>
      <left>
        <color indexed="8"/>
      </left>
      <right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3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3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0" fillId="0" borderId="0" xfId="0" applyFont="1" applyAlignment="1">
      <alignment/>
    </xf>
    <xf numFmtId="0" fontId="6" fillId="0" borderId="50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39" xfId="0" applyFont="1" applyFill="1" applyBorder="1" applyAlignment="1">
      <alignment/>
    </xf>
    <xf numFmtId="0" fontId="6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1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6" fillId="0" borderId="40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46" xfId="0" applyFont="1" applyBorder="1" applyAlignment="1">
      <alignment/>
    </xf>
    <xf numFmtId="0" fontId="6" fillId="0" borderId="52" xfId="0" applyFont="1" applyBorder="1" applyAlignment="1">
      <alignment/>
    </xf>
    <xf numFmtId="0" fontId="7" fillId="0" borderId="52" xfId="0" applyFont="1" applyBorder="1" applyAlignment="1">
      <alignment/>
    </xf>
    <xf numFmtId="0" fontId="5" fillId="0" borderId="52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65" xfId="0" applyFont="1" applyBorder="1" applyAlignment="1">
      <alignment/>
    </xf>
    <xf numFmtId="0" fontId="7" fillId="0" borderId="65" xfId="0" applyFont="1" applyBorder="1" applyAlignment="1">
      <alignment/>
    </xf>
    <xf numFmtId="0" fontId="5" fillId="0" borderId="65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view="pageLayout" zoomScaleSheetLayoutView="100" workbookViewId="0" topLeftCell="A1">
      <selection activeCell="A55" sqref="A55:D55"/>
    </sheetView>
  </sheetViews>
  <sheetFormatPr defaultColWidth="8.8515625" defaultRowHeight="12.75"/>
  <cols>
    <col min="1" max="1" width="5.00390625" style="0" customWidth="1"/>
    <col min="2" max="2" width="4.7109375" style="0" customWidth="1"/>
    <col min="3" max="3" width="4.8515625" style="0" customWidth="1"/>
    <col min="4" max="4" width="5.28125" style="0" customWidth="1"/>
    <col min="5" max="5" width="5.140625" style="0" customWidth="1"/>
    <col min="6" max="6" width="4.7109375" style="0" customWidth="1"/>
    <col min="7" max="7" width="8.28125" style="0" customWidth="1"/>
    <col min="8" max="8" width="22.57421875" style="0" customWidth="1"/>
    <col min="9" max="9" width="8.7109375" style="0" customWidth="1"/>
    <col min="10" max="11" width="8.140625" style="0" customWidth="1"/>
    <col min="12" max="12" width="6.421875" style="0" customWidth="1"/>
  </cols>
  <sheetData>
    <row r="1" spans="3:8" ht="52.5" customHeight="1">
      <c r="C1" s="77"/>
      <c r="D1" s="77" t="s">
        <v>55</v>
      </c>
      <c r="E1" s="77"/>
      <c r="F1" s="77"/>
      <c r="G1" s="77"/>
      <c r="H1" s="77"/>
    </row>
    <row r="2" ht="13.5" thickBot="1">
      <c r="L2" s="87" t="s">
        <v>68</v>
      </c>
    </row>
    <row r="3" spans="1:256" ht="15.75" customHeight="1" thickBot="1">
      <c r="A3" s="1"/>
      <c r="B3" s="1"/>
      <c r="C3" s="1"/>
      <c r="D3" s="1"/>
      <c r="E3" s="74" t="s">
        <v>0</v>
      </c>
      <c r="F3" s="74"/>
      <c r="G3" s="74"/>
      <c r="H3" s="74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1.25" customHeight="1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5"/>
      <c r="I4" s="6" t="s">
        <v>56</v>
      </c>
      <c r="J4" s="6" t="s">
        <v>56</v>
      </c>
      <c r="K4" s="3" t="s">
        <v>8</v>
      </c>
      <c r="L4" s="3" t="s">
        <v>9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 customHeight="1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47</v>
      </c>
      <c r="J5" s="3" t="s">
        <v>48</v>
      </c>
      <c r="K5" s="6"/>
      <c r="L5" s="3" t="s">
        <v>18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0.5" customHeight="1" thickBot="1">
      <c r="A6" s="7"/>
      <c r="B6" s="7"/>
      <c r="C6" s="8" t="s">
        <v>19</v>
      </c>
      <c r="D6" s="8" t="s">
        <v>20</v>
      </c>
      <c r="E6" s="7"/>
      <c r="F6" s="7"/>
      <c r="G6" s="7"/>
      <c r="H6" s="7"/>
      <c r="I6" s="8" t="s">
        <v>41</v>
      </c>
      <c r="J6" s="8" t="s">
        <v>21</v>
      </c>
      <c r="K6" s="7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 thickBot="1">
      <c r="A7" s="7" t="s">
        <v>41</v>
      </c>
      <c r="B7" s="7"/>
      <c r="C7" s="8"/>
      <c r="D7" s="8"/>
      <c r="E7" s="7"/>
      <c r="F7" s="7"/>
      <c r="G7" s="7"/>
      <c r="H7" s="7"/>
      <c r="I7" s="8"/>
      <c r="J7" s="8"/>
      <c r="K7" s="7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0"/>
      <c r="B8" s="11">
        <v>4</v>
      </c>
      <c r="C8" s="10"/>
      <c r="D8" s="12"/>
      <c r="E8" s="62"/>
      <c r="F8" s="42" t="s">
        <v>50</v>
      </c>
      <c r="G8" s="43"/>
      <c r="H8" s="42"/>
      <c r="I8" s="63"/>
      <c r="J8" s="63"/>
      <c r="K8" s="66"/>
      <c r="L8" s="104"/>
      <c r="M8" s="4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0"/>
      <c r="B9" s="10"/>
      <c r="C9" s="11">
        <v>1</v>
      </c>
      <c r="D9" s="10"/>
      <c r="E9" s="22"/>
      <c r="F9" s="2"/>
      <c r="G9" s="16" t="s">
        <v>24</v>
      </c>
      <c r="H9" s="23"/>
      <c r="I9" s="10"/>
      <c r="J9" s="10"/>
      <c r="K9" s="10"/>
      <c r="L9" s="10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0"/>
      <c r="B10" s="10"/>
      <c r="C10" s="10"/>
      <c r="D10" s="11">
        <v>1</v>
      </c>
      <c r="E10" s="21"/>
      <c r="F10" s="13"/>
      <c r="G10" s="24"/>
      <c r="H10" s="14" t="s">
        <v>52</v>
      </c>
      <c r="I10" s="10">
        <v>508</v>
      </c>
      <c r="J10" s="10">
        <v>508</v>
      </c>
      <c r="K10" s="10">
        <v>2081</v>
      </c>
      <c r="L10" s="10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0"/>
      <c r="B11" s="10"/>
      <c r="C11" s="11">
        <v>2</v>
      </c>
      <c r="D11" s="10"/>
      <c r="E11" s="21"/>
      <c r="F11" s="13"/>
      <c r="G11" s="16" t="s">
        <v>42</v>
      </c>
      <c r="H11" s="25"/>
      <c r="I11" s="10"/>
      <c r="J11" s="10"/>
      <c r="K11" s="10"/>
      <c r="L11" s="10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 thickBot="1">
      <c r="A12" s="10"/>
      <c r="B12" s="10"/>
      <c r="C12" s="10"/>
      <c r="D12" s="11">
        <v>1</v>
      </c>
      <c r="E12" s="26"/>
      <c r="F12" s="27"/>
      <c r="G12" s="28"/>
      <c r="H12" s="29" t="s">
        <v>45</v>
      </c>
      <c r="I12" s="10" t="s">
        <v>41</v>
      </c>
      <c r="J12" s="10" t="s">
        <v>41</v>
      </c>
      <c r="K12" s="10" t="s">
        <v>41</v>
      </c>
      <c r="L12" s="6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 thickBot="1">
      <c r="A13" s="10"/>
      <c r="B13" s="10"/>
      <c r="C13" s="10"/>
      <c r="D13" s="10"/>
      <c r="E13" s="17" t="s">
        <v>25</v>
      </c>
      <c r="F13" s="18"/>
      <c r="G13" s="19"/>
      <c r="H13" s="19"/>
      <c r="I13" s="81">
        <f>SUM(I10,I12)</f>
        <v>508</v>
      </c>
      <c r="J13" s="81">
        <f>SUM(J10,J12)</f>
        <v>508</v>
      </c>
      <c r="K13" s="81">
        <f>SUM(K10,K12)</f>
        <v>2081</v>
      </c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0"/>
      <c r="B14" s="11">
        <v>6</v>
      </c>
      <c r="C14" s="10"/>
      <c r="D14" s="12"/>
      <c r="E14" s="62"/>
      <c r="F14" s="42" t="s">
        <v>51</v>
      </c>
      <c r="G14" s="43"/>
      <c r="H14" s="42"/>
      <c r="I14" s="63"/>
      <c r="J14" s="63"/>
      <c r="K14" s="66"/>
      <c r="L14" s="68"/>
      <c r="M14" s="5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10"/>
      <c r="B15" s="10"/>
      <c r="C15" s="11">
        <v>4</v>
      </c>
      <c r="D15" s="10"/>
      <c r="E15" s="21"/>
      <c r="F15" s="2"/>
      <c r="G15" s="16" t="s">
        <v>27</v>
      </c>
      <c r="H15" s="23"/>
      <c r="I15" s="12"/>
      <c r="J15" s="56"/>
      <c r="K15" s="56"/>
      <c r="L15" s="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10"/>
      <c r="B16" s="10"/>
      <c r="C16" s="10"/>
      <c r="D16" s="11">
        <v>1</v>
      </c>
      <c r="E16" s="21"/>
      <c r="F16" s="13"/>
      <c r="G16" s="2"/>
      <c r="H16" s="14" t="s">
        <v>26</v>
      </c>
      <c r="I16" s="12">
        <v>10000</v>
      </c>
      <c r="J16" s="56">
        <v>10000</v>
      </c>
      <c r="K16" s="56">
        <v>11198</v>
      </c>
      <c r="L16" s="56">
        <v>112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10"/>
      <c r="B17" s="10"/>
      <c r="C17" s="10"/>
      <c r="D17" s="11">
        <v>2</v>
      </c>
      <c r="E17" s="21"/>
      <c r="F17" s="13"/>
      <c r="G17" s="2"/>
      <c r="H17" s="14" t="s">
        <v>57</v>
      </c>
      <c r="I17" s="12">
        <v>6000</v>
      </c>
      <c r="J17" s="56">
        <v>6000</v>
      </c>
      <c r="K17" s="56">
        <v>5814</v>
      </c>
      <c r="L17" s="56">
        <v>96.91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10"/>
      <c r="B18" s="10"/>
      <c r="C18" s="10"/>
      <c r="D18" s="11">
        <v>3</v>
      </c>
      <c r="E18" s="12"/>
      <c r="F18" s="15"/>
      <c r="G18" s="2"/>
      <c r="H18" s="14" t="s">
        <v>58</v>
      </c>
      <c r="I18" s="12">
        <v>15000</v>
      </c>
      <c r="J18" s="56">
        <v>15000</v>
      </c>
      <c r="K18" s="56">
        <v>15989</v>
      </c>
      <c r="L18" s="56">
        <v>106.6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10"/>
      <c r="B19" s="10"/>
      <c r="C19" s="10"/>
      <c r="D19" s="80">
        <v>4</v>
      </c>
      <c r="E19" s="12"/>
      <c r="F19" s="15"/>
      <c r="G19" s="2"/>
      <c r="H19" s="25" t="s">
        <v>46</v>
      </c>
      <c r="I19" s="12">
        <v>1000</v>
      </c>
      <c r="J19" s="56">
        <v>1000</v>
      </c>
      <c r="K19" s="56">
        <v>1207</v>
      </c>
      <c r="L19" s="56">
        <v>120.7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10"/>
      <c r="B20" s="10"/>
      <c r="C20" s="10"/>
      <c r="D20" s="11">
        <v>5</v>
      </c>
      <c r="E20" s="12"/>
      <c r="F20" s="15"/>
      <c r="G20" s="2"/>
      <c r="H20" s="25" t="s">
        <v>59</v>
      </c>
      <c r="I20" s="12">
        <v>400</v>
      </c>
      <c r="J20" s="56">
        <v>400</v>
      </c>
      <c r="K20" s="56">
        <v>595</v>
      </c>
      <c r="L20" s="56">
        <v>148.5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10"/>
      <c r="B21" s="10"/>
      <c r="C21" s="11">
        <v>5</v>
      </c>
      <c r="D21" s="11"/>
      <c r="E21" s="12"/>
      <c r="F21" s="13" t="s">
        <v>61</v>
      </c>
      <c r="G21" s="78"/>
      <c r="H21" s="79"/>
      <c r="I21" s="12"/>
      <c r="J21" s="56"/>
      <c r="K21" s="56"/>
      <c r="L21" s="5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10"/>
      <c r="B22" s="10"/>
      <c r="C22" s="10"/>
      <c r="D22" s="11">
        <v>1</v>
      </c>
      <c r="E22" s="12"/>
      <c r="F22" s="15"/>
      <c r="G22" s="2"/>
      <c r="H22" s="25" t="s">
        <v>69</v>
      </c>
      <c r="I22" s="12">
        <v>54201</v>
      </c>
      <c r="J22" s="56">
        <v>54200</v>
      </c>
      <c r="K22" s="56">
        <v>54200</v>
      </c>
      <c r="L22" s="56">
        <v>100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10"/>
      <c r="B23" s="10"/>
      <c r="C23" s="10"/>
      <c r="D23" s="11">
        <v>2</v>
      </c>
      <c r="E23" s="12"/>
      <c r="F23" s="15"/>
      <c r="G23" s="2"/>
      <c r="H23" s="25" t="s">
        <v>70</v>
      </c>
      <c r="I23" s="12">
        <v>40000</v>
      </c>
      <c r="J23" s="56">
        <v>42087</v>
      </c>
      <c r="K23" s="56">
        <v>42087</v>
      </c>
      <c r="L23" s="56">
        <v>100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10"/>
      <c r="B24" s="10"/>
      <c r="C24" s="10"/>
      <c r="D24" s="11">
        <v>3</v>
      </c>
      <c r="E24" s="12"/>
      <c r="F24" s="15"/>
      <c r="G24" s="2"/>
      <c r="H24" s="25" t="s">
        <v>71</v>
      </c>
      <c r="I24" s="12">
        <v>6300</v>
      </c>
      <c r="J24" s="56">
        <v>6192</v>
      </c>
      <c r="K24" s="56">
        <v>6192</v>
      </c>
      <c r="L24" s="56">
        <v>100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10"/>
      <c r="B25" s="10"/>
      <c r="C25" s="10"/>
      <c r="D25" s="11">
        <v>4</v>
      </c>
      <c r="E25" s="12"/>
      <c r="F25" s="15"/>
      <c r="G25" s="2"/>
      <c r="H25" s="25" t="s">
        <v>72</v>
      </c>
      <c r="I25" s="12">
        <v>12444</v>
      </c>
      <c r="J25" s="56">
        <v>12240</v>
      </c>
      <c r="K25" s="56">
        <v>12240</v>
      </c>
      <c r="L25" s="56">
        <v>100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10"/>
      <c r="B26" s="10"/>
      <c r="C26" s="11" t="s">
        <v>41</v>
      </c>
      <c r="D26" s="11"/>
      <c r="E26" s="12"/>
      <c r="F26" s="13"/>
      <c r="G26" s="78"/>
      <c r="H26" s="100" t="s">
        <v>73</v>
      </c>
      <c r="I26" s="56">
        <v>15912</v>
      </c>
      <c r="J26" s="56">
        <v>17225</v>
      </c>
      <c r="K26" s="56">
        <v>17225</v>
      </c>
      <c r="L26" s="56">
        <v>100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10"/>
      <c r="B27" s="10"/>
      <c r="C27" s="10"/>
      <c r="D27" s="11">
        <v>1</v>
      </c>
      <c r="E27" s="12"/>
      <c r="F27" s="15"/>
      <c r="G27" s="2"/>
      <c r="H27" s="25" t="s">
        <v>74</v>
      </c>
      <c r="I27" s="12">
        <v>9788</v>
      </c>
      <c r="J27" s="56">
        <v>9788</v>
      </c>
      <c r="K27" s="56">
        <v>9788</v>
      </c>
      <c r="L27" s="56">
        <v>100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10"/>
      <c r="B28" s="10"/>
      <c r="C28" s="10"/>
      <c r="D28" s="11">
        <v>2</v>
      </c>
      <c r="E28" s="12"/>
      <c r="F28" s="15"/>
      <c r="G28" s="2"/>
      <c r="H28" s="25" t="s">
        <v>40</v>
      </c>
      <c r="I28" s="12">
        <v>443</v>
      </c>
      <c r="J28" s="56">
        <v>277</v>
      </c>
      <c r="K28" s="56">
        <v>277</v>
      </c>
      <c r="L28" s="56">
        <v>100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10"/>
      <c r="B29" s="10"/>
      <c r="C29" s="10"/>
      <c r="D29" s="11">
        <v>3</v>
      </c>
      <c r="E29" s="12"/>
      <c r="F29" s="15"/>
      <c r="G29" s="2"/>
      <c r="H29" s="25" t="s">
        <v>75</v>
      </c>
      <c r="I29" s="12">
        <v>3493</v>
      </c>
      <c r="J29" s="56">
        <v>3493</v>
      </c>
      <c r="K29" s="56">
        <v>3493</v>
      </c>
      <c r="L29" s="56">
        <v>100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10"/>
      <c r="B30" s="10"/>
      <c r="C30" s="11" t="s">
        <v>41</v>
      </c>
      <c r="D30" s="11">
        <v>4</v>
      </c>
      <c r="E30" s="12"/>
      <c r="F30" s="13"/>
      <c r="G30" s="16"/>
      <c r="H30" s="100" t="s">
        <v>76</v>
      </c>
      <c r="I30" s="56" t="s">
        <v>41</v>
      </c>
      <c r="J30" s="56">
        <v>10335</v>
      </c>
      <c r="K30" s="56">
        <v>10335</v>
      </c>
      <c r="L30" s="56">
        <v>100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10"/>
      <c r="B31" s="10"/>
      <c r="C31" s="11"/>
      <c r="D31" s="85">
        <v>5</v>
      </c>
      <c r="E31" s="63"/>
      <c r="F31" s="13"/>
      <c r="G31" s="16"/>
      <c r="H31" s="100" t="s">
        <v>77</v>
      </c>
      <c r="I31" s="56"/>
      <c r="J31" s="63">
        <v>3989</v>
      </c>
      <c r="K31" s="63">
        <v>3989</v>
      </c>
      <c r="L31" s="56">
        <v>100</v>
      </c>
      <c r="M31" s="4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10"/>
      <c r="B32" s="10"/>
      <c r="C32" s="11"/>
      <c r="D32" s="85">
        <v>6</v>
      </c>
      <c r="E32" s="63"/>
      <c r="F32" s="13"/>
      <c r="G32" s="16"/>
      <c r="H32" s="100" t="s">
        <v>81</v>
      </c>
      <c r="I32" s="56"/>
      <c r="J32" s="63">
        <v>6154</v>
      </c>
      <c r="K32" s="63">
        <v>6154</v>
      </c>
      <c r="L32" s="56">
        <v>100</v>
      </c>
      <c r="M32" s="4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10"/>
      <c r="B33" s="10"/>
      <c r="C33" s="11"/>
      <c r="D33" s="85">
        <v>7</v>
      </c>
      <c r="E33" s="63"/>
      <c r="F33" s="13"/>
      <c r="G33" s="16"/>
      <c r="H33" s="100" t="s">
        <v>83</v>
      </c>
      <c r="I33" s="56"/>
      <c r="J33" s="63">
        <v>1668</v>
      </c>
      <c r="K33" s="63">
        <v>1668</v>
      </c>
      <c r="L33" s="56">
        <v>100</v>
      </c>
      <c r="M33" s="4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10"/>
      <c r="B34" s="10"/>
      <c r="C34" s="11"/>
      <c r="D34" s="85">
        <v>8</v>
      </c>
      <c r="E34" s="63"/>
      <c r="F34" s="13"/>
      <c r="G34" s="16"/>
      <c r="H34" s="100" t="s">
        <v>78</v>
      </c>
      <c r="I34" s="63">
        <v>8991</v>
      </c>
      <c r="J34" s="56">
        <v>8991</v>
      </c>
      <c r="K34" s="63">
        <v>15675</v>
      </c>
      <c r="L34" s="56"/>
      <c r="M34" s="4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10"/>
      <c r="B35" s="10"/>
      <c r="C35" s="11"/>
      <c r="D35" s="85">
        <v>9</v>
      </c>
      <c r="E35" s="63"/>
      <c r="F35" s="13"/>
      <c r="G35" s="16"/>
      <c r="H35" s="100" t="s">
        <v>80</v>
      </c>
      <c r="I35" s="63"/>
      <c r="J35" s="63"/>
      <c r="K35" s="63">
        <v>1736</v>
      </c>
      <c r="L35" s="56"/>
      <c r="M35" s="4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3.5" thickBot="1">
      <c r="A36" s="10"/>
      <c r="B36" s="10"/>
      <c r="C36" s="11"/>
      <c r="D36" s="85">
        <v>10</v>
      </c>
      <c r="E36" s="101"/>
      <c r="F36" s="13"/>
      <c r="G36" s="16"/>
      <c r="H36" s="100" t="s">
        <v>79</v>
      </c>
      <c r="I36" s="101">
        <v>12630</v>
      </c>
      <c r="J36" s="101">
        <v>39014</v>
      </c>
      <c r="K36" s="101"/>
      <c r="L36" s="102"/>
      <c r="M36" s="4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3.5" thickBot="1">
      <c r="A37" s="10"/>
      <c r="B37" s="10"/>
      <c r="C37" s="10"/>
      <c r="D37" s="12"/>
      <c r="E37" s="45" t="s">
        <v>28</v>
      </c>
      <c r="F37" s="46"/>
      <c r="G37" s="47"/>
      <c r="H37" s="47"/>
      <c r="I37" s="84">
        <f>SUM(I16,I17,I18,I19,I20,I22,I23,I24,I25,I26,I27,I28,I29,I30,I31,I33,I34,I36)</f>
        <v>196602</v>
      </c>
      <c r="J37" s="84">
        <f>SUM(J16,J17,J18,J19,J20,J22,J23,J24,J25,J26,J27,J28,J29,J30,J31,J32,J33,J34,J35,J36)</f>
        <v>248053</v>
      </c>
      <c r="K37" s="84">
        <f>SUM(K16:K36)</f>
        <v>219862</v>
      </c>
      <c r="L37" s="54">
        <v>49.3</v>
      </c>
      <c r="M37" s="4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.75">
      <c r="A38" s="10"/>
      <c r="B38" s="11">
        <v>26</v>
      </c>
      <c r="C38" s="10"/>
      <c r="D38" s="10"/>
      <c r="E38" s="41"/>
      <c r="F38" s="42" t="s">
        <v>29</v>
      </c>
      <c r="G38" s="43"/>
      <c r="H38" s="42"/>
      <c r="I38" s="10"/>
      <c r="J38" s="10"/>
      <c r="K38" s="12"/>
      <c r="L38" s="56"/>
      <c r="M38" s="4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.75">
      <c r="A39" s="10"/>
      <c r="B39" s="10"/>
      <c r="C39" s="11">
        <v>2</v>
      </c>
      <c r="D39" s="10"/>
      <c r="E39" s="13"/>
      <c r="F39" s="2"/>
      <c r="G39" s="16" t="s">
        <v>30</v>
      </c>
      <c r="H39" s="13"/>
      <c r="I39" s="10"/>
      <c r="J39" s="10"/>
      <c r="K39" s="12"/>
      <c r="L39" s="56"/>
      <c r="M39" s="4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3.5" thickBot="1">
      <c r="A40" s="10"/>
      <c r="B40" s="10"/>
      <c r="C40" s="10"/>
      <c r="D40" s="11">
        <v>1</v>
      </c>
      <c r="E40" s="13"/>
      <c r="F40" s="13"/>
      <c r="G40" s="2"/>
      <c r="H40" s="15" t="s">
        <v>31</v>
      </c>
      <c r="I40" s="10">
        <v>500</v>
      </c>
      <c r="J40" s="10">
        <v>500</v>
      </c>
      <c r="K40" s="12">
        <v>700</v>
      </c>
      <c r="L40" s="56">
        <v>140</v>
      </c>
      <c r="M40" s="4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3.5" thickBot="1">
      <c r="A41" s="10"/>
      <c r="B41" s="10"/>
      <c r="C41" s="10"/>
      <c r="D41" s="10"/>
      <c r="E41" s="17" t="s">
        <v>32</v>
      </c>
      <c r="F41" s="18"/>
      <c r="G41" s="19"/>
      <c r="H41" s="19"/>
      <c r="I41" s="81">
        <f>SUM(I40)</f>
        <v>500</v>
      </c>
      <c r="J41" s="81">
        <f>SUM(J40)</f>
        <v>500</v>
      </c>
      <c r="K41" s="103">
        <f>SUM(K40)</f>
        <v>700</v>
      </c>
      <c r="L41" s="54">
        <v>140</v>
      </c>
      <c r="M41" s="4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10"/>
      <c r="B42" s="11">
        <v>8</v>
      </c>
      <c r="C42" s="10"/>
      <c r="D42" s="10"/>
      <c r="E42" s="30"/>
      <c r="F42" s="31" t="s">
        <v>33</v>
      </c>
      <c r="G42" s="32"/>
      <c r="H42" s="33"/>
      <c r="I42" s="9"/>
      <c r="J42" s="9"/>
      <c r="K42" s="55"/>
      <c r="L42" s="56"/>
      <c r="M42" s="4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10"/>
      <c r="B43" s="10"/>
      <c r="C43" s="11">
        <v>4</v>
      </c>
      <c r="D43" s="10"/>
      <c r="E43" s="21"/>
      <c r="F43" s="15"/>
      <c r="G43" s="16" t="s">
        <v>34</v>
      </c>
      <c r="H43" s="25"/>
      <c r="I43" s="10"/>
      <c r="J43" s="10"/>
      <c r="K43" s="12"/>
      <c r="L43" s="56"/>
      <c r="M43" s="4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3.5" thickBot="1">
      <c r="A44" s="10"/>
      <c r="B44" s="10"/>
      <c r="C44" s="10"/>
      <c r="D44" s="11">
        <v>1</v>
      </c>
      <c r="E44" s="34"/>
      <c r="F44" s="27"/>
      <c r="G44" s="28"/>
      <c r="H44" s="29" t="s">
        <v>35</v>
      </c>
      <c r="I44" s="35">
        <v>4834</v>
      </c>
      <c r="J44" s="35">
        <v>4834</v>
      </c>
      <c r="K44" s="35">
        <v>5639</v>
      </c>
      <c r="L44" s="67">
        <v>116.7</v>
      </c>
      <c r="M44" s="4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3.5" thickBot="1">
      <c r="A45" s="10"/>
      <c r="B45" s="10"/>
      <c r="C45" s="10"/>
      <c r="D45" s="10"/>
      <c r="E45" s="17" t="s">
        <v>36</v>
      </c>
      <c r="F45" s="18"/>
      <c r="G45" s="37"/>
      <c r="H45" s="38"/>
      <c r="I45" s="83">
        <v>4834</v>
      </c>
      <c r="J45" s="83">
        <v>4834</v>
      </c>
      <c r="K45" s="83">
        <f>SUM(K44)</f>
        <v>5639</v>
      </c>
      <c r="L45" s="20">
        <v>116.7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10"/>
      <c r="B46" s="11">
        <v>9</v>
      </c>
      <c r="C46" s="10"/>
      <c r="D46" s="10"/>
      <c r="E46" s="22"/>
      <c r="F46" s="13" t="s">
        <v>43</v>
      </c>
      <c r="G46" s="16"/>
      <c r="H46" s="14"/>
      <c r="I46" s="10"/>
      <c r="J46" s="10"/>
      <c r="K46" s="10"/>
      <c r="L46" s="1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10"/>
      <c r="B47" s="10"/>
      <c r="C47" s="11">
        <v>4</v>
      </c>
      <c r="D47" s="10"/>
      <c r="E47" s="12"/>
      <c r="F47" s="2"/>
      <c r="G47" s="16" t="s">
        <v>37</v>
      </c>
      <c r="H47" s="14"/>
      <c r="I47" s="10"/>
      <c r="J47" s="10"/>
      <c r="K47" s="10"/>
      <c r="L47" s="1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10"/>
      <c r="B48" s="10"/>
      <c r="C48" s="10"/>
      <c r="D48" s="11">
        <v>1</v>
      </c>
      <c r="E48" s="34"/>
      <c r="F48" s="27"/>
      <c r="G48" s="28"/>
      <c r="H48" s="29" t="s">
        <v>38</v>
      </c>
      <c r="I48" s="10">
        <v>3941</v>
      </c>
      <c r="J48" s="10">
        <v>3941</v>
      </c>
      <c r="K48" s="10">
        <v>4410</v>
      </c>
      <c r="L48" s="10">
        <v>111.9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30.75" customHeight="1" hidden="1" thickBot="1">
      <c r="A49" s="48"/>
      <c r="B49" s="48"/>
      <c r="C49" s="48"/>
      <c r="D49" s="48"/>
      <c r="E49" s="49" t="s">
        <v>39</v>
      </c>
      <c r="F49" s="50"/>
      <c r="G49" s="51"/>
      <c r="H49" s="51"/>
      <c r="I49" s="52">
        <f>SUM(I47:I48)</f>
        <v>3941</v>
      </c>
      <c r="J49" s="52" t="s">
        <v>41</v>
      </c>
      <c r="K49" s="53" t="s">
        <v>41</v>
      </c>
      <c r="L49" s="54"/>
      <c r="M49" s="4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0.75" customHeight="1" thickBot="1">
      <c r="A50" s="10"/>
      <c r="B50" s="11">
        <v>19</v>
      </c>
      <c r="C50" s="10"/>
      <c r="D50" s="10"/>
      <c r="E50" s="13"/>
      <c r="F50" s="13" t="s">
        <v>40</v>
      </c>
      <c r="G50" s="16"/>
      <c r="H50" s="13"/>
      <c r="I50" s="10">
        <v>3941</v>
      </c>
      <c r="J50" s="10"/>
      <c r="K50" s="10"/>
      <c r="L50" s="1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3.5" thickBot="1">
      <c r="A51" s="10"/>
      <c r="B51" s="10"/>
      <c r="C51" s="10"/>
      <c r="D51" s="10"/>
      <c r="E51" s="39" t="s">
        <v>23</v>
      </c>
      <c r="F51" s="39"/>
      <c r="G51" s="37"/>
      <c r="H51" s="39"/>
      <c r="I51" s="81">
        <v>3941</v>
      </c>
      <c r="J51" s="81">
        <v>3941</v>
      </c>
      <c r="K51" s="81">
        <f>SUM(K48)</f>
        <v>4410</v>
      </c>
      <c r="L51" s="20">
        <v>111.9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>
      <c r="A52" s="10"/>
      <c r="B52" s="11">
        <v>10</v>
      </c>
      <c r="C52" s="10"/>
      <c r="D52" s="10"/>
      <c r="E52" s="13"/>
      <c r="F52" s="13" t="s">
        <v>44</v>
      </c>
      <c r="G52" s="16"/>
      <c r="H52" s="13"/>
      <c r="I52" s="11"/>
      <c r="J52" s="10"/>
      <c r="K52" s="10"/>
      <c r="L52" s="1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2.75">
      <c r="A53" s="10"/>
      <c r="B53" s="10"/>
      <c r="C53" s="11">
        <v>4</v>
      </c>
      <c r="D53" s="10"/>
      <c r="E53" s="13"/>
      <c r="F53" s="13"/>
      <c r="G53" s="16" t="s">
        <v>34</v>
      </c>
      <c r="H53" s="13"/>
      <c r="I53" s="10"/>
      <c r="J53" s="10"/>
      <c r="K53" s="10"/>
      <c r="L53" s="1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3.5" thickBot="1">
      <c r="A54" s="10"/>
      <c r="B54" s="10"/>
      <c r="C54" s="10"/>
      <c r="D54" s="11">
        <v>1</v>
      </c>
      <c r="E54" s="15"/>
      <c r="F54" s="15"/>
      <c r="G54" s="2"/>
      <c r="H54" s="15" t="s">
        <v>35</v>
      </c>
      <c r="I54" s="10">
        <v>101</v>
      </c>
      <c r="J54" s="10">
        <v>101</v>
      </c>
      <c r="K54" s="10">
        <v>34</v>
      </c>
      <c r="L54" s="10">
        <v>33.7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>
      <c r="A55" s="121"/>
      <c r="B55" s="121"/>
      <c r="C55" s="121"/>
      <c r="D55" s="122"/>
      <c r="E55" s="92" t="s">
        <v>23</v>
      </c>
      <c r="F55" s="106"/>
      <c r="G55" s="107"/>
      <c r="H55" s="108"/>
      <c r="I55" s="109">
        <v>101</v>
      </c>
      <c r="J55" s="109">
        <v>101</v>
      </c>
      <c r="K55" s="110">
        <f>SUM(K54)</f>
        <v>34</v>
      </c>
      <c r="L55" s="111">
        <v>33.7</v>
      </c>
      <c r="M55" s="4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2.75">
      <c r="A56" s="112"/>
      <c r="B56" s="113">
        <v>22</v>
      </c>
      <c r="C56" s="112"/>
      <c r="D56" s="114"/>
      <c r="E56" s="115"/>
      <c r="F56" s="116" t="s">
        <v>40</v>
      </c>
      <c r="G56" s="117"/>
      <c r="H56" s="118"/>
      <c r="I56" s="119"/>
      <c r="J56" s="119"/>
      <c r="K56" s="115"/>
      <c r="L56" s="120"/>
      <c r="M56" s="5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2.75">
      <c r="A57" s="10"/>
      <c r="B57" s="11"/>
      <c r="C57" s="11">
        <v>2</v>
      </c>
      <c r="D57" s="10"/>
      <c r="E57" s="21"/>
      <c r="F57" s="2"/>
      <c r="G57" s="16" t="s">
        <v>22</v>
      </c>
      <c r="H57" s="23"/>
      <c r="I57" s="10"/>
      <c r="J57" s="10"/>
      <c r="K57" s="12"/>
      <c r="L57" s="56"/>
      <c r="M57" s="4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3.5" thickBot="1">
      <c r="A58" s="10"/>
      <c r="B58" s="11"/>
      <c r="C58" s="10"/>
      <c r="D58" s="11">
        <v>1</v>
      </c>
      <c r="E58" s="21"/>
      <c r="F58" s="13"/>
      <c r="G58" s="2"/>
      <c r="H58" s="14" t="s">
        <v>52</v>
      </c>
      <c r="I58" s="10">
        <v>840</v>
      </c>
      <c r="J58" s="10">
        <v>840</v>
      </c>
      <c r="K58" s="12">
        <v>622</v>
      </c>
      <c r="L58" s="102">
        <v>74</v>
      </c>
      <c r="M58" s="4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3.5" thickBot="1">
      <c r="A59" s="10"/>
      <c r="B59" s="11"/>
      <c r="C59" s="10"/>
      <c r="D59" s="10"/>
      <c r="E59" s="39" t="s">
        <v>23</v>
      </c>
      <c r="F59" s="39"/>
      <c r="G59" s="37"/>
      <c r="H59" s="19"/>
      <c r="I59" s="81">
        <f>SUM(I58)</f>
        <v>840</v>
      </c>
      <c r="J59" s="81">
        <f>SUM(J58)</f>
        <v>840</v>
      </c>
      <c r="K59" s="65">
        <f>SUM(K58)</f>
        <v>622</v>
      </c>
      <c r="L59" s="54">
        <v>74</v>
      </c>
      <c r="M59" s="4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2.75">
      <c r="A60" s="36"/>
      <c r="B60" s="75">
        <v>21</v>
      </c>
      <c r="C60" s="36"/>
      <c r="D60" s="36"/>
      <c r="E60" s="61"/>
      <c r="F60" s="61" t="s">
        <v>84</v>
      </c>
      <c r="G60" s="58"/>
      <c r="H60" s="59"/>
      <c r="I60" s="10" t="s">
        <v>41</v>
      </c>
      <c r="J60" s="60"/>
      <c r="K60" s="60"/>
      <c r="L60" s="1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3.5" thickBot="1">
      <c r="A61" s="36"/>
      <c r="B61" s="36"/>
      <c r="C61" s="75">
        <v>4</v>
      </c>
      <c r="D61" s="21"/>
      <c r="E61" s="62"/>
      <c r="F61" s="42"/>
      <c r="G61" s="43" t="s">
        <v>22</v>
      </c>
      <c r="H61" s="44"/>
      <c r="I61" s="63" t="s">
        <v>41</v>
      </c>
      <c r="J61" s="63"/>
      <c r="K61" s="63">
        <v>37</v>
      </c>
      <c r="L61" s="6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3.5" thickBot="1">
      <c r="A62" s="36"/>
      <c r="B62" s="36"/>
      <c r="C62" s="36"/>
      <c r="D62" s="21"/>
      <c r="E62" s="45" t="s">
        <v>23</v>
      </c>
      <c r="F62" s="69"/>
      <c r="G62" s="70"/>
      <c r="H62" s="46"/>
      <c r="I62" s="82" t="s">
        <v>41</v>
      </c>
      <c r="J62" s="71"/>
      <c r="K62" s="82">
        <v>37</v>
      </c>
      <c r="L62" s="72"/>
      <c r="M62" s="4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2.75">
      <c r="A63" s="36"/>
      <c r="B63" s="75">
        <v>27</v>
      </c>
      <c r="C63" s="36"/>
      <c r="D63" s="36"/>
      <c r="E63" s="42"/>
      <c r="F63" s="42" t="s">
        <v>53</v>
      </c>
      <c r="G63" s="43"/>
      <c r="H63" s="44"/>
      <c r="I63" s="10"/>
      <c r="J63" s="10"/>
      <c r="K63" s="10"/>
      <c r="L63" s="1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2.75">
      <c r="A64" s="36"/>
      <c r="B64" s="40"/>
      <c r="C64" s="36"/>
      <c r="D64" s="21"/>
      <c r="E64" s="62"/>
      <c r="F64" s="42"/>
      <c r="G64" s="43" t="s">
        <v>22</v>
      </c>
      <c r="H64" s="44"/>
      <c r="I64" s="63"/>
      <c r="J64" s="56"/>
      <c r="K64" s="63"/>
      <c r="L64" s="6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2.75">
      <c r="A65" s="36"/>
      <c r="B65" s="40"/>
      <c r="C65" s="36"/>
      <c r="D65" s="21"/>
      <c r="E65" s="62"/>
      <c r="F65" s="42"/>
      <c r="G65" s="43"/>
      <c r="H65" s="44" t="s">
        <v>52</v>
      </c>
      <c r="I65" s="63"/>
      <c r="J65" s="56"/>
      <c r="K65" s="63">
        <v>2520</v>
      </c>
      <c r="L65" s="6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2.75">
      <c r="A66" s="36"/>
      <c r="B66" s="36"/>
      <c r="C66" s="40">
        <v>3</v>
      </c>
      <c r="D66" s="21"/>
      <c r="E66" s="62"/>
      <c r="F66" s="42"/>
      <c r="G66" s="43" t="s">
        <v>42</v>
      </c>
      <c r="H66" s="44"/>
      <c r="I66" s="56"/>
      <c r="J66" s="63"/>
      <c r="K66" s="63"/>
      <c r="L66" s="6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2.75">
      <c r="A67" s="36"/>
      <c r="B67" s="36"/>
      <c r="C67" s="40"/>
      <c r="D67" s="76">
        <v>1</v>
      </c>
      <c r="E67" s="42"/>
      <c r="F67" s="42"/>
      <c r="G67" s="43"/>
      <c r="H67" s="44" t="s">
        <v>54</v>
      </c>
      <c r="I67" s="56">
        <v>10000</v>
      </c>
      <c r="J67" s="56">
        <v>10000</v>
      </c>
      <c r="K67" s="56">
        <v>4000</v>
      </c>
      <c r="L67" s="64">
        <v>40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2.75">
      <c r="A68" s="36"/>
      <c r="B68" s="36"/>
      <c r="C68" s="36"/>
      <c r="D68" s="75">
        <v>2</v>
      </c>
      <c r="E68" s="42"/>
      <c r="F68" s="42"/>
      <c r="G68" s="43"/>
      <c r="H68" s="44" t="s">
        <v>35</v>
      </c>
      <c r="I68" s="10">
        <v>0</v>
      </c>
      <c r="J68" s="10">
        <v>0</v>
      </c>
      <c r="K68" s="10">
        <v>269</v>
      </c>
      <c r="L68" s="1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3.5" thickBot="1">
      <c r="A69" s="36"/>
      <c r="B69" s="36"/>
      <c r="C69" s="36"/>
      <c r="D69" s="75">
        <v>3</v>
      </c>
      <c r="E69" s="42"/>
      <c r="F69" s="42"/>
      <c r="G69" s="43"/>
      <c r="H69" s="44" t="s">
        <v>82</v>
      </c>
      <c r="I69" s="10">
        <v>0</v>
      </c>
      <c r="J69" s="10">
        <v>0</v>
      </c>
      <c r="K69" s="10">
        <v>39014</v>
      </c>
      <c r="L69" s="1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3.5" thickBot="1">
      <c r="A70" s="36"/>
      <c r="B70" s="36"/>
      <c r="C70" s="36"/>
      <c r="D70" s="73"/>
      <c r="E70" s="45" t="s">
        <v>23</v>
      </c>
      <c r="F70" s="69"/>
      <c r="G70" s="70"/>
      <c r="H70" s="46"/>
      <c r="I70" s="88">
        <v>10000</v>
      </c>
      <c r="J70" s="88">
        <v>10000</v>
      </c>
      <c r="K70" s="86">
        <f>SUM(K65,K67,K68,K69)</f>
        <v>45803</v>
      </c>
      <c r="L70" s="54">
        <v>45.8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2.75">
      <c r="A71" s="36"/>
      <c r="B71" s="75">
        <v>28</v>
      </c>
      <c r="C71" s="36"/>
      <c r="D71" s="40"/>
      <c r="E71" s="42"/>
      <c r="F71" s="42" t="s">
        <v>64</v>
      </c>
      <c r="G71" s="43"/>
      <c r="H71" s="44"/>
      <c r="I71" s="40"/>
      <c r="J71" s="10"/>
      <c r="K71" s="12"/>
      <c r="L71" s="1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2.75">
      <c r="A72" s="36"/>
      <c r="B72" s="36"/>
      <c r="C72" s="75">
        <v>5</v>
      </c>
      <c r="D72" s="73"/>
      <c r="E72" s="62"/>
      <c r="F72" s="42"/>
      <c r="G72" s="43" t="s">
        <v>65</v>
      </c>
      <c r="H72" s="44"/>
      <c r="I72" s="99"/>
      <c r="J72" s="64"/>
      <c r="K72" s="12"/>
      <c r="L72" s="1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3.5" thickBot="1">
      <c r="A73" s="36"/>
      <c r="B73" s="36"/>
      <c r="C73" s="36"/>
      <c r="D73" s="75">
        <v>1</v>
      </c>
      <c r="E73" s="42"/>
      <c r="F73" s="42"/>
      <c r="G73" s="43"/>
      <c r="H73" s="44" t="s">
        <v>66</v>
      </c>
      <c r="I73" s="40">
        <v>161</v>
      </c>
      <c r="J73" s="10">
        <v>161</v>
      </c>
      <c r="K73" s="12">
        <v>269</v>
      </c>
      <c r="L73" s="10">
        <v>167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3.5" thickBot="1">
      <c r="A74" s="36"/>
      <c r="B74" s="36"/>
      <c r="C74" s="36"/>
      <c r="D74" s="73"/>
      <c r="E74" s="45" t="s">
        <v>23</v>
      </c>
      <c r="F74" s="69"/>
      <c r="G74" s="70"/>
      <c r="H74" s="46"/>
      <c r="I74" s="88">
        <f>SUM(I73)</f>
        <v>161</v>
      </c>
      <c r="J74" s="88">
        <f>SUM(J73)</f>
        <v>161</v>
      </c>
      <c r="K74" s="88">
        <f>SUM(K73)</f>
        <v>269</v>
      </c>
      <c r="L74" s="90">
        <v>47.8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2.75">
      <c r="A75" s="36"/>
      <c r="B75" s="75">
        <v>29</v>
      </c>
      <c r="C75" s="36"/>
      <c r="D75" s="40"/>
      <c r="E75" s="42"/>
      <c r="F75" s="42" t="s">
        <v>67</v>
      </c>
      <c r="G75" s="43"/>
      <c r="H75" s="44"/>
      <c r="I75" s="40"/>
      <c r="J75" s="10"/>
      <c r="K75" s="12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2.75">
      <c r="A76" s="36"/>
      <c r="B76" s="36"/>
      <c r="C76" s="75">
        <v>5</v>
      </c>
      <c r="D76" s="73"/>
      <c r="E76" s="62"/>
      <c r="F76" s="42"/>
      <c r="G76" s="43" t="s">
        <v>65</v>
      </c>
      <c r="H76" s="44"/>
      <c r="I76" s="99"/>
      <c r="J76" s="64"/>
      <c r="K76" s="12"/>
      <c r="L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3.5" thickBot="1">
      <c r="A77" s="36"/>
      <c r="B77" s="36"/>
      <c r="C77" s="36"/>
      <c r="D77" s="75">
        <v>1</v>
      </c>
      <c r="E77" s="42"/>
      <c r="F77" s="42"/>
      <c r="G77" s="43"/>
      <c r="H77" s="44" t="s">
        <v>66</v>
      </c>
      <c r="I77" s="40">
        <v>199</v>
      </c>
      <c r="J77" s="10">
        <v>199</v>
      </c>
      <c r="K77" s="12">
        <v>1913</v>
      </c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3.5" thickBot="1">
      <c r="A78" s="36"/>
      <c r="B78" s="36"/>
      <c r="C78" s="36"/>
      <c r="D78" s="73"/>
      <c r="E78" s="45" t="s">
        <v>23</v>
      </c>
      <c r="F78" s="69"/>
      <c r="G78" s="70"/>
      <c r="H78" s="46"/>
      <c r="I78" s="88">
        <f>SUM(I77)</f>
        <v>199</v>
      </c>
      <c r="J78" s="88">
        <f>SUM(J77)</f>
        <v>199</v>
      </c>
      <c r="K78" s="88">
        <f>SUM(K77)</f>
        <v>1913</v>
      </c>
      <c r="L78" s="9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2.75">
      <c r="A79" s="36"/>
      <c r="B79" s="75">
        <v>30</v>
      </c>
      <c r="C79" s="36"/>
      <c r="D79" s="40"/>
      <c r="E79" s="42"/>
      <c r="F79" s="13" t="s">
        <v>62</v>
      </c>
      <c r="G79" s="43"/>
      <c r="H79" s="44"/>
      <c r="I79" s="40"/>
      <c r="J79" s="10"/>
      <c r="K79" s="12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2.75">
      <c r="A80" s="10"/>
      <c r="B80" s="11"/>
      <c r="C80" s="11">
        <v>1</v>
      </c>
      <c r="D80" s="10"/>
      <c r="E80" s="13"/>
      <c r="F80" s="13"/>
      <c r="G80" s="16" t="s">
        <v>60</v>
      </c>
      <c r="H80" s="13"/>
      <c r="I80" s="91" t="s">
        <v>41</v>
      </c>
      <c r="J80" s="10"/>
      <c r="K80" s="10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2.75">
      <c r="A81" s="10"/>
      <c r="B81" s="10"/>
      <c r="C81" s="11">
        <v>2</v>
      </c>
      <c r="D81" s="10"/>
      <c r="E81" s="13"/>
      <c r="F81" s="13"/>
      <c r="G81" s="16" t="s">
        <v>22</v>
      </c>
      <c r="H81" s="13"/>
      <c r="I81" s="10"/>
      <c r="J81" s="10"/>
      <c r="K81" s="10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2.75">
      <c r="A82" s="10"/>
      <c r="B82" s="10"/>
      <c r="C82" s="11"/>
      <c r="D82" s="11">
        <v>1</v>
      </c>
      <c r="E82" s="13"/>
      <c r="F82" s="13"/>
      <c r="G82" s="16"/>
      <c r="H82" s="15" t="s">
        <v>31</v>
      </c>
      <c r="I82" s="10">
        <v>3561</v>
      </c>
      <c r="J82" s="10">
        <v>3561</v>
      </c>
      <c r="K82" s="10">
        <v>2922</v>
      </c>
      <c r="L82" s="10">
        <v>82.06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3.5" customHeight="1" thickBot="1">
      <c r="A83" s="10"/>
      <c r="B83" s="10"/>
      <c r="C83" s="10"/>
      <c r="D83" s="11">
        <v>2</v>
      </c>
      <c r="E83" s="15"/>
      <c r="F83" s="15"/>
      <c r="G83" s="2"/>
      <c r="H83" s="15" t="s">
        <v>63</v>
      </c>
      <c r="I83" s="10">
        <v>1289</v>
      </c>
      <c r="J83" s="10">
        <v>1289</v>
      </c>
      <c r="K83" s="10">
        <v>788</v>
      </c>
      <c r="L83" s="10">
        <v>61.2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3.5" customHeight="1" thickBot="1">
      <c r="A84" s="10"/>
      <c r="B84" s="10"/>
      <c r="C84" s="10"/>
      <c r="D84" s="85"/>
      <c r="E84" s="92" t="s">
        <v>23</v>
      </c>
      <c r="F84" s="93"/>
      <c r="G84" s="94"/>
      <c r="H84" s="93"/>
      <c r="I84" s="95">
        <f>SUM(I82,I83)</f>
        <v>4850</v>
      </c>
      <c r="J84" s="95">
        <f>SUM(J82,J83)</f>
        <v>4850</v>
      </c>
      <c r="K84" s="95">
        <f>SUM(K82,K83)</f>
        <v>3710</v>
      </c>
      <c r="L84" s="96">
        <v>76.52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6.5" thickBot="1">
      <c r="A85" s="97" t="s">
        <v>49</v>
      </c>
      <c r="B85" s="89"/>
      <c r="C85" s="89"/>
      <c r="D85" s="89"/>
      <c r="E85" s="69"/>
      <c r="F85" s="69"/>
      <c r="G85" s="70"/>
      <c r="H85" s="46"/>
      <c r="I85" s="88">
        <f>SUM(I13,I37,I41,I45,I51,I55,I59,I70,I74,I78,I84)</f>
        <v>222536</v>
      </c>
      <c r="J85" s="88">
        <f>SUM(J13,J37,J41,J45,J51,J55,J59,J70,J74,J78,J84)</f>
        <v>273987</v>
      </c>
      <c r="K85" s="88">
        <v>285080</v>
      </c>
      <c r="L85" s="98">
        <v>104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6.5" customHeight="1">
      <c r="A86" s="15"/>
      <c r="B86" s="15"/>
      <c r="C86" s="15"/>
      <c r="D86" s="15"/>
      <c r="E86" s="15"/>
      <c r="F86" s="15"/>
      <c r="G86" s="2"/>
      <c r="H86" s="15"/>
      <c r="I86" s="15"/>
      <c r="J86" s="15"/>
      <c r="K86" s="15"/>
      <c r="L86" s="15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3.5" customHeight="1">
      <c r="A87" s="15"/>
      <c r="B87" s="15"/>
      <c r="C87" s="15"/>
      <c r="D87" s="15"/>
      <c r="E87" s="15"/>
      <c r="F87" s="15"/>
      <c r="G87" s="2"/>
      <c r="H87" s="15"/>
      <c r="I87" s="15"/>
      <c r="J87" s="15"/>
      <c r="K87" s="15"/>
      <c r="L87" s="15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5" customHeight="1">
      <c r="A88" s="15"/>
      <c r="B88" s="15"/>
      <c r="C88" s="15"/>
      <c r="D88" s="15"/>
      <c r="E88" s="15"/>
      <c r="F88" s="15"/>
      <c r="G88" s="2"/>
      <c r="H88" s="15"/>
      <c r="I88" s="15"/>
      <c r="J88" s="15"/>
      <c r="K88" s="15"/>
      <c r="L88" s="1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3.5" customHeight="1">
      <c r="A89" s="15"/>
      <c r="B89" s="15"/>
      <c r="C89" s="15"/>
      <c r="D89" s="15"/>
      <c r="E89" s="15"/>
      <c r="F89" s="15"/>
      <c r="G89" s="2"/>
      <c r="H89" s="15"/>
      <c r="I89" s="15"/>
      <c r="J89" s="15"/>
      <c r="K89" s="15"/>
      <c r="L89" s="15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2" customHeight="1">
      <c r="A90" s="15"/>
      <c r="B90" s="15"/>
      <c r="C90" s="15"/>
      <c r="D90" s="15"/>
      <c r="E90" s="15"/>
      <c r="F90" s="15"/>
      <c r="G90" s="2"/>
      <c r="H90" s="15"/>
      <c r="I90" s="15"/>
      <c r="J90" s="15"/>
      <c r="K90" s="15"/>
      <c r="L90" s="15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3:256" ht="383.25" customHeight="1"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3:256" ht="15" customHeight="1"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3:256" ht="12.75"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2.75">
      <c r="A94" s="15"/>
      <c r="B94" s="15"/>
      <c r="C94" s="15"/>
      <c r="D94" s="15"/>
      <c r="E94" s="15"/>
      <c r="F94" s="15"/>
      <c r="G94" s="2"/>
      <c r="H94" s="15"/>
      <c r="I94" s="15"/>
      <c r="J94" s="15"/>
      <c r="K94" s="15"/>
      <c r="L94" s="15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7" ht="12.75">
      <c r="G97" t="s">
        <v>41</v>
      </c>
    </row>
    <row r="105" ht="12.75">
      <c r="H105" t="s">
        <v>41</v>
      </c>
    </row>
  </sheetData>
  <sheetProtection/>
  <printOptions/>
  <pageMargins left="0.7480314960629921" right="0.7480314960629921" top="1.3779527559055118" bottom="0.984251968503937" header="0.3937007874015748" footer="0.5118110236220472"/>
  <pageSetup horizontalDpi="600" verticalDpi="600" orientation="portrait" paperSize="9" scale="94" r:id="rId1"/>
  <headerFooter alignWithMargins="0">
    <oddHeader>&amp;LBevételek
 címenként,
alcímenként&amp;C&amp;"Arial,Félkövér"Boldog Községi Önkormányzat
.../2014.(........)
rendelete az Önk. 2013.évi
költségvetésének teljesítéséről
&amp;R
7. sz melléklet</oddHeader>
  </headerFooter>
  <rowBreaks count="2" manualBreakCount="2">
    <brk id="86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8.8515625" defaultRowHeight="12.75"/>
  <sheetData/>
  <sheetProtection/>
  <printOptions/>
  <pageMargins left="0.7875" right="0.7875" top="0.7875" bottom="0.787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5" right="0.7875" top="0.7875" bottom="0.787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Polgárm. Hiv.</dc:creator>
  <cp:keywords/>
  <dc:description/>
  <cp:lastModifiedBy>felhasználó</cp:lastModifiedBy>
  <cp:lastPrinted>2014-03-25T08:23:11Z</cp:lastPrinted>
  <dcterms:created xsi:type="dcterms:W3CDTF">2006-08-02T08:35:51Z</dcterms:created>
  <dcterms:modified xsi:type="dcterms:W3CDTF">2014-04-10T09:53:46Z</dcterms:modified>
  <cp:category/>
  <cp:version/>
  <cp:contentType/>
  <cp:contentStatus/>
  <cp:revision>161</cp:revision>
</cp:coreProperties>
</file>