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raszele\Desktop\07.14. testületi ülés\rendelet\6rend\"/>
    </mc:Choice>
  </mc:AlternateContent>
  <xr:revisionPtr revIDLastSave="0" documentId="13_ncr:1_{66AB6CF2-5331-466F-8ECE-2BA8C703F49C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Munk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35" i="1" l="1"/>
  <c r="S35" i="1"/>
  <c r="R35" i="1"/>
  <c r="Q35" i="1"/>
  <c r="P35" i="1"/>
  <c r="O35" i="1"/>
  <c r="N35" i="1"/>
  <c r="M35" i="1"/>
  <c r="L35" i="1"/>
  <c r="K35" i="1"/>
  <c r="E35" i="1" s="1"/>
  <c r="J35" i="1"/>
  <c r="I35" i="1"/>
  <c r="H35" i="1"/>
  <c r="G35" i="1"/>
  <c r="D35" i="1" s="1"/>
  <c r="F35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C8" i="1"/>
  <c r="C35" i="1" s="1"/>
</calcChain>
</file>

<file path=xl/sharedStrings.xml><?xml version="1.0" encoding="utf-8"?>
<sst xmlns="http://schemas.openxmlformats.org/spreadsheetml/2006/main" count="94" uniqueCount="71">
  <si>
    <t xml:space="preserve">  Az önkormányzat által irányított költségvetési szervek költségvetési bevételei és kiadásai előirányzat csoportok, kiemelt előirányzatok szerinti bontásban</t>
  </si>
  <si>
    <t>Adatok forintban</t>
  </si>
  <si>
    <t>Feladat ellátás módja (Mötv.szerint)</t>
  </si>
  <si>
    <t>COFOG megnevezés</t>
  </si>
  <si>
    <t xml:space="preserve">Kiadások összesen : </t>
  </si>
  <si>
    <t>Ebből</t>
  </si>
  <si>
    <t>A</t>
  </si>
  <si>
    <t>B</t>
  </si>
  <si>
    <t>C   2019. évi előirányzat</t>
  </si>
  <si>
    <t>D    Személyi kiadások</t>
  </si>
  <si>
    <t>E   Munkaadói járulékok</t>
  </si>
  <si>
    <t>F Dologi és egyéb folyó kiadások Ellátottak pénzbeli juttatása</t>
  </si>
  <si>
    <t>G Működ.támog. és adósságszolg. És finanszirozási műveletek</t>
  </si>
  <si>
    <t>H Felhalmozási kiadások</t>
  </si>
  <si>
    <t>Eredeti ei.</t>
  </si>
  <si>
    <t>Mód.ei.</t>
  </si>
  <si>
    <t>Teljesítés</t>
  </si>
  <si>
    <t>051030 Kötelező feladat</t>
  </si>
  <si>
    <t>Nem veszélyes hull. vegyes száll.</t>
  </si>
  <si>
    <t>045160 Kötelező feladat</t>
  </si>
  <si>
    <t>Közutak,hidak üzem.,fenntart.</t>
  </si>
  <si>
    <t>096015 Kötelező feladat</t>
  </si>
  <si>
    <t>Gyermekétkeztetés</t>
  </si>
  <si>
    <t>091140 Kötelező feladat</t>
  </si>
  <si>
    <t>Óvodai nevelés, ellátás működtetés</t>
  </si>
  <si>
    <t>18030 Kötelező feladat</t>
  </si>
  <si>
    <t>Támogatási célú finanszírozási műveletek (közös hivatal)</t>
  </si>
  <si>
    <t>066010 Kötelező feladat</t>
  </si>
  <si>
    <t>Zöldterület kezelés</t>
  </si>
  <si>
    <t>096025 Államig. feladat</t>
  </si>
  <si>
    <t>Egyéb vendéglátás</t>
  </si>
  <si>
    <t>011130 Kötelező feladat</t>
  </si>
  <si>
    <t>Önk. és önk.hiv.jogalk.és ált.ig.tev</t>
  </si>
  <si>
    <t>066020 Kötelező feladat</t>
  </si>
  <si>
    <t>Város- és községgazdálkodás</t>
  </si>
  <si>
    <t>064010 Kötelező feladat</t>
  </si>
  <si>
    <t>Közvilágítás</t>
  </si>
  <si>
    <t>072311 Kötelező feladat</t>
  </si>
  <si>
    <t>Fogászati alapellátás</t>
  </si>
  <si>
    <t>072111 Kötelező feladat</t>
  </si>
  <si>
    <t>Háziorvosi alapellátás</t>
  </si>
  <si>
    <t>074031 Kötelező feladat</t>
  </si>
  <si>
    <t>Családi-és nővéd.eü, gondozás</t>
  </si>
  <si>
    <t>107060 Államig. Feladat</t>
  </si>
  <si>
    <t>Ellátottak pénzbeli és term.juttat.</t>
  </si>
  <si>
    <t>104037 Államig. Feladat</t>
  </si>
  <si>
    <t>Rászoruló gyermekek szünidei étk.</t>
  </si>
  <si>
    <t>890301Önk. vállalt felad.</t>
  </si>
  <si>
    <t>Civil szervezetek támogatása</t>
  </si>
  <si>
    <t>041233 Kötelező feladat</t>
  </si>
  <si>
    <t>Hosszabb időtartamú közfoglalk.</t>
  </si>
  <si>
    <t xml:space="preserve"> -</t>
  </si>
  <si>
    <t>041237 Kötelező feladat</t>
  </si>
  <si>
    <t>Informatikai fejlesztések (ASP)</t>
  </si>
  <si>
    <t>082092 Kötelező feladat</t>
  </si>
  <si>
    <t>Közműv.- hagyom.köz.ért.gond.</t>
  </si>
  <si>
    <t>013320 Kötelező feladat</t>
  </si>
  <si>
    <t>Köztemető fenntart. és működ.</t>
  </si>
  <si>
    <t>045220 Kötelező feladat</t>
  </si>
  <si>
    <t>Vízi létesítmény építése (Csapadékvizelvezetés)</t>
  </si>
  <si>
    <t>013350  Kötelező feladat</t>
  </si>
  <si>
    <t>Önkorm. vagyonnal való gazd.</t>
  </si>
  <si>
    <t>018010 Kötelező feladat</t>
  </si>
  <si>
    <t>Önk. Elszám. Kpi.költségvetéssel</t>
  </si>
  <si>
    <t>062020 Önként vállalt</t>
  </si>
  <si>
    <t>Településfejl projektek és támogatásuk Magyar Falu orv eszközbeszerzés</t>
  </si>
  <si>
    <t>Önkormányzati funkcióra nem sorolható tev</t>
  </si>
  <si>
    <t>Kötelező és ált. tartalék</t>
  </si>
  <si>
    <t>Kiadások összesen</t>
  </si>
  <si>
    <t>900020 Kötelező feladat</t>
  </si>
  <si>
    <t xml:space="preserve">                                    Az önkormányzat 2019. évi költségvetésének teljesítéséről szóló 6/2020.(VII.16.) rendeletének 3/a.sz.melléklete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</si>
</sst>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1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5" fillId="3" borderId="5" xfId="0" applyFont="1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right"/>
    </xf>
    <xf numFmtId="0" fontId="9" fillId="0" borderId="4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2" xfId="0" applyFont="1" applyBorder="1" applyAlignment="1">
      <alignment horizontal="right" wrapText="1"/>
    </xf>
    <xf numFmtId="0" fontId="8" fillId="2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sqref="A1:T1"/>
    </sheetView>
  </sheetViews>
  <sheetFormatPr defaultColWidth="8.7109375" defaultRowHeight="15" x14ac:dyDescent="0.25"/>
  <cols>
    <col min="1" max="1" width="24.28515625" customWidth="1"/>
    <col min="2" max="2" width="34.85546875" customWidth="1"/>
    <col min="3" max="3" width="11.7109375" customWidth="1"/>
    <col min="4" max="4" width="12.7109375" customWidth="1"/>
    <col min="5" max="5" width="13.5703125" customWidth="1"/>
    <col min="6" max="6" width="11" customWidth="1"/>
    <col min="7" max="7" width="11.28515625" customWidth="1"/>
    <col min="8" max="8" width="10.5703125" customWidth="1"/>
    <col min="9" max="9" width="10.85546875" customWidth="1"/>
    <col min="10" max="10" width="9.140625" customWidth="1"/>
    <col min="11" max="11" width="9" customWidth="1"/>
    <col min="12" max="12" width="10.140625" customWidth="1"/>
    <col min="13" max="13" width="11.140625" customWidth="1"/>
    <col min="14" max="14" width="10.28515625" customWidth="1"/>
    <col min="15" max="15" width="11.140625" customWidth="1"/>
    <col min="16" max="16" width="10" customWidth="1"/>
    <col min="17" max="17" width="11" customWidth="1"/>
    <col min="18" max="18" width="11.42578125" customWidth="1"/>
    <col min="19" max="19" width="12" customWidth="1"/>
    <col min="20" max="20" width="10.42578125" customWidth="1"/>
  </cols>
  <sheetData>
    <row r="1" spans="1:24" ht="15.75" x14ac:dyDescent="0.25">
      <c r="A1" s="26" t="s">
        <v>70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4" ht="15.75" x14ac:dyDescent="0.2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ht="22.5" customHeight="1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"/>
      <c r="V3" s="2"/>
      <c r="W3" s="2"/>
      <c r="X3" s="2"/>
    </row>
    <row r="4" spans="1:24" ht="15.75" customHeight="1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S4" s="28" t="s">
        <v>1</v>
      </c>
      <c r="T4" s="28"/>
      <c r="U4" s="2"/>
      <c r="V4" s="2"/>
      <c r="W4" s="2"/>
      <c r="X4" s="2"/>
    </row>
    <row r="5" spans="1:24" ht="30.75" customHeight="1" x14ac:dyDescent="0.25">
      <c r="A5" s="13" t="s">
        <v>2</v>
      </c>
      <c r="B5" s="14" t="s">
        <v>3</v>
      </c>
      <c r="C5" s="29" t="s">
        <v>4</v>
      </c>
      <c r="D5" s="29"/>
      <c r="E5" s="29"/>
      <c r="F5" s="15" t="s">
        <v>5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4" ht="30" customHeight="1" x14ac:dyDescent="0.25">
      <c r="A6" s="16" t="s">
        <v>6</v>
      </c>
      <c r="B6" s="16" t="s">
        <v>7</v>
      </c>
      <c r="C6" s="29" t="s">
        <v>8</v>
      </c>
      <c r="D6" s="29"/>
      <c r="E6" s="29"/>
      <c r="F6" s="31" t="s">
        <v>9</v>
      </c>
      <c r="G6" s="31"/>
      <c r="H6" s="31"/>
      <c r="I6" s="31" t="s">
        <v>10</v>
      </c>
      <c r="J6" s="31"/>
      <c r="K6" s="31"/>
      <c r="L6" s="31" t="s">
        <v>11</v>
      </c>
      <c r="M6" s="31"/>
      <c r="N6" s="31"/>
      <c r="O6" s="31" t="s">
        <v>12</v>
      </c>
      <c r="P6" s="31"/>
      <c r="Q6" s="31"/>
      <c r="R6" s="31" t="s">
        <v>13</v>
      </c>
      <c r="S6" s="31"/>
      <c r="T6" s="31"/>
      <c r="U6" s="2"/>
    </row>
    <row r="7" spans="1:24" ht="15.75" x14ac:dyDescent="0.25">
      <c r="A7" s="11"/>
      <c r="B7" s="11"/>
      <c r="C7" s="11" t="s">
        <v>14</v>
      </c>
      <c r="D7" s="11" t="s">
        <v>15</v>
      </c>
      <c r="E7" s="11" t="s">
        <v>16</v>
      </c>
      <c r="F7" s="11" t="s">
        <v>14</v>
      </c>
      <c r="G7" s="11" t="s">
        <v>15</v>
      </c>
      <c r="H7" s="11" t="s">
        <v>16</v>
      </c>
      <c r="I7" s="11" t="s">
        <v>14</v>
      </c>
      <c r="J7" s="11" t="s">
        <v>15</v>
      </c>
      <c r="K7" s="11" t="s">
        <v>16</v>
      </c>
      <c r="L7" s="11" t="s">
        <v>14</v>
      </c>
      <c r="M7" s="11" t="s">
        <v>15</v>
      </c>
      <c r="N7" s="11" t="s">
        <v>16</v>
      </c>
      <c r="O7" s="11" t="s">
        <v>14</v>
      </c>
      <c r="P7" s="11" t="s">
        <v>15</v>
      </c>
      <c r="Q7" s="11" t="s">
        <v>16</v>
      </c>
      <c r="R7" s="11" t="s">
        <v>14</v>
      </c>
      <c r="S7" s="11" t="s">
        <v>15</v>
      </c>
      <c r="T7" s="11" t="s">
        <v>16</v>
      </c>
    </row>
    <row r="8" spans="1:24" x14ac:dyDescent="0.25">
      <c r="A8" s="17" t="s">
        <v>17</v>
      </c>
      <c r="B8" s="17" t="s">
        <v>18</v>
      </c>
      <c r="C8" s="17">
        <f>F8+I8+L8+O8+R8</f>
        <v>1500000</v>
      </c>
      <c r="D8" s="17">
        <f>G8+J8+M8+P8+S8</f>
        <v>1500000</v>
      </c>
      <c r="E8" s="17">
        <f>H8+K8+N8+Q8+T8</f>
        <v>881878</v>
      </c>
      <c r="F8" s="17"/>
      <c r="G8" s="17"/>
      <c r="H8" s="17"/>
      <c r="I8" s="17"/>
      <c r="J8" s="17"/>
      <c r="K8" s="17"/>
      <c r="L8" s="17">
        <v>1500000</v>
      </c>
      <c r="M8" s="17">
        <v>1500000</v>
      </c>
      <c r="N8" s="17">
        <v>881878</v>
      </c>
      <c r="O8" s="17"/>
      <c r="P8" s="17"/>
      <c r="Q8" s="17"/>
      <c r="R8" s="17"/>
      <c r="S8" s="17"/>
      <c r="T8" s="17"/>
    </row>
    <row r="9" spans="1:24" x14ac:dyDescent="0.25">
      <c r="A9" s="17" t="s">
        <v>19</v>
      </c>
      <c r="B9" s="17" t="s">
        <v>20</v>
      </c>
      <c r="C9" s="17">
        <v>9000000</v>
      </c>
      <c r="D9" s="17">
        <f t="shared" ref="D9:D31" si="0">G9+J9+M9+P9+S9</f>
        <v>11030000</v>
      </c>
      <c r="E9" s="17">
        <f t="shared" ref="E9:E31" si="1">H9+K9+N9+Q9+T9</f>
        <v>10020300</v>
      </c>
      <c r="F9" s="17"/>
      <c r="G9" s="17"/>
      <c r="H9" s="17"/>
      <c r="I9" s="17"/>
      <c r="J9" s="17"/>
      <c r="K9" s="17"/>
      <c r="L9" s="17">
        <v>3000000</v>
      </c>
      <c r="M9" s="17">
        <v>5030000</v>
      </c>
      <c r="N9" s="17">
        <v>5010150</v>
      </c>
      <c r="O9" s="17"/>
      <c r="P9" s="17"/>
      <c r="Q9" s="17"/>
      <c r="R9" s="17">
        <v>6000000</v>
      </c>
      <c r="S9" s="17">
        <v>6000000</v>
      </c>
      <c r="T9" s="17">
        <v>5010150</v>
      </c>
    </row>
    <row r="10" spans="1:24" x14ac:dyDescent="0.25">
      <c r="A10" s="17" t="s">
        <v>21</v>
      </c>
      <c r="B10" s="17" t="s">
        <v>22</v>
      </c>
      <c r="C10" s="17">
        <v>3049410</v>
      </c>
      <c r="D10" s="17">
        <f t="shared" si="0"/>
        <v>4049410</v>
      </c>
      <c r="E10" s="17">
        <f t="shared" si="1"/>
        <v>2973427</v>
      </c>
      <c r="F10" s="17">
        <v>710800</v>
      </c>
      <c r="G10" s="17">
        <v>710800</v>
      </c>
      <c r="H10" s="17">
        <v>657490</v>
      </c>
      <c r="I10" s="17">
        <v>138610</v>
      </c>
      <c r="J10" s="17">
        <v>138610</v>
      </c>
      <c r="K10" s="17">
        <v>123974</v>
      </c>
      <c r="L10" s="17">
        <v>2200000</v>
      </c>
      <c r="M10" s="17">
        <v>3200000</v>
      </c>
      <c r="N10" s="17">
        <v>2191963</v>
      </c>
      <c r="O10" s="17"/>
      <c r="P10" s="17"/>
      <c r="Q10" s="17"/>
      <c r="R10" s="17"/>
      <c r="S10" s="17"/>
      <c r="T10" s="17"/>
    </row>
    <row r="11" spans="1:24" x14ac:dyDescent="0.25">
      <c r="A11" s="17" t="s">
        <v>23</v>
      </c>
      <c r="B11" s="18" t="s">
        <v>24</v>
      </c>
      <c r="C11" s="17">
        <v>5500000</v>
      </c>
      <c r="D11" s="17">
        <f t="shared" si="0"/>
        <v>7061610</v>
      </c>
      <c r="E11" s="17">
        <f t="shared" si="1"/>
        <v>5559181</v>
      </c>
      <c r="F11" s="17"/>
      <c r="G11" s="17"/>
      <c r="H11" s="17"/>
      <c r="I11" s="17"/>
      <c r="J11" s="17"/>
      <c r="K11" s="17"/>
      <c r="L11" s="17">
        <v>4000000</v>
      </c>
      <c r="M11" s="17">
        <v>5561610</v>
      </c>
      <c r="N11" s="17">
        <v>5559181</v>
      </c>
      <c r="O11" s="17">
        <v>1500000</v>
      </c>
      <c r="P11" s="17">
        <v>1500000</v>
      </c>
      <c r="Q11" s="17">
        <v>0</v>
      </c>
      <c r="R11" s="17"/>
      <c r="S11" s="17"/>
      <c r="T11" s="17"/>
    </row>
    <row r="12" spans="1:24" ht="26.25" x14ac:dyDescent="0.25">
      <c r="A12" s="17" t="s">
        <v>25</v>
      </c>
      <c r="B12" s="18" t="s">
        <v>26</v>
      </c>
      <c r="C12" s="17">
        <v>46899200</v>
      </c>
      <c r="D12" s="17">
        <f t="shared" si="0"/>
        <v>55744800</v>
      </c>
      <c r="E12" s="17">
        <f t="shared" si="1"/>
        <v>55739429</v>
      </c>
      <c r="F12" s="17"/>
      <c r="G12" s="19"/>
      <c r="H12" s="19"/>
      <c r="I12" s="17"/>
      <c r="J12" s="19"/>
      <c r="K12" s="19"/>
      <c r="L12" s="17"/>
      <c r="M12" s="19"/>
      <c r="N12" s="19"/>
      <c r="O12" s="17">
        <v>46899200</v>
      </c>
      <c r="P12" s="17">
        <v>55744800</v>
      </c>
      <c r="Q12" s="17">
        <v>55739429</v>
      </c>
      <c r="R12" s="17"/>
      <c r="S12" s="17"/>
      <c r="T12" s="17"/>
    </row>
    <row r="13" spans="1:24" x14ac:dyDescent="0.25">
      <c r="A13" s="17" t="s">
        <v>27</v>
      </c>
      <c r="B13" s="17" t="s">
        <v>28</v>
      </c>
      <c r="C13" s="17">
        <v>3000000</v>
      </c>
      <c r="D13" s="17">
        <f t="shared" si="0"/>
        <v>10601808</v>
      </c>
      <c r="E13" s="17">
        <f t="shared" si="1"/>
        <v>9075957</v>
      </c>
      <c r="F13" s="17"/>
      <c r="G13" s="17"/>
      <c r="H13" s="17"/>
      <c r="I13" s="17"/>
      <c r="J13" s="17"/>
      <c r="K13" s="17"/>
      <c r="L13" s="17">
        <v>3000000</v>
      </c>
      <c r="M13" s="17">
        <v>10601808</v>
      </c>
      <c r="N13" s="17">
        <v>9075957</v>
      </c>
      <c r="O13" s="17"/>
      <c r="P13" s="17"/>
      <c r="Q13" s="17"/>
      <c r="R13" s="17"/>
      <c r="S13" s="17"/>
      <c r="T13" s="17"/>
    </row>
    <row r="14" spans="1:24" x14ac:dyDescent="0.25">
      <c r="A14" s="17" t="s">
        <v>29</v>
      </c>
      <c r="B14" s="17" t="s">
        <v>30</v>
      </c>
      <c r="C14" s="17">
        <v>250000</v>
      </c>
      <c r="D14" s="17">
        <f t="shared" si="0"/>
        <v>250000</v>
      </c>
      <c r="E14" s="17">
        <f t="shared" si="1"/>
        <v>166903</v>
      </c>
      <c r="F14" s="17"/>
      <c r="G14" s="17"/>
      <c r="H14" s="17"/>
      <c r="I14" s="17"/>
      <c r="J14" s="17"/>
      <c r="K14" s="17"/>
      <c r="L14" s="17">
        <v>250000</v>
      </c>
      <c r="M14" s="17">
        <v>250000</v>
      </c>
      <c r="N14" s="17">
        <v>166903</v>
      </c>
      <c r="O14" s="17"/>
      <c r="P14" s="17"/>
      <c r="Q14" s="17"/>
      <c r="R14" s="17"/>
      <c r="S14" s="17"/>
      <c r="T14" s="17"/>
    </row>
    <row r="15" spans="1:24" x14ac:dyDescent="0.25">
      <c r="A15" s="17" t="s">
        <v>31</v>
      </c>
      <c r="B15" s="18" t="s">
        <v>32</v>
      </c>
      <c r="C15" s="17">
        <v>22445430</v>
      </c>
      <c r="D15" s="17">
        <f t="shared" si="0"/>
        <v>26629430</v>
      </c>
      <c r="E15" s="17">
        <f t="shared" si="1"/>
        <v>20196426</v>
      </c>
      <c r="F15" s="17">
        <v>10161800</v>
      </c>
      <c r="G15" s="17">
        <v>11654800</v>
      </c>
      <c r="H15" s="17">
        <v>10984054</v>
      </c>
      <c r="I15" s="17">
        <v>1822630</v>
      </c>
      <c r="J15" s="17">
        <v>2002630</v>
      </c>
      <c r="K15" s="17">
        <v>1997284</v>
      </c>
      <c r="L15" s="17">
        <v>5461000</v>
      </c>
      <c r="M15" s="17">
        <v>6395000</v>
      </c>
      <c r="N15" s="17">
        <v>5377400</v>
      </c>
      <c r="O15" s="17"/>
      <c r="P15" s="17">
        <v>1577000</v>
      </c>
      <c r="Q15" s="17">
        <v>1577000</v>
      </c>
      <c r="R15" s="17">
        <v>5000000</v>
      </c>
      <c r="S15" s="17">
        <v>5000000</v>
      </c>
      <c r="T15" s="17">
        <v>260688</v>
      </c>
    </row>
    <row r="16" spans="1:24" x14ac:dyDescent="0.25">
      <c r="A16" s="17" t="s">
        <v>33</v>
      </c>
      <c r="B16" s="17" t="s">
        <v>34</v>
      </c>
      <c r="C16" s="17">
        <v>7236280</v>
      </c>
      <c r="D16" s="17">
        <f t="shared" si="0"/>
        <v>9626389</v>
      </c>
      <c r="E16" s="17">
        <f t="shared" si="1"/>
        <v>9600114</v>
      </c>
      <c r="F16" s="17">
        <v>3976700</v>
      </c>
      <c r="G16" s="17">
        <v>4198489</v>
      </c>
      <c r="H16" s="17">
        <v>4185245</v>
      </c>
      <c r="I16" s="17">
        <v>775460</v>
      </c>
      <c r="J16" s="17">
        <v>775460</v>
      </c>
      <c r="K16" s="17">
        <v>776895</v>
      </c>
      <c r="L16" s="17">
        <v>2484120</v>
      </c>
      <c r="M16" s="17">
        <v>4652440</v>
      </c>
      <c r="N16" s="17">
        <v>4637974</v>
      </c>
      <c r="O16" s="17"/>
      <c r="P16" s="17"/>
      <c r="Q16" s="17"/>
      <c r="R16" s="17"/>
      <c r="S16" s="17"/>
      <c r="T16" s="17"/>
    </row>
    <row r="17" spans="1:20" x14ac:dyDescent="0.25">
      <c r="A17" s="17" t="s">
        <v>35</v>
      </c>
      <c r="B17" s="17" t="s">
        <v>36</v>
      </c>
      <c r="C17" s="17">
        <v>3040000</v>
      </c>
      <c r="D17" s="17">
        <f t="shared" si="0"/>
        <v>3040000</v>
      </c>
      <c r="E17" s="17">
        <f t="shared" si="1"/>
        <v>2874883</v>
      </c>
      <c r="F17" s="17"/>
      <c r="G17" s="17"/>
      <c r="H17" s="17"/>
      <c r="I17" s="17"/>
      <c r="J17" s="17"/>
      <c r="K17" s="17"/>
      <c r="L17" s="17">
        <v>3040000</v>
      </c>
      <c r="M17" s="17">
        <v>3040000</v>
      </c>
      <c r="N17" s="17">
        <v>2874883</v>
      </c>
      <c r="O17" s="17"/>
      <c r="P17" s="17"/>
      <c r="Q17" s="17"/>
      <c r="R17" s="17"/>
      <c r="S17" s="17"/>
      <c r="T17" s="17"/>
    </row>
    <row r="18" spans="1:20" x14ac:dyDescent="0.25">
      <c r="A18" s="17" t="s">
        <v>37</v>
      </c>
      <c r="B18" s="17" t="s">
        <v>38</v>
      </c>
      <c r="C18" s="17">
        <v>3900000</v>
      </c>
      <c r="D18" s="17">
        <f t="shared" si="0"/>
        <v>3857347</v>
      </c>
      <c r="E18" s="17">
        <f t="shared" si="1"/>
        <v>3184060</v>
      </c>
      <c r="F18" s="17">
        <v>240000</v>
      </c>
      <c r="G18" s="17">
        <v>240000</v>
      </c>
      <c r="H18" s="17">
        <v>120000</v>
      </c>
      <c r="I18" s="17">
        <v>46800</v>
      </c>
      <c r="J18" s="17">
        <v>46800</v>
      </c>
      <c r="K18" s="17">
        <v>21060</v>
      </c>
      <c r="L18" s="17">
        <v>3613200</v>
      </c>
      <c r="M18" s="19"/>
      <c r="N18" s="19"/>
      <c r="O18" s="19">
        <v>0</v>
      </c>
      <c r="P18" s="17">
        <v>3570547</v>
      </c>
      <c r="Q18" s="17">
        <v>3043000</v>
      </c>
      <c r="R18" s="17"/>
      <c r="S18" s="17"/>
      <c r="T18" s="17"/>
    </row>
    <row r="19" spans="1:20" x14ac:dyDescent="0.25">
      <c r="A19" s="17" t="s">
        <v>39</v>
      </c>
      <c r="B19" s="17" t="s">
        <v>40</v>
      </c>
      <c r="C19" s="17">
        <v>16407900</v>
      </c>
      <c r="D19" s="17">
        <f t="shared" si="0"/>
        <v>20037678</v>
      </c>
      <c r="E19" s="17">
        <f t="shared" si="1"/>
        <v>15667760</v>
      </c>
      <c r="F19" s="17">
        <v>11770000</v>
      </c>
      <c r="G19" s="17">
        <v>15952249</v>
      </c>
      <c r="H19" s="17">
        <v>12446565</v>
      </c>
      <c r="I19" s="17">
        <v>2224900</v>
      </c>
      <c r="J19" s="17">
        <v>2398576</v>
      </c>
      <c r="K19" s="17">
        <v>2270757</v>
      </c>
      <c r="L19" s="17">
        <v>2413000</v>
      </c>
      <c r="M19" s="17">
        <v>1686853</v>
      </c>
      <c r="N19" s="17">
        <v>950438</v>
      </c>
      <c r="O19" s="19"/>
      <c r="P19" s="17"/>
      <c r="Q19" s="17"/>
      <c r="R19" s="17"/>
      <c r="S19" s="17"/>
      <c r="T19" s="17"/>
    </row>
    <row r="20" spans="1:20" x14ac:dyDescent="0.25">
      <c r="A20" s="17" t="s">
        <v>41</v>
      </c>
      <c r="B20" s="17" t="s">
        <v>42</v>
      </c>
      <c r="C20" s="17">
        <v>3214000</v>
      </c>
      <c r="D20" s="17">
        <f t="shared" si="0"/>
        <v>3005900</v>
      </c>
      <c r="E20" s="17">
        <f t="shared" si="1"/>
        <v>2744255</v>
      </c>
      <c r="F20" s="17">
        <v>2280000</v>
      </c>
      <c r="G20" s="17">
        <v>2280000</v>
      </c>
      <c r="H20" s="17">
        <v>2280000</v>
      </c>
      <c r="I20" s="17">
        <v>444600</v>
      </c>
      <c r="J20" s="17">
        <v>444600</v>
      </c>
      <c r="K20" s="17">
        <v>383040</v>
      </c>
      <c r="L20" s="17">
        <v>489400</v>
      </c>
      <c r="M20" s="17">
        <v>281300</v>
      </c>
      <c r="N20" s="17">
        <v>81215</v>
      </c>
      <c r="O20" s="19"/>
      <c r="P20" s="17"/>
      <c r="Q20" s="17"/>
      <c r="R20" s="17"/>
      <c r="S20" s="17"/>
      <c r="T20" s="17"/>
    </row>
    <row r="21" spans="1:20" x14ac:dyDescent="0.25">
      <c r="A21" s="17" t="s">
        <v>43</v>
      </c>
      <c r="B21" s="18" t="s">
        <v>44</v>
      </c>
      <c r="C21" s="17">
        <v>15176000</v>
      </c>
      <c r="D21" s="17">
        <f t="shared" si="0"/>
        <v>16961200</v>
      </c>
      <c r="E21" s="17">
        <f t="shared" si="1"/>
        <v>14569419</v>
      </c>
      <c r="F21" s="17"/>
      <c r="G21" s="17"/>
      <c r="H21" s="17"/>
      <c r="I21" s="17"/>
      <c r="J21" s="17"/>
      <c r="K21" s="17"/>
      <c r="L21" s="17">
        <v>13176000</v>
      </c>
      <c r="M21" s="17">
        <v>14961200</v>
      </c>
      <c r="N21" s="17">
        <v>14569419</v>
      </c>
      <c r="O21" s="19">
        <v>2000000</v>
      </c>
      <c r="P21" s="17">
        <v>2000000</v>
      </c>
      <c r="Q21" s="17">
        <v>0</v>
      </c>
      <c r="R21" s="17"/>
      <c r="S21" s="17"/>
      <c r="T21" s="17"/>
    </row>
    <row r="22" spans="1:20" ht="26.25" x14ac:dyDescent="0.25">
      <c r="A22" s="17" t="s">
        <v>64</v>
      </c>
      <c r="B22" s="18" t="s">
        <v>65</v>
      </c>
      <c r="C22" s="19">
        <v>0</v>
      </c>
      <c r="D22" s="17">
        <v>1598085</v>
      </c>
      <c r="E22" s="17">
        <v>1598059</v>
      </c>
      <c r="F22" s="19">
        <v>0</v>
      </c>
      <c r="G22" s="17">
        <v>90165</v>
      </c>
      <c r="H22" s="17">
        <v>90163</v>
      </c>
      <c r="I22" s="19" t="s">
        <v>51</v>
      </c>
      <c r="J22" s="19" t="s">
        <v>51</v>
      </c>
      <c r="K22" s="19" t="s">
        <v>51</v>
      </c>
      <c r="L22" s="19" t="s">
        <v>51</v>
      </c>
      <c r="M22" s="17">
        <v>18840</v>
      </c>
      <c r="N22" s="17">
        <v>18824</v>
      </c>
      <c r="O22" s="19"/>
      <c r="P22" s="17"/>
      <c r="Q22" s="17"/>
      <c r="R22" s="17"/>
      <c r="S22" s="20">
        <v>1489080</v>
      </c>
      <c r="T22" s="17">
        <v>1489072</v>
      </c>
    </row>
    <row r="23" spans="1:20" x14ac:dyDescent="0.25">
      <c r="A23" s="17" t="s">
        <v>45</v>
      </c>
      <c r="B23" s="17" t="s">
        <v>46</v>
      </c>
      <c r="C23" s="17">
        <v>1183890</v>
      </c>
      <c r="D23" s="17">
        <f t="shared" si="0"/>
        <v>1183890</v>
      </c>
      <c r="E23" s="17">
        <f t="shared" si="1"/>
        <v>1156530</v>
      </c>
      <c r="F23" s="17"/>
      <c r="G23" s="17"/>
      <c r="H23" s="17"/>
      <c r="I23" s="17"/>
      <c r="J23" s="17"/>
      <c r="K23" s="17"/>
      <c r="L23" s="17">
        <v>1183890</v>
      </c>
      <c r="M23" s="17">
        <v>1183890</v>
      </c>
      <c r="N23" s="17">
        <v>1156530</v>
      </c>
      <c r="O23" s="17"/>
      <c r="P23" s="17"/>
      <c r="Q23" s="17"/>
      <c r="R23" s="17"/>
      <c r="S23" s="17"/>
      <c r="T23" s="17"/>
    </row>
    <row r="24" spans="1:20" x14ac:dyDescent="0.25">
      <c r="A24" s="17" t="s">
        <v>47</v>
      </c>
      <c r="B24" s="17" t="s">
        <v>48</v>
      </c>
      <c r="C24" s="17">
        <v>900000</v>
      </c>
      <c r="D24" s="17">
        <f t="shared" si="0"/>
        <v>900000</v>
      </c>
      <c r="E24" s="17">
        <f t="shared" si="1"/>
        <v>400000</v>
      </c>
      <c r="F24" s="17"/>
      <c r="G24" s="17"/>
      <c r="H24" s="17"/>
      <c r="I24" s="17"/>
      <c r="J24" s="17"/>
      <c r="K24" s="17"/>
      <c r="L24" s="17"/>
      <c r="M24" s="21"/>
      <c r="N24" s="21"/>
      <c r="O24" s="17">
        <v>900000</v>
      </c>
      <c r="P24" s="17">
        <v>900000</v>
      </c>
      <c r="Q24" s="17">
        <v>400000</v>
      </c>
      <c r="R24" s="17"/>
      <c r="S24" s="17"/>
      <c r="T24" s="17"/>
    </row>
    <row r="25" spans="1:20" x14ac:dyDescent="0.25">
      <c r="A25" s="17" t="s">
        <v>49</v>
      </c>
      <c r="B25" s="17" t="s">
        <v>50</v>
      </c>
      <c r="C25" s="22" t="s">
        <v>51</v>
      </c>
      <c r="D25" s="17">
        <f t="shared" si="0"/>
        <v>7082733</v>
      </c>
      <c r="E25" s="17">
        <f t="shared" si="1"/>
        <v>7082733</v>
      </c>
      <c r="F25" s="19">
        <v>0</v>
      </c>
      <c r="G25" s="17">
        <v>5767323</v>
      </c>
      <c r="H25" s="17">
        <v>5767323</v>
      </c>
      <c r="I25" s="19">
        <v>0</v>
      </c>
      <c r="J25" s="17">
        <v>536340</v>
      </c>
      <c r="K25" s="17">
        <v>536340</v>
      </c>
      <c r="L25" s="19">
        <v>0</v>
      </c>
      <c r="M25" s="17">
        <v>779070</v>
      </c>
      <c r="N25" s="17">
        <v>779070</v>
      </c>
      <c r="O25" s="17"/>
      <c r="P25" s="17"/>
      <c r="Q25" s="17"/>
      <c r="R25" s="17"/>
      <c r="S25" s="17"/>
      <c r="T25" s="17"/>
    </row>
    <row r="26" spans="1:20" x14ac:dyDescent="0.25">
      <c r="A26" s="17" t="s">
        <v>52</v>
      </c>
      <c r="B26" s="17" t="s">
        <v>53</v>
      </c>
      <c r="C26" s="19">
        <v>418800</v>
      </c>
      <c r="D26" s="17">
        <f t="shared" si="0"/>
        <v>418800</v>
      </c>
      <c r="E26" s="17">
        <f t="shared" si="1"/>
        <v>0</v>
      </c>
      <c r="F26" s="17"/>
      <c r="G26" s="17"/>
      <c r="H26" s="17"/>
      <c r="I26" s="17"/>
      <c r="J26" s="17"/>
      <c r="K26" s="17"/>
      <c r="L26" s="19"/>
      <c r="M26" s="17"/>
      <c r="N26" s="17"/>
      <c r="O26" s="17">
        <v>418800</v>
      </c>
      <c r="P26" s="17">
        <v>418800</v>
      </c>
      <c r="Q26" s="17">
        <v>0</v>
      </c>
      <c r="R26" s="17"/>
      <c r="S26" s="17"/>
      <c r="T26" s="17"/>
    </row>
    <row r="27" spans="1:20" x14ac:dyDescent="0.25">
      <c r="A27" s="17" t="s">
        <v>54</v>
      </c>
      <c r="B27" s="17" t="s">
        <v>55</v>
      </c>
      <c r="C27" s="17">
        <v>99681010</v>
      </c>
      <c r="D27" s="17">
        <f t="shared" si="0"/>
        <v>103101810</v>
      </c>
      <c r="E27" s="17">
        <f t="shared" si="1"/>
        <v>92998261</v>
      </c>
      <c r="F27" s="17">
        <v>600000</v>
      </c>
      <c r="G27" s="17">
        <v>650000</v>
      </c>
      <c r="H27" s="17">
        <v>550000</v>
      </c>
      <c r="I27" s="17">
        <v>0</v>
      </c>
      <c r="J27" s="19">
        <v>0</v>
      </c>
      <c r="K27" s="19">
        <v>0</v>
      </c>
      <c r="L27" s="17">
        <v>5461000</v>
      </c>
      <c r="M27" s="17">
        <v>8831800</v>
      </c>
      <c r="N27" s="17">
        <v>8822324</v>
      </c>
      <c r="O27" s="17"/>
      <c r="P27" s="17"/>
      <c r="Q27" s="17"/>
      <c r="R27" s="17">
        <v>93620010</v>
      </c>
      <c r="S27" s="17">
        <v>93620010</v>
      </c>
      <c r="T27" s="17">
        <v>83625937</v>
      </c>
    </row>
    <row r="28" spans="1:20" x14ac:dyDescent="0.25">
      <c r="A28" s="17" t="s">
        <v>56</v>
      </c>
      <c r="B28" s="17" t="s">
        <v>57</v>
      </c>
      <c r="C28" s="17">
        <v>4847890</v>
      </c>
      <c r="D28" s="17">
        <f t="shared" si="0"/>
        <v>4026763</v>
      </c>
      <c r="E28" s="17">
        <f t="shared" si="1"/>
        <v>1877048</v>
      </c>
      <c r="F28" s="17">
        <v>1200000</v>
      </c>
      <c r="G28" s="17">
        <v>512873</v>
      </c>
      <c r="H28" s="17">
        <v>512873</v>
      </c>
      <c r="I28" s="17">
        <v>234000</v>
      </c>
      <c r="J28" s="17">
        <v>100000</v>
      </c>
      <c r="K28" s="17">
        <v>80896</v>
      </c>
      <c r="L28" s="17">
        <v>1913890</v>
      </c>
      <c r="M28" s="17">
        <v>1913890</v>
      </c>
      <c r="N28" s="17">
        <v>1283279</v>
      </c>
      <c r="O28" s="17"/>
      <c r="P28" s="17"/>
      <c r="Q28" s="17"/>
      <c r="R28" s="17">
        <v>1500000</v>
      </c>
      <c r="S28" s="19">
        <v>1500000</v>
      </c>
      <c r="T28" s="19">
        <v>0</v>
      </c>
    </row>
    <row r="29" spans="1:20" ht="26.25" x14ac:dyDescent="0.25">
      <c r="A29" s="23" t="s">
        <v>58</v>
      </c>
      <c r="B29" s="18" t="s">
        <v>59</v>
      </c>
      <c r="C29" s="24">
        <v>0</v>
      </c>
      <c r="D29" s="17">
        <f t="shared" si="0"/>
        <v>105000</v>
      </c>
      <c r="E29" s="17">
        <f t="shared" si="1"/>
        <v>105000</v>
      </c>
      <c r="F29" s="17"/>
      <c r="G29" s="17"/>
      <c r="H29" s="17"/>
      <c r="I29" s="17"/>
      <c r="J29" s="17"/>
      <c r="K29" s="17"/>
      <c r="L29" s="19">
        <v>0</v>
      </c>
      <c r="M29" s="23">
        <v>105000</v>
      </c>
      <c r="N29" s="23">
        <v>105000</v>
      </c>
      <c r="O29" s="17"/>
      <c r="P29" s="17"/>
      <c r="Q29" s="21"/>
      <c r="R29" s="17"/>
      <c r="S29" s="17"/>
      <c r="T29" s="17"/>
    </row>
    <row r="30" spans="1:20" x14ac:dyDescent="0.25">
      <c r="A30" s="17" t="s">
        <v>60</v>
      </c>
      <c r="B30" s="17" t="s">
        <v>61</v>
      </c>
      <c r="C30" s="19">
        <v>5500000</v>
      </c>
      <c r="D30" s="17">
        <f t="shared" si="0"/>
        <v>18390816</v>
      </c>
      <c r="E30" s="17">
        <f t="shared" si="1"/>
        <v>4362417</v>
      </c>
      <c r="F30" s="19"/>
      <c r="G30" s="17"/>
      <c r="H30" s="17"/>
      <c r="I30" s="19"/>
      <c r="J30" s="17"/>
      <c r="K30" s="17"/>
      <c r="L30" s="19">
        <v>0</v>
      </c>
      <c r="M30" s="17">
        <v>671550</v>
      </c>
      <c r="N30" s="17">
        <v>671550</v>
      </c>
      <c r="O30" s="17"/>
      <c r="P30" s="17"/>
      <c r="Q30" s="17"/>
      <c r="R30" s="17">
        <v>10500000</v>
      </c>
      <c r="S30" s="17">
        <v>17719266</v>
      </c>
      <c r="T30" s="17">
        <v>3690867</v>
      </c>
    </row>
    <row r="31" spans="1:20" x14ac:dyDescent="0.25">
      <c r="A31" s="17" t="s">
        <v>62</v>
      </c>
      <c r="B31" s="17" t="s">
        <v>63</v>
      </c>
      <c r="C31" s="19">
        <v>0</v>
      </c>
      <c r="D31" s="17">
        <f t="shared" si="0"/>
        <v>4239076</v>
      </c>
      <c r="E31" s="17">
        <f t="shared" si="1"/>
        <v>4239076</v>
      </c>
      <c r="F31" s="19"/>
      <c r="G31" s="19"/>
      <c r="H31" s="19"/>
      <c r="I31" s="19"/>
      <c r="J31" s="19"/>
      <c r="K31" s="19"/>
      <c r="L31" s="19"/>
      <c r="M31" s="19"/>
      <c r="N31" s="19"/>
      <c r="O31" s="19">
        <v>0</v>
      </c>
      <c r="P31" s="17">
        <v>4239076</v>
      </c>
      <c r="Q31" s="17">
        <v>4239076</v>
      </c>
      <c r="R31" s="17"/>
      <c r="S31" s="17"/>
      <c r="T31" s="17"/>
    </row>
    <row r="32" spans="1:20" ht="48.75" customHeight="1" x14ac:dyDescent="0.25">
      <c r="A32" s="17" t="s">
        <v>69</v>
      </c>
      <c r="B32" s="18" t="s">
        <v>66</v>
      </c>
      <c r="C32" s="19">
        <v>0</v>
      </c>
      <c r="D32" s="17">
        <v>850000</v>
      </c>
      <c r="E32" s="17">
        <v>733774</v>
      </c>
      <c r="F32" s="19"/>
      <c r="G32" s="17"/>
      <c r="H32" s="17"/>
      <c r="I32" s="19"/>
      <c r="J32" s="19"/>
      <c r="K32" s="19"/>
      <c r="L32" s="19" t="s">
        <v>51</v>
      </c>
      <c r="M32" s="17">
        <v>850000</v>
      </c>
      <c r="N32" s="17">
        <v>733774</v>
      </c>
      <c r="O32" s="19"/>
      <c r="P32" s="17"/>
      <c r="Q32" s="17"/>
      <c r="R32" s="17"/>
      <c r="S32" s="17"/>
      <c r="T32" s="17"/>
    </row>
    <row r="33" spans="1:20" ht="38.25" customHeight="1" x14ac:dyDescent="0.25">
      <c r="A33" s="17"/>
      <c r="B33" s="17" t="s">
        <v>67</v>
      </c>
      <c r="C33" s="19" t="s">
        <v>51</v>
      </c>
      <c r="D33" s="19" t="s">
        <v>51</v>
      </c>
      <c r="E33" s="19" t="s">
        <v>51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7"/>
      <c r="Q33" s="17"/>
      <c r="R33" s="17"/>
      <c r="S33" s="17"/>
      <c r="T33" s="17"/>
    </row>
    <row r="35" spans="1:20" ht="24" customHeight="1" x14ac:dyDescent="0.25">
      <c r="A35" s="15"/>
      <c r="B35" s="14" t="s">
        <v>68</v>
      </c>
      <c r="C35" s="25">
        <f>SUM(C8:C33)</f>
        <v>253149810</v>
      </c>
      <c r="D35" s="14">
        <f>G35+J35+M35+P35+S35</f>
        <v>315292545</v>
      </c>
      <c r="E35" s="14">
        <f>H35+K35+N35+Q35+T35</f>
        <v>267806890</v>
      </c>
      <c r="F35" s="14">
        <f t="shared" ref="F35:T35" si="2">SUM(F8:F33)</f>
        <v>30939300</v>
      </c>
      <c r="G35" s="14">
        <f t="shared" si="2"/>
        <v>42056699</v>
      </c>
      <c r="H35" s="14">
        <f t="shared" si="2"/>
        <v>37593713</v>
      </c>
      <c r="I35" s="14">
        <f t="shared" si="2"/>
        <v>5687000</v>
      </c>
      <c r="J35" s="14">
        <f t="shared" si="2"/>
        <v>6443016</v>
      </c>
      <c r="K35" s="14">
        <f t="shared" si="2"/>
        <v>6190246</v>
      </c>
      <c r="L35" s="14">
        <f t="shared" si="2"/>
        <v>53185500</v>
      </c>
      <c r="M35" s="14">
        <f t="shared" si="2"/>
        <v>71514251</v>
      </c>
      <c r="N35" s="14">
        <f t="shared" si="2"/>
        <v>64947712</v>
      </c>
      <c r="O35" s="14">
        <f t="shared" si="2"/>
        <v>51718000</v>
      </c>
      <c r="P35" s="14">
        <f t="shared" si="2"/>
        <v>69950223</v>
      </c>
      <c r="Q35" s="14">
        <f t="shared" si="2"/>
        <v>64998505</v>
      </c>
      <c r="R35" s="14">
        <f t="shared" si="2"/>
        <v>116620010</v>
      </c>
      <c r="S35" s="14">
        <f t="shared" si="2"/>
        <v>125328356</v>
      </c>
      <c r="T35" s="14">
        <f t="shared" si="2"/>
        <v>94076714</v>
      </c>
    </row>
    <row r="36" spans="1:20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  <c r="P36" s="7"/>
      <c r="Q36" s="7"/>
      <c r="R36" s="7"/>
      <c r="S36" s="7"/>
      <c r="T36" s="8"/>
    </row>
    <row r="37" spans="1:20" x14ac:dyDescent="0.25">
      <c r="D37" s="9"/>
      <c r="E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D39" s="10"/>
      <c r="E39" s="10"/>
    </row>
  </sheetData>
  <mergeCells count="15">
    <mergeCell ref="R6:T6"/>
    <mergeCell ref="C6:E6"/>
    <mergeCell ref="F6:H6"/>
    <mergeCell ref="I6:K6"/>
    <mergeCell ref="L6:N6"/>
    <mergeCell ref="O6:Q6"/>
    <mergeCell ref="A1:T1"/>
    <mergeCell ref="A3:T3"/>
    <mergeCell ref="S4:T4"/>
    <mergeCell ref="C5:E5"/>
    <mergeCell ref="G5:H5"/>
    <mergeCell ref="I5:K5"/>
    <mergeCell ref="L5:N5"/>
    <mergeCell ref="O5:Q5"/>
    <mergeCell ref="R5:T5"/>
  </mergeCells>
  <printOptions gridLines="1"/>
  <pageMargins left="0.7" right="0.7" top="0.75" bottom="0.75" header="0.3" footer="0.3"/>
  <pageSetup paperSize="9" scale="51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vncz</dc:creator>
  <dc:description/>
  <cp:lastModifiedBy>Matraszele</cp:lastModifiedBy>
  <cp:revision>11</cp:revision>
  <cp:lastPrinted>2020-07-07T15:27:39Z</cp:lastPrinted>
  <dcterms:created xsi:type="dcterms:W3CDTF">2017-01-24T14:43:41Z</dcterms:created>
  <dcterms:modified xsi:type="dcterms:W3CDTF">2020-07-21T09:30:20Z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