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5. melléklet" sheetId="4" r:id="rId1"/>
  </sheets>
  <calcPr calcId="124519"/>
</workbook>
</file>

<file path=xl/calcChain.xml><?xml version="1.0" encoding="utf-8"?>
<calcChain xmlns="http://schemas.openxmlformats.org/spreadsheetml/2006/main">
  <c r="C41" i="4"/>
  <c r="C43" s="1"/>
  <c r="D41"/>
  <c r="D43" s="1"/>
  <c r="E41"/>
  <c r="E43" s="1"/>
  <c r="F41"/>
  <c r="F43" s="1"/>
  <c r="G41"/>
  <c r="G43" s="1"/>
  <c r="H41"/>
  <c r="H43" s="1"/>
  <c r="I41"/>
  <c r="I43" s="1"/>
  <c r="J41"/>
  <c r="J43" s="1"/>
  <c r="K41"/>
  <c r="K43" s="1"/>
  <c r="L41"/>
  <c r="L43" s="1"/>
  <c r="M41"/>
  <c r="M43" s="1"/>
  <c r="N41"/>
  <c r="N43" s="1"/>
  <c r="O41"/>
  <c r="O43" s="1"/>
  <c r="P41"/>
  <c r="P43" s="1"/>
  <c r="Q41"/>
  <c r="Q43" s="1"/>
  <c r="R41"/>
  <c r="R43" s="1"/>
  <c r="S41"/>
  <c r="S43" s="1"/>
  <c r="B41"/>
  <c r="B43" s="1"/>
  <c r="V41" l="1"/>
  <c r="V43" s="1"/>
  <c r="V38"/>
  <c r="U38"/>
  <c r="T38"/>
  <c r="V12" l="1"/>
  <c r="V13"/>
  <c r="V14"/>
  <c r="V15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9"/>
  <c r="V40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9"/>
  <c r="U40"/>
  <c r="V11"/>
  <c r="U11"/>
  <c r="U41" s="1"/>
  <c r="U43" s="1"/>
  <c r="T15" l="1"/>
  <c r="T34"/>
  <c r="T27"/>
  <c r="T24"/>
  <c r="T25"/>
  <c r="T26"/>
  <c r="T28"/>
  <c r="T29"/>
  <c r="T30"/>
  <c r="T31"/>
  <c r="T32"/>
  <c r="T35"/>
  <c r="T36"/>
  <c r="T37"/>
  <c r="T39"/>
  <c r="T40"/>
  <c r="T14" l="1"/>
  <c r="T18" l="1"/>
  <c r="T23" l="1"/>
  <c r="T22"/>
  <c r="T21"/>
  <c r="T20"/>
  <c r="T19"/>
  <c r="T17"/>
  <c r="T16"/>
  <c r="T13"/>
  <c r="T12"/>
  <c r="T11"/>
  <c r="T41" s="1"/>
  <c r="T43" s="1"/>
</calcChain>
</file>

<file path=xl/sharedStrings.xml><?xml version="1.0" encoding="utf-8"?>
<sst xmlns="http://schemas.openxmlformats.org/spreadsheetml/2006/main" count="68" uniqueCount="50">
  <si>
    <t>Megnevezés</t>
  </si>
  <si>
    <t>Kiadások összesen</t>
  </si>
  <si>
    <t>Községi Önkormányzat</t>
  </si>
  <si>
    <t>Demjén</t>
  </si>
  <si>
    <t>Dologi kiadások</t>
  </si>
  <si>
    <t>Személyi kiadás</t>
  </si>
  <si>
    <t>Közterhek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</si>
  <si>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</si>
  <si>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</si>
  <si>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</si>
  <si>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</si>
  <si>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</si>
  <si>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</si>
  <si>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</si>
  <si>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</si>
  <si>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</si>
  <si>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</si>
  <si>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</si>
  <si>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</si>
  <si>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</si>
  <si>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</si>
  <si>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</si>
  <si>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</si>
  <si>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</si>
  <si>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</si>
  <si>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Önkormányzati jogalkotás</t>
  </si>
  <si>
    <t>Szociális étkeztetés</t>
  </si>
  <si>
    <t>Házi segítség nyújtás</t>
  </si>
  <si>
    <t>Támogatás célú finanszírozás</t>
  </si>
  <si>
    <t>Települési  szociális  támogatás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</si>
  <si>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</si>
  <si>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</si>
  <si>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</si>
  <si>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</si>
  <si>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</si>
  <si>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</si>
  <si>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</si>
  <si>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</si>
  <si>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</si>
  <si>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</si>
  <si>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Út , autópálya építés</t>
  </si>
  <si>
    <t>Államháztartáson belüli megelőlgezések</t>
  </si>
  <si>
    <t>2017 éves</t>
  </si>
  <si>
    <t>Gyermekvédelmi pénzbeni, természetbeni ellátások</t>
  </si>
  <si>
    <t>Vállalkozási tevékenység kiadásai</t>
  </si>
  <si>
    <t>Államháztartással szembeni elszámolásokni elszámolások</t>
  </si>
  <si>
    <t>Család és gyermekjóléti szolgáltatás</t>
  </si>
  <si>
    <t>Költségvetési kiadások</t>
  </si>
  <si>
    <t>5.melléklet a 9/2018.(VI.4.) önkormányzati rendelethez</t>
  </si>
  <si>
    <t>adatok  forintban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</si>
</sst>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9" fillId="0" borderId="1" xfId="0" applyFont="1" applyBorder="1"/>
    <xf numFmtId="3" fontId="9" fillId="0" borderId="1" xfId="0" applyNumberFormat="1" applyFont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0" fillId="0" borderId="0" xfId="0" applyNumberFormat="1"/>
    <xf numFmtId="0" fontId="0" fillId="0" borderId="0" xfId="0" applyFill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tabSelected="1" zoomScale="202" zoomScaleNormal="202" workbookViewId="0">
      <selection activeCell="C5" sqref="C5:E5"/>
    </sheetView>
  </sheetViews>
  <sheetFormatPr defaultRowHeight="15"/>
  <cols>
    <col min="1" max="1" width="25.140625" customWidth="1"/>
    <col min="2" max="2" width="10.28515625" customWidth="1"/>
    <col min="3" max="5" width="9.28515625" customWidth="1"/>
    <col min="6" max="6" width="7.85546875" customWidth="1"/>
    <col min="7" max="7" width="8.85546875" customWidth="1"/>
    <col min="8" max="8" width="10.140625" customWidth="1"/>
    <col min="9" max="9" width="11.7109375" customWidth="1"/>
    <col min="10" max="10" width="10.5703125" customWidth="1"/>
    <col min="11" max="11" width="9.140625" customWidth="1"/>
    <col min="13" max="13" width="10.28515625" customWidth="1"/>
    <col min="14" max="14" width="10.42578125" customWidth="1"/>
    <col min="15" max="15" width="11.7109375" customWidth="1"/>
    <col min="16" max="16" width="10.5703125" customWidth="1"/>
    <col min="17" max="17" width="11.140625" customWidth="1"/>
    <col min="18" max="18" width="11.7109375" customWidth="1"/>
    <col min="19" max="19" width="8.7109375" customWidth="1"/>
    <col min="20" max="20" width="11.7109375" customWidth="1"/>
    <col min="21" max="21" width="10.5703125" customWidth="1"/>
    <col min="22" max="22" width="11.42578125" customWidth="1"/>
  </cols>
  <sheetData>
    <row r="1" spans="1:22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>
      <c r="C2" s="14" t="s">
        <v>48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4" spans="1:22">
      <c r="C4" s="15" t="s">
        <v>2</v>
      </c>
      <c r="D4" s="15"/>
      <c r="E4" s="15"/>
      <c r="U4" s="16"/>
      <c r="V4" s="16"/>
    </row>
    <row r="5" spans="1:22">
      <c r="C5" s="15" t="s">
        <v>3</v>
      </c>
      <c r="D5" s="15"/>
      <c r="E5" s="15"/>
    </row>
    <row r="6" spans="1:22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>
      <c r="A7" s="18" t="s">
        <v>42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>
      <c r="A8" s="19" t="s">
        <v>49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28.5" customHeight="1">
      <c r="A9" s="20" t="s">
        <v>0</v>
      </c>
      <c r="B9" s="21" t="s">
        <v>5</v>
      </c>
      <c r="C9" s="21"/>
      <c r="D9" s="21"/>
      <c r="E9" s="21" t="s">
        <v>6</v>
      </c>
      <c r="F9" s="21"/>
      <c r="G9" s="21"/>
      <c r="H9" s="21" t="s">
        <v>4</v>
      </c>
      <c r="I9" s="21"/>
      <c r="J9" s="21"/>
      <c r="K9" s="21" t="s">
        <v>7</v>
      </c>
      <c r="L9" s="21"/>
      <c r="M9" s="21"/>
      <c r="N9" s="21" t="s">
        <v>8</v>
      </c>
      <c r="O9" s="21"/>
      <c r="P9" s="21"/>
      <c r="Q9" s="21" t="s">
        <v>31</v>
      </c>
      <c r="R9" s="21"/>
      <c r="S9" s="21"/>
      <c r="T9" s="21" t="s">
        <v>1</v>
      </c>
      <c r="U9" s="21"/>
      <c r="V9" s="21"/>
    </row>
    <row r="10" spans="1:22">
      <c r="A10" s="20"/>
      <c r="B10" s="1" t="s">
        <v>9</v>
      </c>
      <c r="C10" s="1" t="s">
        <v>10</v>
      </c>
      <c r="D10" s="2" t="s">
        <v>11</v>
      </c>
      <c r="E10" s="1" t="s">
        <v>9</v>
      </c>
      <c r="F10" s="1" t="s">
        <v>10</v>
      </c>
      <c r="G10" s="2" t="s">
        <v>11</v>
      </c>
      <c r="H10" s="1" t="s">
        <v>9</v>
      </c>
      <c r="I10" s="1" t="s">
        <v>10</v>
      </c>
      <c r="J10" s="2" t="s">
        <v>11</v>
      </c>
      <c r="K10" s="1" t="s">
        <v>9</v>
      </c>
      <c r="L10" s="1" t="s">
        <v>10</v>
      </c>
      <c r="M10" s="2" t="s">
        <v>11</v>
      </c>
      <c r="N10" s="1" t="s">
        <v>9</v>
      </c>
      <c r="O10" s="1" t="s">
        <v>10</v>
      </c>
      <c r="P10" s="2" t="s">
        <v>11</v>
      </c>
      <c r="Q10" s="1" t="s">
        <v>9</v>
      </c>
      <c r="R10" s="1" t="s">
        <v>10</v>
      </c>
      <c r="S10" s="2" t="s">
        <v>11</v>
      </c>
      <c r="T10" s="1" t="s">
        <v>9</v>
      </c>
      <c r="U10" s="1" t="s">
        <v>10</v>
      </c>
      <c r="V10" s="2" t="s">
        <v>11</v>
      </c>
    </row>
    <row r="11" spans="1:22" s="12" customFormat="1" ht="27.75" customHeight="1">
      <c r="A11" s="3" t="s">
        <v>25</v>
      </c>
      <c r="B11" s="4">
        <v>6851100</v>
      </c>
      <c r="C11" s="4">
        <v>6551644</v>
      </c>
      <c r="D11" s="4">
        <v>6551094</v>
      </c>
      <c r="E11" s="4">
        <v>1254814</v>
      </c>
      <c r="F11" s="4">
        <v>1943831</v>
      </c>
      <c r="G11" s="4">
        <v>1943831</v>
      </c>
      <c r="H11" s="4">
        <v>3257488</v>
      </c>
      <c r="I11" s="4">
        <v>3428200</v>
      </c>
      <c r="J11" s="4">
        <v>3428200</v>
      </c>
      <c r="K11" s="4"/>
      <c r="L11" s="4"/>
      <c r="M11" s="4"/>
      <c r="N11" s="4"/>
      <c r="O11" s="4">
        <v>225000</v>
      </c>
      <c r="P11" s="4">
        <v>225000</v>
      </c>
      <c r="Q11" s="4">
        <v>5000000</v>
      </c>
      <c r="R11" s="4">
        <v>254000</v>
      </c>
      <c r="S11" s="4">
        <v>254000</v>
      </c>
      <c r="T11" s="4">
        <f t="shared" ref="T11:T40" si="0">SUM(B11+E11+H11+K11+N11+Q11)</f>
        <v>16363402</v>
      </c>
      <c r="U11" s="4">
        <f>SUM(C11+F11+I11+L11+O11+R11)</f>
        <v>12402675</v>
      </c>
      <c r="V11" s="4">
        <f>SUM(D11+G11+J11+M11+P11+S11)</f>
        <v>12402125</v>
      </c>
    </row>
    <row r="12" spans="1:22" s="12" customFormat="1" ht="19.5" customHeight="1">
      <c r="A12" s="3" t="s">
        <v>12</v>
      </c>
      <c r="B12" s="4"/>
      <c r="C12" s="4"/>
      <c r="D12" s="4"/>
      <c r="E12" s="4"/>
      <c r="F12" s="4"/>
      <c r="G12" s="4"/>
      <c r="H12" s="4">
        <v>324470</v>
      </c>
      <c r="I12" s="4">
        <v>850169</v>
      </c>
      <c r="J12" s="4">
        <v>850169</v>
      </c>
      <c r="K12" s="4"/>
      <c r="L12" s="4"/>
      <c r="M12" s="4"/>
      <c r="N12" s="4"/>
      <c r="O12" s="4"/>
      <c r="P12" s="4"/>
      <c r="Q12" s="4">
        <v>400000</v>
      </c>
      <c r="R12" s="4">
        <v>44829</v>
      </c>
      <c r="S12" s="4">
        <v>44879</v>
      </c>
      <c r="T12" s="4">
        <f t="shared" si="0"/>
        <v>724470</v>
      </c>
      <c r="U12" s="4">
        <f t="shared" ref="U12:U40" si="1">SUM(C12+F12+I12+L12+O12+R12)</f>
        <v>894998</v>
      </c>
      <c r="V12" s="4">
        <f t="shared" ref="V12:V40" si="2">SUM(D12+G12+J12+M12+P12+S12)</f>
        <v>895048</v>
      </c>
    </row>
    <row r="13" spans="1:22" s="12" customFormat="1" ht="21.75" customHeight="1">
      <c r="A13" s="3" t="s">
        <v>13</v>
      </c>
      <c r="B13" s="4"/>
      <c r="C13" s="4"/>
      <c r="D13" s="4"/>
      <c r="E13" s="4"/>
      <c r="F13" s="4"/>
      <c r="G13" s="4"/>
      <c r="H13" s="4"/>
      <c r="I13" s="4">
        <v>1194410</v>
      </c>
      <c r="J13" s="4">
        <v>1194410</v>
      </c>
      <c r="K13" s="4"/>
      <c r="L13" s="4"/>
      <c r="M13" s="4"/>
      <c r="N13" s="4"/>
      <c r="O13" s="4"/>
      <c r="P13" s="4"/>
      <c r="Q13" s="4">
        <v>23012927</v>
      </c>
      <c r="R13" s="4">
        <v>958117</v>
      </c>
      <c r="S13" s="4">
        <v>958117</v>
      </c>
      <c r="T13" s="4">
        <f t="shared" si="0"/>
        <v>23012927</v>
      </c>
      <c r="U13" s="4">
        <f t="shared" si="1"/>
        <v>2152527</v>
      </c>
      <c r="V13" s="4">
        <f t="shared" si="2"/>
        <v>2152527</v>
      </c>
    </row>
    <row r="14" spans="1:22" s="12" customFormat="1" ht="21.75" customHeight="1">
      <c r="A14" s="3" t="s">
        <v>40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79561633</v>
      </c>
      <c r="R14" s="4">
        <v>17654772</v>
      </c>
      <c r="S14" s="4">
        <v>17228542</v>
      </c>
      <c r="T14" s="4">
        <f t="shared" si="0"/>
        <v>79561633</v>
      </c>
      <c r="U14" s="4">
        <f t="shared" si="1"/>
        <v>17654772</v>
      </c>
      <c r="V14" s="4">
        <f t="shared" si="2"/>
        <v>17228542</v>
      </c>
    </row>
    <row r="15" spans="1:22" s="12" customFormat="1" ht="21.75" customHeight="1">
      <c r="A15" s="3" t="s">
        <v>45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344260</v>
      </c>
      <c r="P15" s="4">
        <v>344260</v>
      </c>
      <c r="Q15" s="4"/>
      <c r="R15" s="4"/>
      <c r="S15" s="4"/>
      <c r="T15" s="4">
        <f>SUM(B15+E15+H15+K15+N15+Q15)</f>
        <v>0</v>
      </c>
      <c r="U15" s="4">
        <f t="shared" si="1"/>
        <v>344260</v>
      </c>
      <c r="V15" s="4">
        <f t="shared" si="2"/>
        <v>344260</v>
      </c>
    </row>
    <row r="16" spans="1:22" s="12" customFormat="1" ht="19.5" customHeight="1">
      <c r="A16" s="3" t="s">
        <v>28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14905000</v>
      </c>
      <c r="O16" s="4">
        <v>15419396</v>
      </c>
      <c r="P16" s="4">
        <v>15419396</v>
      </c>
      <c r="Q16" s="4"/>
      <c r="R16" s="4"/>
      <c r="S16" s="4"/>
      <c r="T16" s="4">
        <f t="shared" si="0"/>
        <v>14905000</v>
      </c>
      <c r="U16" s="4">
        <f t="shared" si="1"/>
        <v>15419396</v>
      </c>
      <c r="V16" s="4">
        <v>15419396</v>
      </c>
    </row>
    <row r="17" spans="1:22" s="12" customFormat="1">
      <c r="A17" s="3" t="s">
        <v>14</v>
      </c>
      <c r="B17" s="4"/>
      <c r="C17" s="4"/>
      <c r="D17" s="4"/>
      <c r="E17" s="4"/>
      <c r="F17" s="4"/>
      <c r="G17" s="4"/>
      <c r="H17" s="4">
        <v>2889240</v>
      </c>
      <c r="I17" s="4">
        <v>2247095</v>
      </c>
      <c r="J17" s="4">
        <v>2247095</v>
      </c>
      <c r="K17" s="4"/>
      <c r="L17" s="4"/>
      <c r="M17" s="4"/>
      <c r="N17" s="4"/>
      <c r="O17" s="4"/>
      <c r="P17" s="4"/>
      <c r="Q17" s="4"/>
      <c r="R17" s="4"/>
      <c r="S17" s="4"/>
      <c r="T17" s="4">
        <f t="shared" si="0"/>
        <v>2889240</v>
      </c>
      <c r="U17" s="4">
        <f t="shared" si="1"/>
        <v>2247095</v>
      </c>
      <c r="V17" s="4">
        <f t="shared" si="2"/>
        <v>2247095</v>
      </c>
    </row>
    <row r="18" spans="1:22" s="12" customFormat="1">
      <c r="A18" s="3" t="s">
        <v>36</v>
      </c>
      <c r="B18" s="4"/>
      <c r="C18" s="4"/>
      <c r="D18" s="4"/>
      <c r="E18" s="4"/>
      <c r="F18" s="4"/>
      <c r="G18" s="4"/>
      <c r="H18" s="4">
        <v>787464</v>
      </c>
      <c r="I18" s="4">
        <v>768929</v>
      </c>
      <c r="J18" s="4">
        <v>768929</v>
      </c>
      <c r="K18" s="4"/>
      <c r="L18" s="4"/>
      <c r="M18" s="4"/>
      <c r="N18" s="4"/>
      <c r="O18" s="4"/>
      <c r="P18" s="4"/>
      <c r="Q18" s="4"/>
      <c r="R18" s="4"/>
      <c r="S18" s="4"/>
      <c r="T18" s="4">
        <f t="shared" si="0"/>
        <v>787464</v>
      </c>
      <c r="U18" s="4">
        <f t="shared" si="1"/>
        <v>768929</v>
      </c>
      <c r="V18" s="4">
        <f t="shared" si="2"/>
        <v>768929</v>
      </c>
    </row>
    <row r="19" spans="1:22" s="12" customFormat="1" ht="18" customHeight="1">
      <c r="A19" s="3" t="s">
        <v>15</v>
      </c>
      <c r="B19" s="4">
        <v>4447740</v>
      </c>
      <c r="C19" s="4">
        <v>4308521</v>
      </c>
      <c r="D19" s="4">
        <v>4308521</v>
      </c>
      <c r="E19" s="4">
        <v>1013792</v>
      </c>
      <c r="F19" s="4">
        <v>1589169</v>
      </c>
      <c r="G19" s="4">
        <v>1589169</v>
      </c>
      <c r="H19" s="4">
        <v>2710392</v>
      </c>
      <c r="I19" s="4">
        <v>10123598</v>
      </c>
      <c r="J19" s="4">
        <v>10002222</v>
      </c>
      <c r="K19" s="4"/>
      <c r="L19" s="4"/>
      <c r="M19" s="4"/>
      <c r="N19" s="4"/>
      <c r="O19" s="4"/>
      <c r="P19" s="4"/>
      <c r="Q19" s="4">
        <v>6201000</v>
      </c>
      <c r="R19" s="4">
        <v>574860</v>
      </c>
      <c r="S19" s="4">
        <v>574860</v>
      </c>
      <c r="T19" s="4">
        <f t="shared" si="0"/>
        <v>14372924</v>
      </c>
      <c r="U19" s="4">
        <f t="shared" si="1"/>
        <v>16596148</v>
      </c>
      <c r="V19" s="4">
        <f t="shared" si="2"/>
        <v>16474772</v>
      </c>
    </row>
    <row r="20" spans="1:22" s="12" customFormat="1" ht="15" customHeight="1">
      <c r="A20" s="3" t="s">
        <v>16</v>
      </c>
      <c r="B20" s="4"/>
      <c r="C20" s="4"/>
      <c r="D20" s="4"/>
      <c r="E20" s="4"/>
      <c r="F20" s="4"/>
      <c r="G20" s="4"/>
      <c r="H20" s="4">
        <v>374776</v>
      </c>
      <c r="I20" s="4">
        <v>33076</v>
      </c>
      <c r="J20" s="4">
        <v>33076</v>
      </c>
      <c r="K20" s="4"/>
      <c r="L20" s="4"/>
      <c r="M20" s="4"/>
      <c r="N20" s="4"/>
      <c r="O20" s="4"/>
      <c r="P20" s="4"/>
      <c r="Q20" s="4"/>
      <c r="R20" s="4"/>
      <c r="S20" s="4"/>
      <c r="T20" s="4">
        <f t="shared" si="0"/>
        <v>374776</v>
      </c>
      <c r="U20" s="4">
        <f t="shared" si="1"/>
        <v>33076</v>
      </c>
      <c r="V20" s="4">
        <f t="shared" si="2"/>
        <v>33076</v>
      </c>
    </row>
    <row r="21" spans="1:22" s="12" customFormat="1" ht="17.25" customHeight="1">
      <c r="A21" s="3" t="s">
        <v>17</v>
      </c>
      <c r="B21" s="4"/>
      <c r="C21" s="4"/>
      <c r="D21" s="4"/>
      <c r="E21" s="4"/>
      <c r="F21" s="4"/>
      <c r="G21" s="4"/>
      <c r="H21" s="4">
        <v>324246</v>
      </c>
      <c r="I21" s="4">
        <v>365016</v>
      </c>
      <c r="J21" s="4">
        <v>365016</v>
      </c>
      <c r="K21" s="4"/>
      <c r="L21" s="4"/>
      <c r="M21" s="4"/>
      <c r="N21" s="4"/>
      <c r="O21" s="4"/>
      <c r="P21" s="4"/>
      <c r="Q21" s="4"/>
      <c r="R21" s="4"/>
      <c r="S21" s="4"/>
      <c r="T21" s="4">
        <f t="shared" si="0"/>
        <v>324246</v>
      </c>
      <c r="U21" s="4">
        <f t="shared" si="1"/>
        <v>365016</v>
      </c>
      <c r="V21" s="4">
        <f t="shared" si="2"/>
        <v>365016</v>
      </c>
    </row>
    <row r="22" spans="1:22" s="12" customFormat="1">
      <c r="A22" s="3" t="s">
        <v>18</v>
      </c>
      <c r="B22" s="4"/>
      <c r="C22" s="4"/>
      <c r="D22" s="4"/>
      <c r="E22" s="4"/>
      <c r="F22" s="4"/>
      <c r="G22" s="4"/>
      <c r="H22" s="4">
        <v>70800</v>
      </c>
      <c r="I22" s="4">
        <v>180833</v>
      </c>
      <c r="J22" s="4">
        <v>180833</v>
      </c>
      <c r="K22" s="4"/>
      <c r="L22" s="4"/>
      <c r="M22" s="4"/>
      <c r="N22" s="4"/>
      <c r="O22" s="4"/>
      <c r="P22" s="4"/>
      <c r="Q22" s="4"/>
      <c r="R22" s="4"/>
      <c r="S22" s="4"/>
      <c r="T22" s="4">
        <f t="shared" si="0"/>
        <v>70800</v>
      </c>
      <c r="U22" s="4">
        <f t="shared" si="1"/>
        <v>180833</v>
      </c>
      <c r="V22" s="4">
        <f t="shared" si="2"/>
        <v>180833</v>
      </c>
    </row>
    <row r="23" spans="1:22" s="12" customFormat="1" ht="17.25" customHeight="1">
      <c r="A23" s="3" t="s">
        <v>19</v>
      </c>
      <c r="B23" s="4">
        <v>1352000</v>
      </c>
      <c r="C23" s="4">
        <v>1544863</v>
      </c>
      <c r="D23" s="4">
        <v>1544863</v>
      </c>
      <c r="E23" s="4">
        <v>309203</v>
      </c>
      <c r="F23" s="4">
        <v>354550</v>
      </c>
      <c r="G23" s="4">
        <v>354550</v>
      </c>
      <c r="H23" s="4">
        <v>3790706</v>
      </c>
      <c r="I23" s="4">
        <v>4155119</v>
      </c>
      <c r="J23" s="4">
        <v>4155119</v>
      </c>
      <c r="K23" s="4"/>
      <c r="L23" s="4"/>
      <c r="M23" s="4"/>
      <c r="N23" s="4"/>
      <c r="O23" s="4"/>
      <c r="P23" s="4"/>
      <c r="Q23" s="4">
        <v>5250000</v>
      </c>
      <c r="R23" s="4">
        <v>261240</v>
      </c>
      <c r="S23" s="4">
        <v>261240</v>
      </c>
      <c r="T23" s="4">
        <f t="shared" si="0"/>
        <v>10701909</v>
      </c>
      <c r="U23" s="4">
        <f t="shared" si="1"/>
        <v>6315772</v>
      </c>
      <c r="V23" s="4">
        <f t="shared" si="2"/>
        <v>6315772</v>
      </c>
    </row>
    <row r="24" spans="1:22" s="12" customFormat="1" ht="30" customHeight="1">
      <c r="A24" s="3" t="s">
        <v>33</v>
      </c>
      <c r="B24" s="4"/>
      <c r="C24" s="4"/>
      <c r="D24" s="4"/>
      <c r="E24" s="4"/>
      <c r="F24" s="4"/>
      <c r="G24" s="4"/>
      <c r="H24" s="4">
        <v>2371919</v>
      </c>
      <c r="I24" s="4">
        <v>3172076</v>
      </c>
      <c r="J24" s="4">
        <v>3172076</v>
      </c>
      <c r="K24" s="4"/>
      <c r="L24" s="4"/>
      <c r="M24" s="4"/>
      <c r="N24" s="4"/>
      <c r="O24" s="4"/>
      <c r="P24" s="4"/>
      <c r="Q24" s="4"/>
      <c r="R24" s="4"/>
      <c r="S24" s="4"/>
      <c r="T24" s="4">
        <f t="shared" si="0"/>
        <v>2371919</v>
      </c>
      <c r="U24" s="4">
        <f t="shared" si="1"/>
        <v>3172076</v>
      </c>
      <c r="V24" s="4">
        <f t="shared" si="2"/>
        <v>3172076</v>
      </c>
    </row>
    <row r="25" spans="1:22" s="12" customFormat="1" ht="15.75" customHeight="1">
      <c r="A25" s="3" t="s">
        <v>37</v>
      </c>
      <c r="B25" s="4"/>
      <c r="C25" s="4"/>
      <c r="D25" s="4"/>
      <c r="E25" s="4"/>
      <c r="F25" s="4"/>
      <c r="G25" s="4"/>
      <c r="H25" s="4">
        <v>193035</v>
      </c>
      <c r="I25" s="4">
        <v>181423</v>
      </c>
      <c r="J25" s="4">
        <v>181423</v>
      </c>
      <c r="K25" s="4"/>
      <c r="L25" s="4"/>
      <c r="M25" s="4"/>
      <c r="N25" s="4"/>
      <c r="O25" s="4"/>
      <c r="P25" s="4"/>
      <c r="Q25" s="4"/>
      <c r="R25" s="4"/>
      <c r="S25" s="4"/>
      <c r="T25" s="4">
        <f t="shared" si="0"/>
        <v>193035</v>
      </c>
      <c r="U25" s="4">
        <f t="shared" si="1"/>
        <v>181423</v>
      </c>
      <c r="V25" s="4">
        <f t="shared" si="2"/>
        <v>181423</v>
      </c>
    </row>
    <row r="26" spans="1:22" s="12" customFormat="1" ht="19.5" customHeight="1">
      <c r="A26" s="3" t="s">
        <v>34</v>
      </c>
      <c r="B26" s="4"/>
      <c r="C26" s="4"/>
      <c r="D26" s="4"/>
      <c r="E26" s="4"/>
      <c r="F26" s="4"/>
      <c r="G26" s="4"/>
      <c r="H26" s="4">
        <v>1650528</v>
      </c>
      <c r="I26" s="4">
        <v>1724281</v>
      </c>
      <c r="J26" s="4">
        <v>1724281</v>
      </c>
      <c r="K26" s="4"/>
      <c r="L26" s="4"/>
      <c r="M26" s="4"/>
      <c r="N26" s="4"/>
      <c r="O26" s="4"/>
      <c r="P26" s="4"/>
      <c r="Q26" s="4">
        <v>899000</v>
      </c>
      <c r="R26" s="4">
        <v>1060629</v>
      </c>
      <c r="S26" s="4">
        <v>1060629</v>
      </c>
      <c r="T26" s="4">
        <f t="shared" si="0"/>
        <v>2549528</v>
      </c>
      <c r="U26" s="4">
        <f t="shared" si="1"/>
        <v>2784910</v>
      </c>
      <c r="V26" s="4">
        <f t="shared" si="2"/>
        <v>2784910</v>
      </c>
    </row>
    <row r="27" spans="1:22" s="12" customFormat="1">
      <c r="A27" s="3" t="s">
        <v>20</v>
      </c>
      <c r="B27" s="4"/>
      <c r="C27" s="4"/>
      <c r="D27" s="5"/>
      <c r="E27" s="4"/>
      <c r="F27" s="4"/>
      <c r="G27" s="4"/>
      <c r="H27" s="4">
        <v>297692</v>
      </c>
      <c r="I27" s="4">
        <v>297692</v>
      </c>
      <c r="J27" s="4">
        <v>297692</v>
      </c>
      <c r="K27" s="4"/>
      <c r="L27" s="4"/>
      <c r="M27" s="4"/>
      <c r="N27" s="4"/>
      <c r="O27" s="4"/>
      <c r="P27" s="4"/>
      <c r="Q27" s="4"/>
      <c r="R27" s="4"/>
      <c r="S27" s="4"/>
      <c r="T27" s="4">
        <f t="shared" si="0"/>
        <v>297692</v>
      </c>
      <c r="U27" s="4">
        <f t="shared" si="1"/>
        <v>297692</v>
      </c>
      <c r="V27" s="4">
        <f t="shared" si="2"/>
        <v>297692</v>
      </c>
    </row>
    <row r="28" spans="1:22" s="12" customFormat="1" ht="17.25" customHeight="1">
      <c r="A28" s="3" t="s">
        <v>21</v>
      </c>
      <c r="B28" s="4"/>
      <c r="C28" s="4"/>
      <c r="D28" s="5"/>
      <c r="E28" s="4"/>
      <c r="F28" s="4"/>
      <c r="G28" s="4"/>
      <c r="H28" s="4">
        <v>452559</v>
      </c>
      <c r="I28" s="4">
        <v>452559</v>
      </c>
      <c r="J28" s="4">
        <v>452559</v>
      </c>
      <c r="K28" s="4"/>
      <c r="L28" s="4"/>
      <c r="M28" s="4"/>
      <c r="N28" s="4"/>
      <c r="O28" s="4"/>
      <c r="P28" s="4"/>
      <c r="Q28" s="4"/>
      <c r="R28" s="4"/>
      <c r="S28" s="4">
        <v>0</v>
      </c>
      <c r="T28" s="4">
        <f t="shared" si="0"/>
        <v>452559</v>
      </c>
      <c r="U28" s="4">
        <f t="shared" si="1"/>
        <v>452559</v>
      </c>
      <c r="V28" s="4">
        <f t="shared" si="2"/>
        <v>452559</v>
      </c>
    </row>
    <row r="29" spans="1:22" s="12" customFormat="1" ht="13.5" customHeight="1">
      <c r="A29" s="3" t="s">
        <v>26</v>
      </c>
      <c r="B29" s="4">
        <v>797760</v>
      </c>
      <c r="C29" s="4">
        <v>627343</v>
      </c>
      <c r="D29" s="4">
        <v>627343</v>
      </c>
      <c r="E29" s="4">
        <v>175507</v>
      </c>
      <c r="F29" s="4">
        <v>145254</v>
      </c>
      <c r="G29" s="4">
        <v>145254</v>
      </c>
      <c r="H29" s="4">
        <v>722741</v>
      </c>
      <c r="I29" s="4">
        <v>1494839</v>
      </c>
      <c r="J29" s="4">
        <v>1494839</v>
      </c>
      <c r="K29" s="4"/>
      <c r="L29" s="4"/>
      <c r="M29" s="4"/>
      <c r="N29" s="4"/>
      <c r="O29" s="4"/>
      <c r="P29" s="4"/>
      <c r="Q29" s="4"/>
      <c r="R29" s="4"/>
      <c r="S29" s="4"/>
      <c r="T29" s="4">
        <f t="shared" si="0"/>
        <v>1696008</v>
      </c>
      <c r="U29" s="4">
        <f t="shared" si="1"/>
        <v>2267436</v>
      </c>
      <c r="V29" s="4">
        <f t="shared" si="2"/>
        <v>2267436</v>
      </c>
    </row>
    <row r="30" spans="1:22" s="12" customFormat="1" ht="16.5" customHeight="1">
      <c r="A30" s="3" t="s">
        <v>27</v>
      </c>
      <c r="B30" s="4">
        <v>1292640</v>
      </c>
      <c r="C30" s="4">
        <v>1478358</v>
      </c>
      <c r="D30" s="4">
        <v>1478358</v>
      </c>
      <c r="E30" s="4">
        <v>263261</v>
      </c>
      <c r="F30" s="4">
        <v>334405</v>
      </c>
      <c r="G30" s="4">
        <v>334405</v>
      </c>
      <c r="H30" s="4">
        <v>57658</v>
      </c>
      <c r="I30" s="4">
        <v>47000</v>
      </c>
      <c r="J30" s="4">
        <v>47000</v>
      </c>
      <c r="K30" s="4"/>
      <c r="L30" s="4"/>
      <c r="M30" s="4"/>
      <c r="N30" s="4"/>
      <c r="O30" s="4"/>
      <c r="P30" s="4"/>
      <c r="Q30" s="4"/>
      <c r="R30" s="4"/>
      <c r="S30" s="4"/>
      <c r="T30" s="4">
        <f t="shared" si="0"/>
        <v>1613559</v>
      </c>
      <c r="U30" s="4">
        <f t="shared" si="1"/>
        <v>1859763</v>
      </c>
      <c r="V30" s="4">
        <f t="shared" si="2"/>
        <v>1859763</v>
      </c>
    </row>
    <row r="31" spans="1:22" s="12" customFormat="1" ht="21" customHeight="1">
      <c r="A31" s="3" t="s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v>7205160</v>
      </c>
      <c r="O31" s="4">
        <v>6944000</v>
      </c>
      <c r="P31" s="4">
        <v>6944000</v>
      </c>
      <c r="Q31" s="4"/>
      <c r="R31" s="4"/>
      <c r="S31" s="4"/>
      <c r="T31" s="4">
        <f t="shared" si="0"/>
        <v>7205160</v>
      </c>
      <c r="U31" s="4">
        <f t="shared" si="1"/>
        <v>6944000</v>
      </c>
      <c r="V31" s="4">
        <f t="shared" si="2"/>
        <v>6944000</v>
      </c>
    </row>
    <row r="32" spans="1:22" s="12" customFormat="1" ht="21" customHeight="1">
      <c r="A32" s="3" t="s">
        <v>38</v>
      </c>
      <c r="B32" s="4"/>
      <c r="C32" s="4"/>
      <c r="D32" s="4"/>
      <c r="E32" s="4"/>
      <c r="F32" s="4"/>
      <c r="G32" s="4"/>
      <c r="H32" s="4">
        <v>253979</v>
      </c>
      <c r="I32" s="4">
        <v>389514</v>
      </c>
      <c r="J32" s="4">
        <v>389514</v>
      </c>
      <c r="K32" s="4"/>
      <c r="L32" s="4"/>
      <c r="M32" s="4"/>
      <c r="N32" s="4"/>
      <c r="O32" s="4"/>
      <c r="P32" s="4"/>
      <c r="Q32" s="4"/>
      <c r="R32" s="4"/>
      <c r="S32" s="4"/>
      <c r="T32" s="4">
        <f t="shared" si="0"/>
        <v>253979</v>
      </c>
      <c r="U32" s="4">
        <f t="shared" si="1"/>
        <v>389514</v>
      </c>
      <c r="V32" s="4">
        <f t="shared" si="2"/>
        <v>389514</v>
      </c>
    </row>
    <row r="33" spans="1:22" s="12" customFormat="1" ht="21" customHeight="1">
      <c r="A33" s="3" t="s">
        <v>44</v>
      </c>
      <c r="B33" s="4"/>
      <c r="C33" s="4"/>
      <c r="D33" s="4"/>
      <c r="E33" s="4"/>
      <c r="F33" s="4"/>
      <c r="G33" s="4"/>
      <c r="H33" s="4"/>
      <c r="I33" s="4">
        <v>43550</v>
      </c>
      <c r="J33" s="4">
        <v>43550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>
        <f t="shared" si="1"/>
        <v>43550</v>
      </c>
      <c r="V33" s="4">
        <f t="shared" si="2"/>
        <v>43550</v>
      </c>
    </row>
    <row r="34" spans="1:22" s="12" customFormat="1" ht="21" customHeight="1">
      <c r="A34" s="3" t="s">
        <v>43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>
        <v>302500</v>
      </c>
      <c r="M34" s="4">
        <v>302500</v>
      </c>
      <c r="N34" s="4"/>
      <c r="O34" s="4"/>
      <c r="P34" s="4"/>
      <c r="Q34" s="4"/>
      <c r="R34" s="4"/>
      <c r="S34" s="4"/>
      <c r="T34" s="4">
        <f t="shared" si="0"/>
        <v>0</v>
      </c>
      <c r="U34" s="4">
        <f t="shared" si="1"/>
        <v>302500</v>
      </c>
      <c r="V34" s="4">
        <f t="shared" si="2"/>
        <v>302500</v>
      </c>
    </row>
    <row r="35" spans="1:22" s="12" customFormat="1">
      <c r="A35" s="3" t="s">
        <v>29</v>
      </c>
      <c r="B35" s="4"/>
      <c r="C35" s="4"/>
      <c r="D35" s="4"/>
      <c r="E35" s="4"/>
      <c r="F35" s="4">
        <v>7080</v>
      </c>
      <c r="G35" s="4">
        <v>7080</v>
      </c>
      <c r="H35" s="4"/>
      <c r="I35" s="4"/>
      <c r="J35" s="4"/>
      <c r="K35" s="4">
        <v>3379185</v>
      </c>
      <c r="L35" s="4">
        <v>4027223</v>
      </c>
      <c r="M35" s="4">
        <v>4027223</v>
      </c>
      <c r="N35" s="4"/>
      <c r="O35" s="4"/>
      <c r="P35" s="4"/>
      <c r="Q35" s="4"/>
      <c r="R35" s="4"/>
      <c r="S35" s="4"/>
      <c r="T35" s="4">
        <f t="shared" si="0"/>
        <v>3379185</v>
      </c>
      <c r="U35" s="4">
        <f t="shared" si="1"/>
        <v>4034303</v>
      </c>
      <c r="V35" s="4">
        <f t="shared" si="2"/>
        <v>4034303</v>
      </c>
    </row>
    <row r="36" spans="1:22" ht="24" customHeight="1">
      <c r="A36" s="3" t="s">
        <v>22</v>
      </c>
      <c r="B36" s="4">
        <v>320000</v>
      </c>
      <c r="C36" s="4">
        <v>3841630</v>
      </c>
      <c r="D36" s="4">
        <v>3841630</v>
      </c>
      <c r="E36" s="4">
        <v>36800</v>
      </c>
      <c r="F36" s="4">
        <v>667649</v>
      </c>
      <c r="G36" s="4">
        <v>667649</v>
      </c>
      <c r="H36" s="4">
        <v>10212</v>
      </c>
      <c r="I36" s="4">
        <v>80509</v>
      </c>
      <c r="J36" s="4">
        <v>80509</v>
      </c>
      <c r="K36" s="4"/>
      <c r="L36" s="4"/>
      <c r="M36" s="4"/>
      <c r="N36" s="4"/>
      <c r="O36" s="4"/>
      <c r="P36" s="4"/>
      <c r="Q36" s="4"/>
      <c r="R36" s="4"/>
      <c r="S36" s="4"/>
      <c r="T36" s="4">
        <f t="shared" si="0"/>
        <v>367012</v>
      </c>
      <c r="U36" s="4">
        <f t="shared" si="1"/>
        <v>4589788</v>
      </c>
      <c r="V36" s="4">
        <f t="shared" si="2"/>
        <v>4589788</v>
      </c>
    </row>
    <row r="37" spans="1:22" ht="24" customHeight="1">
      <c r="A37" s="3" t="s">
        <v>35</v>
      </c>
      <c r="B37" s="4"/>
      <c r="C37" s="4">
        <v>165000</v>
      </c>
      <c r="D37" s="4">
        <v>165000</v>
      </c>
      <c r="E37" s="4"/>
      <c r="F37" s="4">
        <v>36300</v>
      </c>
      <c r="G37" s="4">
        <v>36300</v>
      </c>
      <c r="H37" s="4">
        <v>276376</v>
      </c>
      <c r="I37" s="4">
        <v>6050079</v>
      </c>
      <c r="J37" s="4">
        <v>6050079</v>
      </c>
      <c r="K37" s="4"/>
      <c r="L37" s="4"/>
      <c r="M37" s="4"/>
      <c r="N37" s="4"/>
      <c r="O37" s="4"/>
      <c r="P37" s="4"/>
      <c r="Q37" s="4">
        <v>16365609</v>
      </c>
      <c r="R37" s="4">
        <v>5264402</v>
      </c>
      <c r="S37" s="4">
        <v>5279402</v>
      </c>
      <c r="T37" s="4">
        <f t="shared" si="0"/>
        <v>16641985</v>
      </c>
      <c r="U37" s="4">
        <f t="shared" si="1"/>
        <v>11515781</v>
      </c>
      <c r="V37" s="4">
        <f t="shared" si="2"/>
        <v>11530781</v>
      </c>
    </row>
    <row r="38" spans="1:22" ht="24" customHeight="1">
      <c r="A38" s="3" t="s">
        <v>46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>
        <f t="shared" si="0"/>
        <v>0</v>
      </c>
      <c r="U38" s="4">
        <f t="shared" si="1"/>
        <v>0</v>
      </c>
      <c r="V38" s="4">
        <f t="shared" si="2"/>
        <v>0</v>
      </c>
    </row>
    <row r="39" spans="1:22" ht="24" customHeight="1">
      <c r="A39" s="3" t="s">
        <v>39</v>
      </c>
      <c r="B39" s="4"/>
      <c r="C39" s="4"/>
      <c r="D39" s="4"/>
      <c r="E39" s="4"/>
      <c r="F39" s="4"/>
      <c r="G39" s="4"/>
      <c r="H39" s="4">
        <v>431800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>
        <f t="shared" si="0"/>
        <v>431800</v>
      </c>
      <c r="U39" s="4">
        <f t="shared" si="1"/>
        <v>0</v>
      </c>
      <c r="V39" s="4">
        <f t="shared" si="2"/>
        <v>0</v>
      </c>
    </row>
    <row r="40" spans="1:22">
      <c r="A40" s="6" t="s">
        <v>32</v>
      </c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v>1044851</v>
      </c>
      <c r="O40" s="10">
        <v>122489403</v>
      </c>
      <c r="P40" s="10"/>
      <c r="Q40" s="9"/>
      <c r="R40" s="10"/>
      <c r="S40" s="10"/>
      <c r="T40" s="4">
        <f t="shared" si="0"/>
        <v>1044851</v>
      </c>
      <c r="U40" s="4">
        <f t="shared" si="1"/>
        <v>122489403</v>
      </c>
      <c r="V40" s="4">
        <f t="shared" si="2"/>
        <v>0</v>
      </c>
    </row>
    <row r="41" spans="1:22">
      <c r="A41" s="6" t="s">
        <v>47</v>
      </c>
      <c r="B41" s="9">
        <f>SUM(B11:B40)</f>
        <v>15061240</v>
      </c>
      <c r="C41" s="9">
        <f t="shared" ref="C41:U41" si="3">SUM(C11:C40)</f>
        <v>18517359</v>
      </c>
      <c r="D41" s="9">
        <f t="shared" si="3"/>
        <v>18516809</v>
      </c>
      <c r="E41" s="9">
        <f t="shared" si="3"/>
        <v>3053377</v>
      </c>
      <c r="F41" s="9">
        <f t="shared" si="3"/>
        <v>5078238</v>
      </c>
      <c r="G41" s="9">
        <f t="shared" si="3"/>
        <v>5078238</v>
      </c>
      <c r="H41" s="9">
        <f t="shared" si="3"/>
        <v>21248081</v>
      </c>
      <c r="I41" s="9">
        <f t="shared" si="3"/>
        <v>37279967</v>
      </c>
      <c r="J41" s="9">
        <f t="shared" si="3"/>
        <v>37158591</v>
      </c>
      <c r="K41" s="9">
        <f t="shared" si="3"/>
        <v>3379185</v>
      </c>
      <c r="L41" s="9">
        <f t="shared" si="3"/>
        <v>4329723</v>
      </c>
      <c r="M41" s="9">
        <f t="shared" si="3"/>
        <v>4329723</v>
      </c>
      <c r="N41" s="9">
        <f t="shared" si="3"/>
        <v>23155011</v>
      </c>
      <c r="O41" s="9">
        <f t="shared" si="3"/>
        <v>145422059</v>
      </c>
      <c r="P41" s="9">
        <f t="shared" si="3"/>
        <v>22932656</v>
      </c>
      <c r="Q41" s="9">
        <f t="shared" si="3"/>
        <v>136690169</v>
      </c>
      <c r="R41" s="9">
        <f t="shared" si="3"/>
        <v>26072849</v>
      </c>
      <c r="S41" s="9">
        <f t="shared" si="3"/>
        <v>25661669</v>
      </c>
      <c r="T41" s="9">
        <f t="shared" si="3"/>
        <v>202587063</v>
      </c>
      <c r="U41" s="9">
        <f t="shared" si="3"/>
        <v>236700195</v>
      </c>
      <c r="V41" s="9">
        <f>SUM(D41+G41+J41+M41+P41+S41)</f>
        <v>113677686</v>
      </c>
    </row>
    <row r="42" spans="1:22" ht="23.25">
      <c r="A42" s="13" t="s">
        <v>41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4">
        <v>410968</v>
      </c>
      <c r="U42" s="4">
        <v>410968</v>
      </c>
      <c r="V42" s="4">
        <v>410968</v>
      </c>
    </row>
    <row r="43" spans="1:22">
      <c r="A43" s="7" t="s">
        <v>23</v>
      </c>
      <c r="B43" s="8">
        <f>SUM(B41:B42)</f>
        <v>15061240</v>
      </c>
      <c r="C43" s="8">
        <f t="shared" ref="C43:V43" si="4">SUM(C41:C42)</f>
        <v>18517359</v>
      </c>
      <c r="D43" s="8">
        <f t="shared" si="4"/>
        <v>18516809</v>
      </c>
      <c r="E43" s="8">
        <f t="shared" si="4"/>
        <v>3053377</v>
      </c>
      <c r="F43" s="8">
        <f t="shared" si="4"/>
        <v>5078238</v>
      </c>
      <c r="G43" s="8">
        <f t="shared" si="4"/>
        <v>5078238</v>
      </c>
      <c r="H43" s="8">
        <f t="shared" si="4"/>
        <v>21248081</v>
      </c>
      <c r="I43" s="8">
        <f t="shared" si="4"/>
        <v>37279967</v>
      </c>
      <c r="J43" s="8">
        <f t="shared" si="4"/>
        <v>37158591</v>
      </c>
      <c r="K43" s="8">
        <f t="shared" si="4"/>
        <v>3379185</v>
      </c>
      <c r="L43" s="8">
        <f t="shared" si="4"/>
        <v>4329723</v>
      </c>
      <c r="M43" s="8">
        <f t="shared" si="4"/>
        <v>4329723</v>
      </c>
      <c r="N43" s="8">
        <f t="shared" si="4"/>
        <v>23155011</v>
      </c>
      <c r="O43" s="8">
        <f t="shared" si="4"/>
        <v>145422059</v>
      </c>
      <c r="P43" s="8">
        <f t="shared" si="4"/>
        <v>22932656</v>
      </c>
      <c r="Q43" s="8">
        <f t="shared" si="4"/>
        <v>136690169</v>
      </c>
      <c r="R43" s="8">
        <f t="shared" si="4"/>
        <v>26072849</v>
      </c>
      <c r="S43" s="8">
        <f t="shared" si="4"/>
        <v>25661669</v>
      </c>
      <c r="T43" s="8">
        <f t="shared" si="4"/>
        <v>202998031</v>
      </c>
      <c r="U43" s="8">
        <f t="shared" si="4"/>
        <v>237111163</v>
      </c>
      <c r="V43" s="8">
        <f t="shared" si="4"/>
        <v>114088654</v>
      </c>
    </row>
    <row r="44" spans="1:22">
      <c r="V44" s="11"/>
    </row>
    <row r="45" spans="1:22">
      <c r="U45" s="11"/>
    </row>
    <row r="47" spans="1:22">
      <c r="U47" s="11"/>
    </row>
  </sheetData>
  <mergeCells count="20">
    <mergeCell ref="A7:V7"/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C4:E4"/>
    <mergeCell ref="C5:E5"/>
    <mergeCell ref="U4:V4"/>
    <mergeCell ref="A6:V6"/>
    <mergeCell ref="C2:V2"/>
    <mergeCell ref="C1:F1"/>
    <mergeCell ref="G1:J1"/>
    <mergeCell ref="K1:N1"/>
    <mergeCell ref="O1:R1"/>
    <mergeCell ref="S1:V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2018-06-05T12:54:37Z</dcterms:modified>
</cp:coreProperties>
</file>