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Uppony 2020\"/>
    </mc:Choice>
  </mc:AlternateContent>
  <xr:revisionPtr revIDLastSave="0" documentId="8_{71B71525-2CFF-4865-8647-731D23BFCECC}" xr6:coauthVersionLast="45" xr6:coauthVersionMax="45" xr10:uidLastSave="{00000000-0000-0000-0000-000000000000}"/>
  <bookViews>
    <workbookView xWindow="-108" yWindow="-108" windowWidth="23256" windowHeight="12576" xr2:uid="{9AD32D92-331A-416E-9950-0FAAB2519F34}"/>
  </bookViews>
  <sheets>
    <sheet name="02" sheetId="1" r:id="rId1"/>
  </sheets>
  <definedNames>
    <definedName name="_xlnm.Print_Titles" localSheetId="0">'02'!$4:$8</definedName>
    <definedName name="_xlnm.Print_Area" localSheetId="0">'02'!$A$1:$AJ$119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112" i="1" l="1"/>
  <c r="AG105" i="1"/>
  <c r="AG97" i="1"/>
  <c r="AG94" i="1"/>
  <c r="AG89" i="1"/>
  <c r="AG106" i="1" s="1"/>
  <c r="AG115" i="1" s="1"/>
  <c r="AG75" i="1"/>
  <c r="AG69" i="1"/>
  <c r="AG63" i="1"/>
  <c r="AG57" i="1"/>
  <c r="AG54" i="1"/>
  <c r="AG51" i="1"/>
  <c r="AG39" i="1"/>
  <c r="AG41" i="1" s="1"/>
  <c r="AG27" i="1"/>
  <c r="AG15" i="1"/>
  <c r="AG21" i="1" s="1"/>
  <c r="AG76" i="1" l="1"/>
  <c r="AG117" i="1" s="1"/>
</calcChain>
</file>

<file path=xl/sharedStrings.xml><?xml version="1.0" encoding="utf-8"?>
<sst xmlns="http://schemas.openxmlformats.org/spreadsheetml/2006/main" count="302" uniqueCount="275">
  <si>
    <t>Uppony Község Önkormányzata</t>
  </si>
  <si>
    <t>B1-B7. Költségvetési bevételek</t>
  </si>
  <si>
    <t>2020. év</t>
  </si>
  <si>
    <t>forintban</t>
  </si>
  <si>
    <t>Sor-
szám</t>
  </si>
  <si>
    <t>Rovat megnevezése</t>
  </si>
  <si>
    <t>Rovat
száma</t>
  </si>
  <si>
    <t>Előirányzat</t>
  </si>
  <si>
    <t>1.</t>
  </si>
  <si>
    <t>2.</t>
  </si>
  <si>
    <t>3.</t>
  </si>
  <si>
    <t>4.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</si>
  <si>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</si>
  <si>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</si>
  <si>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</si>
  <si>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</si>
  <si>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</si>
  <si>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</si>
  <si>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</si>
  <si>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</si>
  <si>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</si>
  <si>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</si>
  <si>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</si>
  <si>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</si>
  <si>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</si>
  <si>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</si>
  <si>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</si>
  <si>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</si>
  <si>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</si>
  <si>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</si>
  <si>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</si>
  <si>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</si>
  <si>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</si>
  <si>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</si>
  <si>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</si>
  <si>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</si>
  <si>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</si>
  <si>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</si>
  <si>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</si>
  <si>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</si>
  <si>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</si>
  <si>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</si>
  <si>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</si>
  <si>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</si>
  <si>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</si>
  <si>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</si>
  <si>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</si>
  <si>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</si>
  <si>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</si>
  <si>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</si>
  <si>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</si>
  <si>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</si>
  <si>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</si>
  <si>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</si>
  <si>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</si>
  <si>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</si>
  <si>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</si>
  <si>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</si>
  <si>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</si>
  <si>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</si>
  <si>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</si>
  <si>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</si>
  <si>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</si>
  <si>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</si>
  <si>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</si>
  <si>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</si>
  <si>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</si>
  <si>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</si>
  <si>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</si>
  <si>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</si>
  <si>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</si>
  <si>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</si>
  <si>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</si>
  <si>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</si>
  <si>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</si>
  <si>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</si>
  <si>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</si>
  <si>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</si>
  <si>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</si>
  <si>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</si>
  <si>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</si>
  <si>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</si>
  <si>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</si>
  <si>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</si>
  <si>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</si>
  <si>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</si>
  <si>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</si>
  <si>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</si>
  <si>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</si>
  <si>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</si>
  <si>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</si>
  <si>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</si>
  <si>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</si>
  <si>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</si>
  <si>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</si>
  <si>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</si>
  <si>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</si>
  <si>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</si>
  <si>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</si>
  <si>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</si>
  <si>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</si>
  <si>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</si>
  <si>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</si>
  <si>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</si>
  <si>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</si>
  <si>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</si>
  <si>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</si>
  <si>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</si>
  <si>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</si>
  <si>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</si>
  <si>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</si>
  <si>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</si>
  <si>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</si>
  <si>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</si>
  <si>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</si>
  <si>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</si>
  <si>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</si>
  <si>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</si>
  <si>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</si>
  <si>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</si>
  <si>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</si>
  <si>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</si>
  <si>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</si>
  <si>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</si>
  <si>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</si>
  <si>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</si>
  <si>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</si>
  <si>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</si>
  <si>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</si>
  <si>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</si>
  <si>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</si>
  <si>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</si>
  <si>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</si>
  <si>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</si>
  <si>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</si>
  <si>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</si>
  <si>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</si>
  <si>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</si>
  <si>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</si>
  <si>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</si>
  <si>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</si>
  <si>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</si>
  <si>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</si>
  <si>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</si>
  <si>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</si>
  <si>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</si>
  <si>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</si>
  <si>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</si>
  <si>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</si>
  <si>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</si>
  <si>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</si>
  <si>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</si>
  <si>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</si>
  <si>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</si>
  <si>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</si>
  <si>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</si>
  <si>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</si>
  <si>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</si>
  <si>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</si>
  <si>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</si>
  <si>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</si>
  <si>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</si>
  <si>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</si>
  <si>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</si>
  <si>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</si>
  <si>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</si>
  <si>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</si>
  <si>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</si>
  <si>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</si>
  <si>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</si>
  <si>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</si>
  <si>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</si>
  <si>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</si>
  <si>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</si>
  <si>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</si>
  <si>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</si>
  <si>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</si>
  <si>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</si>
  <si>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</si>
  <si>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</si>
  <si>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</si>
  <si>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</si>
  <si>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</si>
  <si>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</si>
  <si>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</si>
  <si>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</si>
  <si>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</si>
  <si>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</si>
  <si>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</si>
  <si>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</si>
  <si>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</si>
  <si>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</si>
  <si>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</si>
  <si>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</si>
  <si>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</si>
  <si>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</si>
  <si>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</si>
  <si>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</si>
  <si>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</si>
  <si>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</si>
  <si>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</si>
  <si>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</si>
  <si>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</si>
  <si>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</si>
  <si>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</si>
  <si>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</si>
  <si>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</si>
  <si>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</si>
  <si>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</si>
  <si>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</si>
  <si>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</si>
  <si>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</si>
  <si>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B8. Finanszírozási bevételek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</si>
  <si>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</si>
  <si>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</si>
  <si>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</si>
  <si>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</si>
  <si>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</si>
  <si>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</si>
  <si>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</si>
  <si>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</si>
  <si>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</si>
  <si>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</si>
  <si>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</si>
  <si>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</si>
  <si>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</si>
  <si>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</si>
  <si>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</si>
  <si>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</si>
  <si>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</si>
  <si>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</si>
  <si>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</si>
  <si>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</si>
  <si>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</si>
  <si>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</si>
  <si>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</si>
  <si>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</si>
  <si>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</si>
  <si>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</si>
  <si>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</si>
  <si>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</si>
  <si>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</si>
  <si>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</si>
  <si>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</si>
  <si>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</si>
  <si>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</si>
  <si>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</si>
  <si>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</si>
  <si>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</si>
  <si>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</si>
  <si>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</si>
  <si>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</si>
  <si>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</si>
  <si>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</si>
  <si>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</si>
  <si>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</si>
  <si>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</si>
  <si>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</si>
  <si>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</si>
  <si>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</si>
  <si>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</si>
  <si>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</si>
  <si>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</si>
  <si>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</si>
  <si>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</si>
  <si>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</si>
  <si>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</si>
  <si>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</si>
  <si>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</si>
  <si>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</si>
  <si>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</si>
  <si>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</si>
  <si>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</si>
  <si>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Bevételek mindösszesen:</t>
  </si>
  <si>
    <t>1.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</si>
</sst>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"/>
    <numFmt numFmtId="165" formatCode="_-* #,##0\ _F_t_-;\-* #,##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MS Sans Serif"/>
      <family val="2"/>
      <charset val="238"/>
    </font>
    <font>
      <sz val="10"/>
      <color indexed="8"/>
      <name val="MS Sans Serif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47">
    <xf numFmtId="0" fontId="0" fillId="0" borderId="0" xfId="0"/>
    <xf numFmtId="0" fontId="4" fillId="0" borderId="0" xfId="2" applyFont="1"/>
    <xf numFmtId="0" fontId="5" fillId="0" borderId="0" xfId="2" applyFont="1"/>
    <xf numFmtId="0" fontId="4" fillId="0" borderId="0" xfId="2" applyFont="1" applyAlignment="1">
      <alignment horizontal="left"/>
    </xf>
    <xf numFmtId="0" fontId="4" fillId="0" borderId="0" xfId="2" applyFont="1" applyAlignment="1">
      <alignment horizontal="right"/>
    </xf>
    <xf numFmtId="0" fontId="3" fillId="0" borderId="0" xfId="2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4" fillId="0" borderId="7" xfId="2" quotePrefix="1" applyFont="1" applyBorder="1" applyAlignment="1">
      <alignment horizontal="center" vertical="center"/>
    </xf>
    <xf numFmtId="0" fontId="7" fillId="0" borderId="7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right" vertical="center"/>
    </xf>
    <xf numFmtId="0" fontId="5" fillId="0" borderId="7" xfId="2" quotePrefix="1" applyFont="1" applyBorder="1" applyAlignment="1">
      <alignment horizontal="center" vertical="center"/>
    </xf>
    <xf numFmtId="0" fontId="6" fillId="0" borderId="7" xfId="2" applyFont="1" applyBorder="1" applyAlignment="1">
      <alignment horizontal="left" vertical="center"/>
    </xf>
    <xf numFmtId="0" fontId="5" fillId="0" borderId="7" xfId="2" applyFont="1" applyBorder="1" applyAlignment="1">
      <alignment horizontal="left" vertical="center" wrapText="1"/>
    </xf>
    <xf numFmtId="3" fontId="6" fillId="2" borderId="7" xfId="3" applyNumberFormat="1" applyFont="1" applyFill="1" applyBorder="1" applyAlignment="1">
      <alignment horizontal="right" vertical="center" wrapText="1"/>
    </xf>
    <xf numFmtId="0" fontId="8" fillId="0" borderId="7" xfId="2" applyFont="1" applyBorder="1" applyAlignment="1">
      <alignment horizontal="right" vertical="center" wrapText="1"/>
    </xf>
    <xf numFmtId="0" fontId="7" fillId="0" borderId="7" xfId="2" applyFont="1" applyBorder="1" applyAlignment="1">
      <alignment horizontal="left" vertical="center"/>
    </xf>
    <xf numFmtId="3" fontId="7" fillId="2" borderId="7" xfId="3" applyNumberFormat="1" applyFill="1" applyBorder="1" applyAlignment="1">
      <alignment horizontal="right" vertical="center" wrapText="1"/>
    </xf>
    <xf numFmtId="0" fontId="9" fillId="0" borderId="7" xfId="2" applyFont="1" applyBorder="1" applyAlignment="1">
      <alignment horizontal="right" vertical="center" wrapText="1"/>
    </xf>
    <xf numFmtId="165" fontId="4" fillId="0" borderId="7" xfId="1" applyNumberFormat="1" applyFont="1" applyFill="1" applyBorder="1" applyAlignment="1">
      <alignment horizontal="right" vertical="center"/>
    </xf>
    <xf numFmtId="0" fontId="5" fillId="0" borderId="7" xfId="2" applyFont="1" applyBorder="1" applyAlignment="1">
      <alignment horizontal="right"/>
    </xf>
    <xf numFmtId="0" fontId="7" fillId="0" borderId="7" xfId="2" applyFont="1" applyBorder="1"/>
    <xf numFmtId="164" fontId="5" fillId="0" borderId="7" xfId="2" applyNumberFormat="1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wrapText="1"/>
    </xf>
    <xf numFmtId="1" fontId="4" fillId="0" borderId="7" xfId="2" applyNumberFormat="1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6" fillId="0" borderId="7" xfId="2" applyFont="1" applyBorder="1" applyAlignment="1">
      <alignment horizontal="left" vertical="center" wrapText="1"/>
    </xf>
    <xf numFmtId="0" fontId="5" fillId="0" borderId="7" xfId="2" applyFont="1" applyBorder="1" applyAlignment="1">
      <alignment horizontal="left" vertical="center"/>
    </xf>
    <xf numFmtId="164" fontId="5" fillId="0" borderId="2" xfId="2" applyNumberFormat="1" applyFont="1" applyBorder="1" applyAlignment="1">
      <alignment horizontal="center" vertical="center"/>
    </xf>
    <xf numFmtId="0" fontId="11" fillId="0" borderId="3" xfId="2" applyFont="1" applyBorder="1"/>
    <xf numFmtId="0" fontId="11" fillId="0" borderId="4" xfId="2" applyFont="1" applyBorder="1"/>
    <xf numFmtId="0" fontId="6" fillId="0" borderId="5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4" fillId="0" borderId="7" xfId="2" applyFont="1" applyBorder="1" applyAlignment="1">
      <alignment horizontal="left" vertical="center"/>
    </xf>
    <xf numFmtId="3" fontId="4" fillId="0" borderId="7" xfId="2" applyNumberFormat="1" applyFont="1" applyBorder="1" applyAlignment="1">
      <alignment horizontal="right" vertical="center"/>
    </xf>
    <xf numFmtId="0" fontId="10" fillId="0" borderId="7" xfId="2" applyFont="1" applyBorder="1" applyAlignment="1">
      <alignment horizontal="left" vertical="center" wrapText="1"/>
    </xf>
    <xf numFmtId="0" fontId="4" fillId="0" borderId="7" xfId="2" quotePrefix="1" applyFont="1" applyBorder="1" applyAlignment="1">
      <alignment horizontal="right" vertical="center"/>
    </xf>
    <xf numFmtId="0" fontId="7" fillId="0" borderId="7" xfId="2" applyFont="1" applyBorder="1" applyAlignment="1">
      <alignment horizontal="center" vertical="center"/>
    </xf>
    <xf numFmtId="0" fontId="4" fillId="0" borderId="7" xfId="2" applyFont="1" applyBorder="1" applyAlignment="1">
      <alignment vertical="center" wrapText="1"/>
    </xf>
    <xf numFmtId="0" fontId="3" fillId="0" borderId="1" xfId="2" applyFont="1" applyBorder="1" applyAlignment="1">
      <alignment horizontal="center"/>
    </xf>
    <xf numFmtId="0" fontId="2" fillId="0" borderId="3" xfId="2" applyBorder="1"/>
    <xf numFmtId="0" fontId="2" fillId="0" borderId="4" xfId="2" applyBorder="1"/>
  </cellXfs>
  <cellStyles count="4">
    <cellStyle name="Ezres" xfId="1" builtinId="3"/>
    <cellStyle name="Normál" xfId="0" builtinId="0"/>
    <cellStyle name="Normál 2" xfId="2" xr:uid="{3BFEB337-42FC-4B18-BE22-B238D027C59F}"/>
    <cellStyle name="Normál_12dmelléklet" xfId="3" xr:uid="{81179798-D458-4E98-8C13-37BF83E45F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7D875-9C3D-4200-8857-052775933314}">
  <dimension ref="A1:AK117"/>
  <sheetViews>
    <sheetView tabSelected="1" view="pageBreakPreview" zoomScaleNormal="100" zoomScaleSheetLayoutView="100" workbookViewId="0">
      <pane ySplit="8" topLeftCell="A69" activePane="bottomLeft" state="frozen"/>
      <selection pane="bottomLeft" activeCell="C87" sqref="C87:AB87"/>
    </sheetView>
  </sheetViews>
  <sheetFormatPr defaultRowHeight="13.2" x14ac:dyDescent="0.25"/>
  <cols>
    <col min="1" max="27" width="2.6640625" style="1" customWidth="1"/>
    <col min="28" max="28" width="0.5546875" style="1" customWidth="1"/>
    <col min="29" max="29" width="2.6640625" style="3" customWidth="1"/>
    <col min="30" max="35" width="2.6640625" style="1" customWidth="1"/>
    <col min="36" max="36" width="5.88671875" style="1" customWidth="1"/>
    <col min="37" max="46" width="2.6640625" style="1" customWidth="1"/>
    <col min="47" max="256" width="9.109375" style="1"/>
    <col min="257" max="302" width="2.6640625" style="1" customWidth="1"/>
    <col min="303" max="512" width="9.109375" style="1"/>
    <col min="513" max="558" width="2.6640625" style="1" customWidth="1"/>
    <col min="559" max="768" width="9.109375" style="1"/>
    <col min="769" max="814" width="2.6640625" style="1" customWidth="1"/>
    <col min="815" max="1024" width="9.109375" style="1"/>
    <col min="1025" max="1070" width="2.6640625" style="1" customWidth="1"/>
    <col min="1071" max="1280" width="9.109375" style="1"/>
    <col min="1281" max="1326" width="2.6640625" style="1" customWidth="1"/>
    <col min="1327" max="1536" width="9.109375" style="1"/>
    <col min="1537" max="1582" width="2.6640625" style="1" customWidth="1"/>
    <col min="1583" max="1792" width="9.109375" style="1"/>
    <col min="1793" max="1838" width="2.6640625" style="1" customWidth="1"/>
    <col min="1839" max="2048" width="9.109375" style="1"/>
    <col min="2049" max="2094" width="2.6640625" style="1" customWidth="1"/>
    <col min="2095" max="2304" width="9.109375" style="1"/>
    <col min="2305" max="2350" width="2.6640625" style="1" customWidth="1"/>
    <col min="2351" max="2560" width="9.109375" style="1"/>
    <col min="2561" max="2606" width="2.6640625" style="1" customWidth="1"/>
    <col min="2607" max="2816" width="9.109375" style="1"/>
    <col min="2817" max="2862" width="2.6640625" style="1" customWidth="1"/>
    <col min="2863" max="3072" width="9.109375" style="1"/>
    <col min="3073" max="3118" width="2.6640625" style="1" customWidth="1"/>
    <col min="3119" max="3328" width="9.109375" style="1"/>
    <col min="3329" max="3374" width="2.6640625" style="1" customWidth="1"/>
    <col min="3375" max="3584" width="9.109375" style="1"/>
    <col min="3585" max="3630" width="2.6640625" style="1" customWidth="1"/>
    <col min="3631" max="3840" width="9.109375" style="1"/>
    <col min="3841" max="3886" width="2.6640625" style="1" customWidth="1"/>
    <col min="3887" max="4096" width="9.109375" style="1"/>
    <col min="4097" max="4142" width="2.6640625" style="1" customWidth="1"/>
    <col min="4143" max="4352" width="9.109375" style="1"/>
    <col min="4353" max="4398" width="2.6640625" style="1" customWidth="1"/>
    <col min="4399" max="4608" width="9.109375" style="1"/>
    <col min="4609" max="4654" width="2.6640625" style="1" customWidth="1"/>
    <col min="4655" max="4864" width="9.109375" style="1"/>
    <col min="4865" max="4910" width="2.6640625" style="1" customWidth="1"/>
    <col min="4911" max="5120" width="9.109375" style="1"/>
    <col min="5121" max="5166" width="2.6640625" style="1" customWidth="1"/>
    <col min="5167" max="5376" width="9.109375" style="1"/>
    <col min="5377" max="5422" width="2.6640625" style="1" customWidth="1"/>
    <col min="5423" max="5632" width="9.109375" style="1"/>
    <col min="5633" max="5678" width="2.6640625" style="1" customWidth="1"/>
    <col min="5679" max="5888" width="9.109375" style="1"/>
    <col min="5889" max="5934" width="2.6640625" style="1" customWidth="1"/>
    <col min="5935" max="6144" width="9.109375" style="1"/>
    <col min="6145" max="6190" width="2.6640625" style="1" customWidth="1"/>
    <col min="6191" max="6400" width="9.109375" style="1"/>
    <col min="6401" max="6446" width="2.6640625" style="1" customWidth="1"/>
    <col min="6447" max="6656" width="9.109375" style="1"/>
    <col min="6657" max="6702" width="2.6640625" style="1" customWidth="1"/>
    <col min="6703" max="6912" width="9.109375" style="1"/>
    <col min="6913" max="6958" width="2.6640625" style="1" customWidth="1"/>
    <col min="6959" max="7168" width="9.109375" style="1"/>
    <col min="7169" max="7214" width="2.6640625" style="1" customWidth="1"/>
    <col min="7215" max="7424" width="9.109375" style="1"/>
    <col min="7425" max="7470" width="2.6640625" style="1" customWidth="1"/>
    <col min="7471" max="7680" width="9.109375" style="1"/>
    <col min="7681" max="7726" width="2.6640625" style="1" customWidth="1"/>
    <col min="7727" max="7936" width="9.109375" style="1"/>
    <col min="7937" max="7982" width="2.6640625" style="1" customWidth="1"/>
    <col min="7983" max="8192" width="9.109375" style="1"/>
    <col min="8193" max="8238" width="2.6640625" style="1" customWidth="1"/>
    <col min="8239" max="8448" width="9.109375" style="1"/>
    <col min="8449" max="8494" width="2.6640625" style="1" customWidth="1"/>
    <col min="8495" max="8704" width="9.109375" style="1"/>
    <col min="8705" max="8750" width="2.6640625" style="1" customWidth="1"/>
    <col min="8751" max="8960" width="9.109375" style="1"/>
    <col min="8961" max="9006" width="2.6640625" style="1" customWidth="1"/>
    <col min="9007" max="9216" width="9.109375" style="1"/>
    <col min="9217" max="9262" width="2.6640625" style="1" customWidth="1"/>
    <col min="9263" max="9472" width="9.109375" style="1"/>
    <col min="9473" max="9518" width="2.6640625" style="1" customWidth="1"/>
    <col min="9519" max="9728" width="9.109375" style="1"/>
    <col min="9729" max="9774" width="2.6640625" style="1" customWidth="1"/>
    <col min="9775" max="9984" width="9.109375" style="1"/>
    <col min="9985" max="10030" width="2.6640625" style="1" customWidth="1"/>
    <col min="10031" max="10240" width="9.109375" style="1"/>
    <col min="10241" max="10286" width="2.6640625" style="1" customWidth="1"/>
    <col min="10287" max="10496" width="9.109375" style="1"/>
    <col min="10497" max="10542" width="2.6640625" style="1" customWidth="1"/>
    <col min="10543" max="10752" width="9.109375" style="1"/>
    <col min="10753" max="10798" width="2.6640625" style="1" customWidth="1"/>
    <col min="10799" max="11008" width="9.109375" style="1"/>
    <col min="11009" max="11054" width="2.6640625" style="1" customWidth="1"/>
    <col min="11055" max="11264" width="9.109375" style="1"/>
    <col min="11265" max="11310" width="2.6640625" style="1" customWidth="1"/>
    <col min="11311" max="11520" width="9.109375" style="1"/>
    <col min="11521" max="11566" width="2.6640625" style="1" customWidth="1"/>
    <col min="11567" max="11776" width="9.109375" style="1"/>
    <col min="11777" max="11822" width="2.6640625" style="1" customWidth="1"/>
    <col min="11823" max="12032" width="9.109375" style="1"/>
    <col min="12033" max="12078" width="2.6640625" style="1" customWidth="1"/>
    <col min="12079" max="12288" width="9.109375" style="1"/>
    <col min="12289" max="12334" width="2.6640625" style="1" customWidth="1"/>
    <col min="12335" max="12544" width="9.109375" style="1"/>
    <col min="12545" max="12590" width="2.6640625" style="1" customWidth="1"/>
    <col min="12591" max="12800" width="9.109375" style="1"/>
    <col min="12801" max="12846" width="2.6640625" style="1" customWidth="1"/>
    <col min="12847" max="13056" width="9.109375" style="1"/>
    <col min="13057" max="13102" width="2.6640625" style="1" customWidth="1"/>
    <col min="13103" max="13312" width="9.109375" style="1"/>
    <col min="13313" max="13358" width="2.6640625" style="1" customWidth="1"/>
    <col min="13359" max="13568" width="9.109375" style="1"/>
    <col min="13569" max="13614" width="2.6640625" style="1" customWidth="1"/>
    <col min="13615" max="13824" width="9.109375" style="1"/>
    <col min="13825" max="13870" width="2.6640625" style="1" customWidth="1"/>
    <col min="13871" max="14080" width="9.109375" style="1"/>
    <col min="14081" max="14126" width="2.6640625" style="1" customWidth="1"/>
    <col min="14127" max="14336" width="9.109375" style="1"/>
    <col min="14337" max="14382" width="2.6640625" style="1" customWidth="1"/>
    <col min="14383" max="14592" width="9.109375" style="1"/>
    <col min="14593" max="14638" width="2.6640625" style="1" customWidth="1"/>
    <col min="14639" max="14848" width="9.109375" style="1"/>
    <col min="14849" max="14894" width="2.6640625" style="1" customWidth="1"/>
    <col min="14895" max="15104" width="9.109375" style="1"/>
    <col min="15105" max="15150" width="2.6640625" style="1" customWidth="1"/>
    <col min="15151" max="15360" width="9.109375" style="1"/>
    <col min="15361" max="15406" width="2.6640625" style="1" customWidth="1"/>
    <col min="15407" max="15616" width="9.109375" style="1"/>
    <col min="15617" max="15662" width="2.6640625" style="1" customWidth="1"/>
    <col min="15663" max="15872" width="9.109375" style="1"/>
    <col min="15873" max="15918" width="2.6640625" style="1" customWidth="1"/>
    <col min="15919" max="16128" width="9.109375" style="1"/>
    <col min="16129" max="16174" width="2.6640625" style="1" customWidth="1"/>
    <col min="16175" max="16384" width="9.109375" style="1"/>
  </cols>
  <sheetData>
    <row r="1" spans="1:37" x14ac:dyDescent="0.25">
      <c r="A1" s="7" t="s">
        <v>274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3" spans="1:37" ht="15.6" x14ac:dyDescent="0.3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</row>
    <row r="4" spans="1:37" ht="30" customHeight="1" x14ac:dyDescent="0.25">
      <c r="A4" s="32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6"/>
    </row>
    <row r="5" spans="1:37" ht="19.5" customHeight="1" x14ac:dyDescent="0.25">
      <c r="A5" s="35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7"/>
    </row>
    <row r="6" spans="1:37" ht="15.9" customHeight="1" x14ac:dyDescent="0.25">
      <c r="A6" s="21" t="s">
        <v>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1:37" ht="35.1" customHeight="1" x14ac:dyDescent="0.25">
      <c r="A7" s="23" t="s">
        <v>4</v>
      </c>
      <c r="B7" s="24"/>
      <c r="C7" s="25" t="s">
        <v>5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7" t="s">
        <v>6</v>
      </c>
      <c r="AD7" s="26"/>
      <c r="AE7" s="26"/>
      <c r="AF7" s="26"/>
      <c r="AG7" s="24" t="s">
        <v>7</v>
      </c>
      <c r="AH7" s="42"/>
      <c r="AI7" s="42"/>
      <c r="AJ7" s="42"/>
    </row>
    <row r="8" spans="1:37" x14ac:dyDescent="0.25">
      <c r="A8" s="28" t="s">
        <v>8</v>
      </c>
      <c r="B8" s="28"/>
      <c r="C8" s="29" t="s">
        <v>9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 t="s">
        <v>10</v>
      </c>
      <c r="AD8" s="42"/>
      <c r="AE8" s="42"/>
      <c r="AF8" s="42"/>
      <c r="AG8" s="29" t="s">
        <v>11</v>
      </c>
      <c r="AH8" s="29"/>
      <c r="AI8" s="29"/>
      <c r="AJ8" s="29"/>
    </row>
    <row r="9" spans="1:37" s="2" customFormat="1" ht="12.9" customHeight="1" x14ac:dyDescent="0.25">
      <c r="A9" s="8" t="s">
        <v>12</v>
      </c>
      <c r="B9" s="29"/>
      <c r="C9" s="43" t="s">
        <v>13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38" t="s">
        <v>14</v>
      </c>
      <c r="AD9" s="38"/>
      <c r="AE9" s="38"/>
      <c r="AF9" s="38"/>
      <c r="AG9" s="39">
        <v>16866928</v>
      </c>
      <c r="AH9" s="39"/>
      <c r="AI9" s="39"/>
      <c r="AJ9" s="39"/>
      <c r="AK9" s="1"/>
    </row>
    <row r="10" spans="1:37" s="2" customFormat="1" ht="12.9" customHeight="1" x14ac:dyDescent="0.25">
      <c r="A10" s="8" t="s">
        <v>15</v>
      </c>
      <c r="B10" s="29"/>
      <c r="C10" s="10" t="s">
        <v>16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38" t="s">
        <v>17</v>
      </c>
      <c r="AD10" s="38"/>
      <c r="AE10" s="38"/>
      <c r="AF10" s="38"/>
      <c r="AG10" s="39"/>
      <c r="AH10" s="39"/>
      <c r="AI10" s="39"/>
      <c r="AJ10" s="39"/>
      <c r="AK10" s="1"/>
    </row>
    <row r="11" spans="1:37" s="2" customFormat="1" ht="26.1" customHeight="1" x14ac:dyDescent="0.25">
      <c r="A11" s="8" t="s">
        <v>18</v>
      </c>
      <c r="B11" s="29"/>
      <c r="C11" s="10" t="s">
        <v>19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38" t="s">
        <v>20</v>
      </c>
      <c r="AD11" s="38"/>
      <c r="AE11" s="38"/>
      <c r="AF11" s="38"/>
      <c r="AG11" s="39">
        <v>9442960</v>
      </c>
      <c r="AH11" s="39"/>
      <c r="AI11" s="39"/>
      <c r="AJ11" s="39"/>
      <c r="AK11" s="1"/>
    </row>
    <row r="12" spans="1:37" ht="12.9" customHeight="1" x14ac:dyDescent="0.25">
      <c r="A12" s="8" t="s">
        <v>21</v>
      </c>
      <c r="B12" s="29"/>
      <c r="C12" s="10" t="s">
        <v>22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38" t="s">
        <v>23</v>
      </c>
      <c r="AD12" s="38"/>
      <c r="AE12" s="38"/>
      <c r="AF12" s="38"/>
      <c r="AG12" s="39">
        <v>1800000</v>
      </c>
      <c r="AH12" s="39"/>
      <c r="AI12" s="39"/>
      <c r="AJ12" s="39"/>
    </row>
    <row r="13" spans="1:37" ht="12.9" customHeight="1" x14ac:dyDescent="0.25">
      <c r="A13" s="8" t="s">
        <v>24</v>
      </c>
      <c r="B13" s="29"/>
      <c r="C13" s="10" t="s">
        <v>25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38" t="s">
        <v>26</v>
      </c>
      <c r="AD13" s="38"/>
      <c r="AE13" s="38"/>
      <c r="AF13" s="38"/>
      <c r="AG13" s="41"/>
      <c r="AH13" s="41"/>
      <c r="AI13" s="41"/>
      <c r="AJ13" s="41"/>
    </row>
    <row r="14" spans="1:37" ht="12.9" customHeight="1" x14ac:dyDescent="0.25">
      <c r="A14" s="8" t="s">
        <v>27</v>
      </c>
      <c r="B14" s="29"/>
      <c r="C14" s="10" t="s">
        <v>28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38" t="s">
        <v>29</v>
      </c>
      <c r="AD14" s="38"/>
      <c r="AE14" s="38"/>
      <c r="AF14" s="38"/>
      <c r="AG14" s="41"/>
      <c r="AH14" s="41"/>
      <c r="AI14" s="41"/>
      <c r="AJ14" s="41"/>
    </row>
    <row r="15" spans="1:37" ht="12.9" customHeight="1" x14ac:dyDescent="0.25">
      <c r="A15" s="8" t="s">
        <v>30</v>
      </c>
      <c r="B15" s="29"/>
      <c r="C15" s="10" t="s">
        <v>31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38" t="s">
        <v>32</v>
      </c>
      <c r="AD15" s="38"/>
      <c r="AE15" s="38"/>
      <c r="AF15" s="38"/>
      <c r="AG15" s="15">
        <f>SUM(AG9:AJ14)</f>
        <v>28109888</v>
      </c>
      <c r="AH15" s="16"/>
      <c r="AI15" s="16"/>
      <c r="AJ15" s="16"/>
    </row>
    <row r="16" spans="1:37" ht="12.9" customHeight="1" x14ac:dyDescent="0.25">
      <c r="A16" s="8" t="s">
        <v>33</v>
      </c>
      <c r="B16" s="29"/>
      <c r="C16" s="10" t="s">
        <v>34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38" t="s">
        <v>35</v>
      </c>
      <c r="AD16" s="38"/>
      <c r="AE16" s="38"/>
      <c r="AF16" s="38"/>
      <c r="AG16" s="39"/>
      <c r="AH16" s="39"/>
      <c r="AI16" s="39"/>
      <c r="AJ16" s="39"/>
    </row>
    <row r="17" spans="1:37" ht="26.1" customHeight="1" x14ac:dyDescent="0.25">
      <c r="A17" s="8" t="s">
        <v>36</v>
      </c>
      <c r="B17" s="29"/>
      <c r="C17" s="10" t="s">
        <v>37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38" t="s">
        <v>38</v>
      </c>
      <c r="AD17" s="38"/>
      <c r="AE17" s="38"/>
      <c r="AF17" s="38"/>
      <c r="AG17" s="39"/>
      <c r="AH17" s="39"/>
      <c r="AI17" s="39"/>
      <c r="AJ17" s="39"/>
    </row>
    <row r="18" spans="1:37" ht="26.1" customHeight="1" x14ac:dyDescent="0.25">
      <c r="A18" s="8" t="s">
        <v>39</v>
      </c>
      <c r="B18" s="29"/>
      <c r="C18" s="10" t="s">
        <v>40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38" t="s">
        <v>41</v>
      </c>
      <c r="AD18" s="38"/>
      <c r="AE18" s="38"/>
      <c r="AF18" s="38"/>
      <c r="AG18" s="39"/>
      <c r="AH18" s="39"/>
      <c r="AI18" s="39"/>
      <c r="AJ18" s="39"/>
    </row>
    <row r="19" spans="1:37" ht="26.1" customHeight="1" x14ac:dyDescent="0.25">
      <c r="A19" s="8" t="s">
        <v>42</v>
      </c>
      <c r="B19" s="29"/>
      <c r="C19" s="10" t="s">
        <v>43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38" t="s">
        <v>44</v>
      </c>
      <c r="AD19" s="38"/>
      <c r="AE19" s="38"/>
      <c r="AF19" s="38"/>
      <c r="AG19" s="39"/>
      <c r="AH19" s="39"/>
      <c r="AI19" s="39"/>
      <c r="AJ19" s="39"/>
    </row>
    <row r="20" spans="1:37" ht="12.9" customHeight="1" x14ac:dyDescent="0.25">
      <c r="A20" s="8" t="s">
        <v>45</v>
      </c>
      <c r="B20" s="29"/>
      <c r="C20" s="10" t="s">
        <v>46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38" t="s">
        <v>47</v>
      </c>
      <c r="AD20" s="38"/>
      <c r="AE20" s="38"/>
      <c r="AF20" s="38"/>
      <c r="AG20" s="39">
        <v>556712</v>
      </c>
      <c r="AH20" s="39"/>
      <c r="AI20" s="39"/>
      <c r="AJ20" s="39"/>
    </row>
    <row r="21" spans="1:37" ht="12.9" customHeight="1" x14ac:dyDescent="0.25">
      <c r="A21" s="12" t="s">
        <v>48</v>
      </c>
      <c r="B21" s="25"/>
      <c r="C21" s="14" t="s">
        <v>49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31" t="s">
        <v>50</v>
      </c>
      <c r="AD21" s="31"/>
      <c r="AE21" s="31"/>
      <c r="AF21" s="31"/>
      <c r="AG21" s="15">
        <f>SUM(AG15:AJ20)</f>
        <v>28666600</v>
      </c>
      <c r="AH21" s="16"/>
      <c r="AI21" s="16"/>
      <c r="AJ21" s="16"/>
    </row>
    <row r="22" spans="1:37" ht="12.9" customHeight="1" x14ac:dyDescent="0.25">
      <c r="A22" s="8" t="s">
        <v>51</v>
      </c>
      <c r="B22" s="29"/>
      <c r="C22" s="10" t="s">
        <v>52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38" t="s">
        <v>53</v>
      </c>
      <c r="AD22" s="38"/>
      <c r="AE22" s="38"/>
      <c r="AF22" s="38"/>
      <c r="AG22" s="39"/>
      <c r="AH22" s="39"/>
      <c r="AI22" s="39"/>
      <c r="AJ22" s="39"/>
    </row>
    <row r="23" spans="1:37" ht="26.1" customHeight="1" x14ac:dyDescent="0.25">
      <c r="A23" s="8" t="s">
        <v>54</v>
      </c>
      <c r="B23" s="29"/>
      <c r="C23" s="10" t="s">
        <v>55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38" t="s">
        <v>56</v>
      </c>
      <c r="AD23" s="38"/>
      <c r="AE23" s="38"/>
      <c r="AF23" s="38"/>
      <c r="AG23" s="39"/>
      <c r="AH23" s="39"/>
      <c r="AI23" s="39"/>
      <c r="AJ23" s="39"/>
    </row>
    <row r="24" spans="1:37" ht="26.1" customHeight="1" x14ac:dyDescent="0.25">
      <c r="A24" s="8" t="s">
        <v>57</v>
      </c>
      <c r="B24" s="29"/>
      <c r="C24" s="10" t="s">
        <v>58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38" t="s">
        <v>59</v>
      </c>
      <c r="AD24" s="38"/>
      <c r="AE24" s="38"/>
      <c r="AF24" s="38"/>
      <c r="AG24" s="39"/>
      <c r="AH24" s="39"/>
      <c r="AI24" s="39"/>
      <c r="AJ24" s="39"/>
    </row>
    <row r="25" spans="1:37" ht="26.1" customHeight="1" x14ac:dyDescent="0.25">
      <c r="A25" s="8" t="s">
        <v>60</v>
      </c>
      <c r="B25" s="29"/>
      <c r="C25" s="10" t="s">
        <v>61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38" t="s">
        <v>62</v>
      </c>
      <c r="AD25" s="38"/>
      <c r="AE25" s="38"/>
      <c r="AF25" s="38"/>
      <c r="AG25" s="39"/>
      <c r="AH25" s="39"/>
      <c r="AI25" s="39"/>
      <c r="AJ25" s="39"/>
    </row>
    <row r="26" spans="1:37" ht="12.9" customHeight="1" x14ac:dyDescent="0.25">
      <c r="A26" s="8" t="s">
        <v>63</v>
      </c>
      <c r="B26" s="29"/>
      <c r="C26" s="10" t="s">
        <v>64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38" t="s">
        <v>65</v>
      </c>
      <c r="AD26" s="38"/>
      <c r="AE26" s="38"/>
      <c r="AF26" s="38"/>
      <c r="AG26" s="39">
        <v>3482200</v>
      </c>
      <c r="AH26" s="39"/>
      <c r="AI26" s="39"/>
      <c r="AJ26" s="39"/>
    </row>
    <row r="27" spans="1:37" ht="12.9" customHeight="1" x14ac:dyDescent="0.25">
      <c r="A27" s="12" t="s">
        <v>66</v>
      </c>
      <c r="B27" s="25"/>
      <c r="C27" s="14" t="s">
        <v>67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31" t="s">
        <v>68</v>
      </c>
      <c r="AD27" s="31"/>
      <c r="AE27" s="31"/>
      <c r="AF27" s="31"/>
      <c r="AG27" s="15">
        <f>SUM(AG22:AJ26)</f>
        <v>3482200</v>
      </c>
      <c r="AH27" s="16"/>
      <c r="AI27" s="16"/>
      <c r="AJ27" s="16"/>
    </row>
    <row r="28" spans="1:37" ht="12.9" customHeight="1" x14ac:dyDescent="0.25">
      <c r="A28" s="8" t="s">
        <v>69</v>
      </c>
      <c r="B28" s="29"/>
      <c r="C28" s="10" t="s">
        <v>70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38" t="s">
        <v>71</v>
      </c>
      <c r="AD28" s="38"/>
      <c r="AE28" s="38"/>
      <c r="AF28" s="38"/>
      <c r="AG28" s="39"/>
      <c r="AH28" s="39"/>
      <c r="AI28" s="39"/>
      <c r="AJ28" s="39"/>
      <c r="AK28" s="2"/>
    </row>
    <row r="29" spans="1:37" ht="12.9" customHeight="1" x14ac:dyDescent="0.25">
      <c r="A29" s="8" t="s">
        <v>72</v>
      </c>
      <c r="B29" s="29"/>
      <c r="C29" s="10" t="s">
        <v>73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38" t="s">
        <v>74</v>
      </c>
      <c r="AD29" s="38"/>
      <c r="AE29" s="38"/>
      <c r="AF29" s="38"/>
      <c r="AG29" s="39"/>
      <c r="AH29" s="39"/>
      <c r="AI29" s="39"/>
      <c r="AJ29" s="39"/>
    </row>
    <row r="30" spans="1:37" s="3" customFormat="1" ht="12.9" customHeight="1" x14ac:dyDescent="0.25">
      <c r="A30" s="8" t="s">
        <v>75</v>
      </c>
      <c r="B30" s="29"/>
      <c r="C30" s="10" t="s">
        <v>76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38" t="s">
        <v>77</v>
      </c>
      <c r="AD30" s="38"/>
      <c r="AE30" s="38"/>
      <c r="AF30" s="38"/>
      <c r="AG30" s="18"/>
      <c r="AH30" s="19"/>
      <c r="AI30" s="19"/>
      <c r="AJ30" s="19"/>
      <c r="AK30" s="1"/>
    </row>
    <row r="31" spans="1:37" ht="12.9" customHeight="1" x14ac:dyDescent="0.25">
      <c r="A31" s="8" t="s">
        <v>78</v>
      </c>
      <c r="B31" s="29"/>
      <c r="C31" s="10" t="s">
        <v>79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38" t="s">
        <v>80</v>
      </c>
      <c r="AD31" s="38"/>
      <c r="AE31" s="38"/>
      <c r="AF31" s="38"/>
      <c r="AG31" s="39"/>
      <c r="AH31" s="39"/>
      <c r="AI31" s="39"/>
      <c r="AJ31" s="39"/>
    </row>
    <row r="32" spans="1:37" ht="12.9" customHeight="1" x14ac:dyDescent="0.25">
      <c r="A32" s="8" t="s">
        <v>81</v>
      </c>
      <c r="B32" s="29"/>
      <c r="C32" s="10" t="s">
        <v>82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38" t="s">
        <v>83</v>
      </c>
      <c r="AD32" s="38"/>
      <c r="AE32" s="38"/>
      <c r="AF32" s="38"/>
      <c r="AG32" s="39"/>
      <c r="AH32" s="39"/>
      <c r="AI32" s="39"/>
      <c r="AJ32" s="39"/>
    </row>
    <row r="33" spans="1:37" ht="12.9" customHeight="1" x14ac:dyDescent="0.25">
      <c r="A33" s="8" t="s">
        <v>84</v>
      </c>
      <c r="B33" s="29"/>
      <c r="C33" s="10" t="s">
        <v>85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38" t="s">
        <v>86</v>
      </c>
      <c r="AD33" s="38"/>
      <c r="AE33" s="38"/>
      <c r="AF33" s="38"/>
      <c r="AG33" s="39">
        <v>900000</v>
      </c>
      <c r="AH33" s="39"/>
      <c r="AI33" s="39"/>
      <c r="AJ33" s="39"/>
    </row>
    <row r="34" spans="1:37" ht="12.9" customHeight="1" x14ac:dyDescent="0.25">
      <c r="A34" s="8" t="s">
        <v>87</v>
      </c>
      <c r="B34" s="29"/>
      <c r="C34" s="10" t="s">
        <v>88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38" t="s">
        <v>89</v>
      </c>
      <c r="AD34" s="38"/>
      <c r="AE34" s="38"/>
      <c r="AF34" s="38"/>
      <c r="AG34" s="39">
        <v>1200000</v>
      </c>
      <c r="AH34" s="39"/>
      <c r="AI34" s="39"/>
      <c r="AJ34" s="39"/>
    </row>
    <row r="35" spans="1:37" ht="12.9" customHeight="1" x14ac:dyDescent="0.25">
      <c r="A35" s="8" t="s">
        <v>90</v>
      </c>
      <c r="B35" s="29"/>
      <c r="C35" s="10" t="s">
        <v>91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38" t="s">
        <v>92</v>
      </c>
      <c r="AD35" s="38"/>
      <c r="AE35" s="38"/>
      <c r="AF35" s="38"/>
      <c r="AG35" s="39"/>
      <c r="AH35" s="39"/>
      <c r="AI35" s="39"/>
      <c r="AJ35" s="39"/>
    </row>
    <row r="36" spans="1:37" ht="12.9" customHeight="1" x14ac:dyDescent="0.25">
      <c r="A36" s="8" t="s">
        <v>93</v>
      </c>
      <c r="B36" s="29"/>
      <c r="C36" s="10" t="s">
        <v>94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38" t="s">
        <v>95</v>
      </c>
      <c r="AD36" s="38"/>
      <c r="AE36" s="38"/>
      <c r="AF36" s="38"/>
      <c r="AG36" s="39"/>
      <c r="AH36" s="39"/>
      <c r="AI36" s="39"/>
      <c r="AJ36" s="39"/>
    </row>
    <row r="37" spans="1:37" ht="12.9" customHeight="1" x14ac:dyDescent="0.25">
      <c r="A37" s="8" t="s">
        <v>96</v>
      </c>
      <c r="B37" s="29"/>
      <c r="C37" s="10" t="s">
        <v>97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38" t="s">
        <v>98</v>
      </c>
      <c r="AD37" s="38"/>
      <c r="AE37" s="38"/>
      <c r="AF37" s="38"/>
      <c r="AG37" s="39">
        <v>610000</v>
      </c>
      <c r="AH37" s="39"/>
      <c r="AI37" s="39"/>
      <c r="AJ37" s="39"/>
    </row>
    <row r="38" spans="1:37" ht="12.9" customHeight="1" x14ac:dyDescent="0.25">
      <c r="A38" s="8" t="s">
        <v>99</v>
      </c>
      <c r="B38" s="29"/>
      <c r="C38" s="10" t="s">
        <v>100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38" t="s">
        <v>101</v>
      </c>
      <c r="AD38" s="38"/>
      <c r="AE38" s="38"/>
      <c r="AF38" s="38"/>
      <c r="AG38" s="39">
        <v>600000</v>
      </c>
      <c r="AH38" s="39"/>
      <c r="AI38" s="39"/>
      <c r="AJ38" s="39"/>
    </row>
    <row r="39" spans="1:37" ht="12.9" customHeight="1" x14ac:dyDescent="0.25">
      <c r="A39" s="8" t="s">
        <v>102</v>
      </c>
      <c r="B39" s="29"/>
      <c r="C39" s="10" t="s">
        <v>103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38" t="s">
        <v>104</v>
      </c>
      <c r="AD39" s="38"/>
      <c r="AE39" s="38"/>
      <c r="AF39" s="38"/>
      <c r="AG39" s="18">
        <f>SUM(AG34:AJ38)</f>
        <v>2410000</v>
      </c>
      <c r="AH39" s="19"/>
      <c r="AI39" s="19"/>
      <c r="AJ39" s="19"/>
      <c r="AK39" s="3"/>
    </row>
    <row r="40" spans="1:37" ht="12.9" customHeight="1" x14ac:dyDescent="0.25">
      <c r="A40" s="8" t="s">
        <v>105</v>
      </c>
      <c r="B40" s="29"/>
      <c r="C40" s="10" t="s">
        <v>106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38" t="s">
        <v>107</v>
      </c>
      <c r="AD40" s="38"/>
      <c r="AE40" s="38"/>
      <c r="AF40" s="38"/>
      <c r="AG40" s="39"/>
      <c r="AH40" s="39"/>
      <c r="AI40" s="39"/>
      <c r="AJ40" s="39"/>
    </row>
    <row r="41" spans="1:37" ht="12.9" customHeight="1" x14ac:dyDescent="0.25">
      <c r="A41" s="12" t="s">
        <v>108</v>
      </c>
      <c r="B41" s="25"/>
      <c r="C41" s="14" t="s">
        <v>109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31" t="s">
        <v>110</v>
      </c>
      <c r="AD41" s="31"/>
      <c r="AE41" s="31"/>
      <c r="AF41" s="31"/>
      <c r="AG41" s="15">
        <f>SUM(AG30:AJ33,AG39)</f>
        <v>3310000</v>
      </c>
      <c r="AH41" s="16"/>
      <c r="AI41" s="16"/>
      <c r="AJ41" s="16"/>
    </row>
    <row r="42" spans="1:37" ht="12.9" customHeight="1" x14ac:dyDescent="0.25">
      <c r="A42" s="8" t="s">
        <v>111</v>
      </c>
      <c r="B42" s="29"/>
      <c r="C42" s="9" t="s">
        <v>112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38" t="s">
        <v>113</v>
      </c>
      <c r="AD42" s="38"/>
      <c r="AE42" s="38"/>
      <c r="AF42" s="38"/>
      <c r="AG42" s="39"/>
      <c r="AH42" s="39"/>
      <c r="AI42" s="39"/>
      <c r="AJ42" s="39"/>
    </row>
    <row r="43" spans="1:37" ht="12.9" customHeight="1" x14ac:dyDescent="0.25">
      <c r="A43" s="8" t="s">
        <v>114</v>
      </c>
      <c r="B43" s="29"/>
      <c r="C43" s="9" t="s">
        <v>115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38" t="s">
        <v>116</v>
      </c>
      <c r="AD43" s="38"/>
      <c r="AE43" s="38"/>
      <c r="AF43" s="38"/>
      <c r="AG43" s="39"/>
      <c r="AH43" s="39"/>
      <c r="AI43" s="39"/>
      <c r="AJ43" s="39"/>
    </row>
    <row r="44" spans="1:37" ht="12.9" customHeight="1" x14ac:dyDescent="0.25">
      <c r="A44" s="8" t="s">
        <v>117</v>
      </c>
      <c r="B44" s="29"/>
      <c r="C44" s="9" t="s">
        <v>118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38" t="s">
        <v>119</v>
      </c>
      <c r="AD44" s="38"/>
      <c r="AE44" s="38"/>
      <c r="AF44" s="38"/>
      <c r="AG44" s="39">
        <v>650000</v>
      </c>
      <c r="AH44" s="39"/>
      <c r="AI44" s="39"/>
      <c r="AJ44" s="39"/>
    </row>
    <row r="45" spans="1:37" ht="12.9" customHeight="1" x14ac:dyDescent="0.25">
      <c r="A45" s="8" t="s">
        <v>120</v>
      </c>
      <c r="B45" s="29"/>
      <c r="C45" s="9" t="s">
        <v>121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38" t="s">
        <v>122</v>
      </c>
      <c r="AD45" s="38"/>
      <c r="AE45" s="38"/>
      <c r="AF45" s="38"/>
      <c r="AG45" s="39">
        <v>2140000</v>
      </c>
      <c r="AH45" s="39"/>
      <c r="AI45" s="39"/>
      <c r="AJ45" s="39"/>
    </row>
    <row r="46" spans="1:37" ht="12.9" customHeight="1" x14ac:dyDescent="0.25">
      <c r="A46" s="8" t="s">
        <v>123</v>
      </c>
      <c r="B46" s="29"/>
      <c r="C46" s="9" t="s">
        <v>124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38" t="s">
        <v>125</v>
      </c>
      <c r="AD46" s="38"/>
      <c r="AE46" s="38"/>
      <c r="AF46" s="38"/>
      <c r="AG46" s="39">
        <v>3300000</v>
      </c>
      <c r="AH46" s="39"/>
      <c r="AI46" s="39"/>
      <c r="AJ46" s="39"/>
    </row>
    <row r="47" spans="1:37" ht="12.9" customHeight="1" x14ac:dyDescent="0.25">
      <c r="A47" s="8" t="s">
        <v>126</v>
      </c>
      <c r="B47" s="29"/>
      <c r="C47" s="9" t="s">
        <v>127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38" t="s">
        <v>128</v>
      </c>
      <c r="AD47" s="38"/>
      <c r="AE47" s="38"/>
      <c r="AF47" s="38"/>
      <c r="AG47" s="39">
        <v>577800</v>
      </c>
      <c r="AH47" s="39"/>
      <c r="AI47" s="39"/>
      <c r="AJ47" s="39"/>
    </row>
    <row r="48" spans="1:37" ht="12.9" customHeight="1" x14ac:dyDescent="0.25">
      <c r="A48" s="8" t="s">
        <v>129</v>
      </c>
      <c r="B48" s="29"/>
      <c r="C48" s="9" t="s">
        <v>130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38" t="s">
        <v>131</v>
      </c>
      <c r="AD48" s="38"/>
      <c r="AE48" s="38"/>
      <c r="AF48" s="38"/>
      <c r="AG48" s="39">
        <v>942000</v>
      </c>
      <c r="AH48" s="39"/>
      <c r="AI48" s="39"/>
      <c r="AJ48" s="39"/>
    </row>
    <row r="49" spans="1:36" ht="12.9" customHeight="1" x14ac:dyDescent="0.25">
      <c r="A49" s="8" t="s">
        <v>132</v>
      </c>
      <c r="B49" s="8"/>
      <c r="C49" s="9" t="s">
        <v>133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38" t="s">
        <v>134</v>
      </c>
      <c r="AD49" s="38"/>
      <c r="AE49" s="38"/>
      <c r="AF49" s="38"/>
      <c r="AG49" s="39"/>
      <c r="AH49" s="39"/>
      <c r="AI49" s="39"/>
      <c r="AJ49" s="39"/>
    </row>
    <row r="50" spans="1:36" ht="12.9" customHeight="1" x14ac:dyDescent="0.25">
      <c r="A50" s="8">
        <v>42</v>
      </c>
      <c r="B50" s="8"/>
      <c r="C50" s="9" t="s">
        <v>135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38" t="s">
        <v>136</v>
      </c>
      <c r="AD50" s="38"/>
      <c r="AE50" s="38"/>
      <c r="AF50" s="38"/>
      <c r="AG50" s="39"/>
      <c r="AH50" s="39"/>
      <c r="AI50" s="39"/>
      <c r="AJ50" s="39"/>
    </row>
    <row r="51" spans="1:36" ht="12.9" customHeight="1" x14ac:dyDescent="0.25">
      <c r="A51" s="8">
        <v>43</v>
      </c>
      <c r="B51" s="8"/>
      <c r="C51" s="9" t="s">
        <v>137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38" t="s">
        <v>138</v>
      </c>
      <c r="AD51" s="38"/>
      <c r="AE51" s="38"/>
      <c r="AF51" s="38"/>
      <c r="AG51" s="18">
        <f>SUM(AG49:AJ50)</f>
        <v>0</v>
      </c>
      <c r="AH51" s="19"/>
      <c r="AI51" s="19"/>
      <c r="AJ51" s="19"/>
    </row>
    <row r="52" spans="1:36" ht="12.9" customHeight="1" x14ac:dyDescent="0.25">
      <c r="A52" s="8">
        <v>44</v>
      </c>
      <c r="B52" s="8"/>
      <c r="C52" s="9" t="s">
        <v>139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38" t="s">
        <v>140</v>
      </c>
      <c r="AD52" s="38"/>
      <c r="AE52" s="38"/>
      <c r="AF52" s="38"/>
      <c r="AG52" s="39"/>
      <c r="AH52" s="39"/>
      <c r="AI52" s="39"/>
      <c r="AJ52" s="39"/>
    </row>
    <row r="53" spans="1:36" ht="12.9" customHeight="1" x14ac:dyDescent="0.25">
      <c r="A53" s="8">
        <v>45</v>
      </c>
      <c r="B53" s="8"/>
      <c r="C53" s="9" t="s">
        <v>141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38" t="s">
        <v>142</v>
      </c>
      <c r="AD53" s="38"/>
      <c r="AE53" s="38"/>
      <c r="AF53" s="38"/>
      <c r="AG53" s="39"/>
      <c r="AH53" s="39"/>
      <c r="AI53" s="39"/>
      <c r="AJ53" s="39"/>
    </row>
    <row r="54" spans="1:36" ht="12.9" customHeight="1" x14ac:dyDescent="0.25">
      <c r="A54" s="8" t="s">
        <v>143</v>
      </c>
      <c r="B54" s="29"/>
      <c r="C54" s="9" t="s">
        <v>144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38" t="s">
        <v>145</v>
      </c>
      <c r="AD54" s="38"/>
      <c r="AE54" s="38"/>
      <c r="AF54" s="38"/>
      <c r="AG54" s="18">
        <f>SUM(AG52:AJ53)</f>
        <v>0</v>
      </c>
      <c r="AH54" s="19"/>
      <c r="AI54" s="19"/>
      <c r="AJ54" s="19"/>
    </row>
    <row r="55" spans="1:36" ht="12.9" customHeight="1" x14ac:dyDescent="0.25">
      <c r="A55" s="8" t="s">
        <v>146</v>
      </c>
      <c r="B55" s="8"/>
      <c r="C55" s="9" t="s">
        <v>147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38" t="s">
        <v>148</v>
      </c>
      <c r="AD55" s="38"/>
      <c r="AE55" s="38"/>
      <c r="AF55" s="38"/>
      <c r="AG55" s="39"/>
      <c r="AH55" s="39"/>
      <c r="AI55" s="39"/>
      <c r="AJ55" s="39"/>
    </row>
    <row r="56" spans="1:36" ht="12.9" customHeight="1" x14ac:dyDescent="0.25">
      <c r="A56" s="8" t="s">
        <v>149</v>
      </c>
      <c r="B56" s="8"/>
      <c r="C56" s="9" t="s">
        <v>150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38" t="s">
        <v>151</v>
      </c>
      <c r="AD56" s="38"/>
      <c r="AE56" s="38"/>
      <c r="AF56" s="38"/>
      <c r="AG56" s="39"/>
      <c r="AH56" s="39"/>
      <c r="AI56" s="39"/>
      <c r="AJ56" s="39"/>
    </row>
    <row r="57" spans="1:36" ht="12.9" customHeight="1" x14ac:dyDescent="0.25">
      <c r="A57" s="12" t="s">
        <v>152</v>
      </c>
      <c r="B57" s="12"/>
      <c r="C57" s="40" t="s">
        <v>153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31" t="s">
        <v>154</v>
      </c>
      <c r="AD57" s="31"/>
      <c r="AE57" s="31"/>
      <c r="AF57" s="31"/>
      <c r="AG57" s="15">
        <f>SUM(AG42:AJ48,AG51,AG54,AG55:AJ56)</f>
        <v>7609800</v>
      </c>
      <c r="AH57" s="16"/>
      <c r="AI57" s="16"/>
      <c r="AJ57" s="16"/>
    </row>
    <row r="58" spans="1:36" ht="12.9" customHeight="1" x14ac:dyDescent="0.25">
      <c r="A58" s="8" t="s">
        <v>155</v>
      </c>
      <c r="B58" s="8"/>
      <c r="C58" s="9" t="s">
        <v>156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38" t="s">
        <v>157</v>
      </c>
      <c r="AD58" s="38"/>
      <c r="AE58" s="38"/>
      <c r="AF58" s="38"/>
      <c r="AG58" s="39"/>
      <c r="AH58" s="39"/>
      <c r="AI58" s="39"/>
      <c r="AJ58" s="39"/>
    </row>
    <row r="59" spans="1:36" ht="12.9" customHeight="1" x14ac:dyDescent="0.25">
      <c r="A59" s="8" t="s">
        <v>158</v>
      </c>
      <c r="B59" s="8"/>
      <c r="C59" s="9" t="s">
        <v>159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38" t="s">
        <v>160</v>
      </c>
      <c r="AD59" s="38"/>
      <c r="AE59" s="38"/>
      <c r="AF59" s="38"/>
      <c r="AG59" s="39"/>
      <c r="AH59" s="39"/>
      <c r="AI59" s="39"/>
      <c r="AJ59" s="39"/>
    </row>
    <row r="60" spans="1:36" ht="12.9" customHeight="1" x14ac:dyDescent="0.25">
      <c r="A60" s="8" t="s">
        <v>161</v>
      </c>
      <c r="B60" s="8"/>
      <c r="C60" s="9" t="s">
        <v>162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38" t="s">
        <v>163</v>
      </c>
      <c r="AD60" s="38"/>
      <c r="AE60" s="38"/>
      <c r="AF60" s="38"/>
      <c r="AG60" s="39"/>
      <c r="AH60" s="39"/>
      <c r="AI60" s="39"/>
      <c r="AJ60" s="39"/>
    </row>
    <row r="61" spans="1:36" ht="12.9" customHeight="1" x14ac:dyDescent="0.25">
      <c r="A61" s="8" t="s">
        <v>164</v>
      </c>
      <c r="B61" s="8"/>
      <c r="C61" s="9" t="s">
        <v>165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38" t="s">
        <v>166</v>
      </c>
      <c r="AD61" s="38"/>
      <c r="AE61" s="38"/>
      <c r="AF61" s="38"/>
      <c r="AG61" s="39"/>
      <c r="AH61" s="39"/>
      <c r="AI61" s="39"/>
      <c r="AJ61" s="39"/>
    </row>
    <row r="62" spans="1:36" ht="12.9" customHeight="1" x14ac:dyDescent="0.25">
      <c r="A62" s="8" t="s">
        <v>167</v>
      </c>
      <c r="B62" s="8"/>
      <c r="C62" s="9" t="s">
        <v>168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38" t="s">
        <v>169</v>
      </c>
      <c r="AD62" s="38"/>
      <c r="AE62" s="38"/>
      <c r="AF62" s="38"/>
      <c r="AG62" s="39"/>
      <c r="AH62" s="39"/>
      <c r="AI62" s="39"/>
      <c r="AJ62" s="39"/>
    </row>
    <row r="63" spans="1:36" ht="12.9" customHeight="1" x14ac:dyDescent="0.25">
      <c r="A63" s="12" t="s">
        <v>170</v>
      </c>
      <c r="B63" s="12"/>
      <c r="C63" s="14" t="s">
        <v>171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31" t="s">
        <v>172</v>
      </c>
      <c r="AD63" s="31"/>
      <c r="AE63" s="31"/>
      <c r="AF63" s="31"/>
      <c r="AG63" s="18">
        <f>SUM(AG58:AJ62)</f>
        <v>0</v>
      </c>
      <c r="AH63" s="19"/>
      <c r="AI63" s="19"/>
      <c r="AJ63" s="19"/>
    </row>
    <row r="64" spans="1:36" ht="26.1" customHeight="1" x14ac:dyDescent="0.25">
      <c r="A64" s="8" t="s">
        <v>173</v>
      </c>
      <c r="B64" s="8"/>
      <c r="C64" s="9" t="s">
        <v>174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38" t="s">
        <v>175</v>
      </c>
      <c r="AD64" s="38"/>
      <c r="AE64" s="38"/>
      <c r="AF64" s="38"/>
      <c r="AG64" s="39"/>
      <c r="AH64" s="39"/>
      <c r="AI64" s="39"/>
      <c r="AJ64" s="39"/>
    </row>
    <row r="65" spans="1:36" ht="26.1" customHeight="1" x14ac:dyDescent="0.25">
      <c r="A65" s="8" t="s">
        <v>176</v>
      </c>
      <c r="B65" s="8"/>
      <c r="C65" s="9" t="s">
        <v>177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38" t="s">
        <v>178</v>
      </c>
      <c r="AD65" s="38"/>
      <c r="AE65" s="38"/>
      <c r="AF65" s="38"/>
      <c r="AG65" s="39"/>
      <c r="AH65" s="39"/>
      <c r="AI65" s="39"/>
      <c r="AJ65" s="39"/>
    </row>
    <row r="66" spans="1:36" ht="26.1" customHeight="1" x14ac:dyDescent="0.25">
      <c r="A66" s="8" t="s">
        <v>179</v>
      </c>
      <c r="B66" s="8"/>
      <c r="C66" s="9" t="s">
        <v>180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38" t="s">
        <v>181</v>
      </c>
      <c r="AD66" s="38"/>
      <c r="AE66" s="38"/>
      <c r="AF66" s="38"/>
      <c r="AG66" s="39"/>
      <c r="AH66" s="39"/>
      <c r="AI66" s="39"/>
      <c r="AJ66" s="39"/>
    </row>
    <row r="67" spans="1:36" ht="26.1" customHeight="1" x14ac:dyDescent="0.25">
      <c r="A67" s="8" t="s">
        <v>182</v>
      </c>
      <c r="B67" s="8"/>
      <c r="C67" s="10" t="s">
        <v>183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38" t="s">
        <v>184</v>
      </c>
      <c r="AD67" s="38"/>
      <c r="AE67" s="38"/>
      <c r="AF67" s="38"/>
      <c r="AG67" s="39"/>
      <c r="AH67" s="39"/>
      <c r="AI67" s="39"/>
      <c r="AJ67" s="39"/>
    </row>
    <row r="68" spans="1:36" ht="12.9" customHeight="1" x14ac:dyDescent="0.25">
      <c r="A68" s="8" t="s">
        <v>185</v>
      </c>
      <c r="B68" s="8"/>
      <c r="C68" s="9" t="s">
        <v>186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38" t="s">
        <v>187</v>
      </c>
      <c r="AD68" s="38"/>
      <c r="AE68" s="38"/>
      <c r="AF68" s="38"/>
      <c r="AG68" s="39"/>
      <c r="AH68" s="39"/>
      <c r="AI68" s="39"/>
      <c r="AJ68" s="39"/>
    </row>
    <row r="69" spans="1:36" ht="12.9" customHeight="1" x14ac:dyDescent="0.25">
      <c r="A69" s="12" t="s">
        <v>188</v>
      </c>
      <c r="B69" s="12"/>
      <c r="C69" s="14" t="s">
        <v>189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31" t="s">
        <v>190</v>
      </c>
      <c r="AD69" s="31"/>
      <c r="AE69" s="31"/>
      <c r="AF69" s="31"/>
      <c r="AG69" s="18">
        <f>SUM(AG64:AJ68)</f>
        <v>0</v>
      </c>
      <c r="AH69" s="19"/>
      <c r="AI69" s="19"/>
      <c r="AJ69" s="19"/>
    </row>
    <row r="70" spans="1:36" ht="26.1" customHeight="1" x14ac:dyDescent="0.25">
      <c r="A70" s="8" t="s">
        <v>191</v>
      </c>
      <c r="B70" s="8"/>
      <c r="C70" s="9" t="s">
        <v>192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38" t="s">
        <v>193</v>
      </c>
      <c r="AD70" s="38"/>
      <c r="AE70" s="38"/>
      <c r="AF70" s="38"/>
      <c r="AG70" s="39"/>
      <c r="AH70" s="39"/>
      <c r="AI70" s="39"/>
      <c r="AJ70" s="39"/>
    </row>
    <row r="71" spans="1:36" ht="26.1" customHeight="1" x14ac:dyDescent="0.25">
      <c r="A71" s="8" t="s">
        <v>194</v>
      </c>
      <c r="B71" s="8"/>
      <c r="C71" s="10" t="s">
        <v>195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38" t="s">
        <v>196</v>
      </c>
      <c r="AD71" s="38"/>
      <c r="AE71" s="38"/>
      <c r="AF71" s="38"/>
      <c r="AG71" s="39"/>
      <c r="AH71" s="39"/>
      <c r="AI71" s="39"/>
      <c r="AJ71" s="39"/>
    </row>
    <row r="72" spans="1:36" ht="26.1" customHeight="1" x14ac:dyDescent="0.25">
      <c r="A72" s="8" t="s">
        <v>197</v>
      </c>
      <c r="B72" s="8"/>
      <c r="C72" s="10" t="s">
        <v>198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38" t="s">
        <v>199</v>
      </c>
      <c r="AD72" s="38"/>
      <c r="AE72" s="38"/>
      <c r="AF72" s="38"/>
      <c r="AG72" s="39"/>
      <c r="AH72" s="39"/>
      <c r="AI72" s="39"/>
      <c r="AJ72" s="39"/>
    </row>
    <row r="73" spans="1:36" ht="26.1" customHeight="1" x14ac:dyDescent="0.25">
      <c r="A73" s="8" t="s">
        <v>200</v>
      </c>
      <c r="B73" s="8"/>
      <c r="C73" s="10" t="s">
        <v>201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38" t="s">
        <v>202</v>
      </c>
      <c r="AD73" s="38"/>
      <c r="AE73" s="38"/>
      <c r="AF73" s="38"/>
      <c r="AG73" s="39"/>
      <c r="AH73" s="39"/>
      <c r="AI73" s="39"/>
      <c r="AJ73" s="39"/>
    </row>
    <row r="74" spans="1:36" ht="12.9" customHeight="1" x14ac:dyDescent="0.25">
      <c r="A74" s="8" t="s">
        <v>203</v>
      </c>
      <c r="B74" s="8"/>
      <c r="C74" s="9" t="s">
        <v>204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38" t="s">
        <v>205</v>
      </c>
      <c r="AD74" s="38"/>
      <c r="AE74" s="38"/>
      <c r="AF74" s="38"/>
      <c r="AG74" s="39"/>
      <c r="AH74" s="39"/>
      <c r="AI74" s="39"/>
      <c r="AJ74" s="39"/>
    </row>
    <row r="75" spans="1:36" ht="12.9" customHeight="1" x14ac:dyDescent="0.25">
      <c r="A75" s="12" t="s">
        <v>206</v>
      </c>
      <c r="B75" s="12"/>
      <c r="C75" s="14" t="s">
        <v>207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31" t="s">
        <v>208</v>
      </c>
      <c r="AD75" s="31"/>
      <c r="AE75" s="31"/>
      <c r="AF75" s="31"/>
      <c r="AG75" s="18">
        <f>SUM(AG70:AJ74)</f>
        <v>0</v>
      </c>
      <c r="AH75" s="19"/>
      <c r="AI75" s="19"/>
      <c r="AJ75" s="19"/>
    </row>
    <row r="76" spans="1:36" ht="12.9" customHeight="1" x14ac:dyDescent="0.25">
      <c r="A76" s="12" t="s">
        <v>209</v>
      </c>
      <c r="B76" s="12"/>
      <c r="C76" s="30" t="s">
        <v>210</v>
      </c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1" t="s">
        <v>211</v>
      </c>
      <c r="AD76" s="31"/>
      <c r="AE76" s="31"/>
      <c r="AF76" s="31"/>
      <c r="AG76" s="15">
        <f>SUM(AG21,AG27,AG41,AG57,AG63,AG69,AG75)</f>
        <v>43068600</v>
      </c>
      <c r="AH76" s="16"/>
      <c r="AI76" s="16"/>
      <c r="AJ76" s="16"/>
    </row>
    <row r="78" spans="1:36" ht="58.5" customHeight="1" x14ac:dyDescent="0.25"/>
    <row r="79" spans="1:36" ht="15.75" customHeight="1" x14ac:dyDescent="0.25"/>
    <row r="80" spans="1:36" ht="0.75" hidden="1" customHeight="1" x14ac:dyDescent="0.25"/>
    <row r="81" spans="1:36" x14ac:dyDescent="0.25">
      <c r="A81" s="32" t="s">
        <v>212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4"/>
    </row>
    <row r="82" spans="1:36" x14ac:dyDescent="0.25">
      <c r="A82" s="35" t="s">
        <v>2</v>
      </c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7"/>
    </row>
    <row r="83" spans="1:36" x14ac:dyDescent="0.25">
      <c r="A83" s="21" t="s">
        <v>3</v>
      </c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</row>
    <row r="84" spans="1:36" x14ac:dyDescent="0.25">
      <c r="A84" s="23" t="s">
        <v>4</v>
      </c>
      <c r="B84" s="24"/>
      <c r="C84" s="25" t="s">
        <v>5</v>
      </c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7" t="s">
        <v>6</v>
      </c>
      <c r="AD84" s="26"/>
      <c r="AE84" s="26"/>
      <c r="AF84" s="26"/>
      <c r="AG84" s="24" t="s">
        <v>7</v>
      </c>
      <c r="AH84" s="26"/>
      <c r="AI84" s="26"/>
      <c r="AJ84" s="26"/>
    </row>
    <row r="85" spans="1:36" x14ac:dyDescent="0.25">
      <c r="A85" s="28" t="s">
        <v>8</v>
      </c>
      <c r="B85" s="28"/>
      <c r="C85" s="29" t="s">
        <v>9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 t="s">
        <v>10</v>
      </c>
      <c r="AD85" s="29"/>
      <c r="AE85" s="29"/>
      <c r="AF85" s="29"/>
      <c r="AG85" s="29" t="s">
        <v>11</v>
      </c>
      <c r="AH85" s="29"/>
      <c r="AI85" s="29"/>
      <c r="AJ85" s="29"/>
    </row>
    <row r="86" spans="1:36" x14ac:dyDescent="0.25">
      <c r="A86" s="8" t="s">
        <v>12</v>
      </c>
      <c r="B86" s="8"/>
      <c r="C86" s="17" t="s">
        <v>213</v>
      </c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0" t="s">
        <v>214</v>
      </c>
      <c r="AD86" s="10"/>
      <c r="AE86" s="10"/>
      <c r="AF86" s="10"/>
      <c r="AG86" s="11"/>
      <c r="AH86" s="11"/>
      <c r="AI86" s="11"/>
      <c r="AJ86" s="11"/>
    </row>
    <row r="87" spans="1:36" x14ac:dyDescent="0.25">
      <c r="A87" s="8" t="s">
        <v>15</v>
      </c>
      <c r="B87" s="8"/>
      <c r="C87" s="9" t="s">
        <v>215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10" t="s">
        <v>216</v>
      </c>
      <c r="AD87" s="10"/>
      <c r="AE87" s="10"/>
      <c r="AF87" s="10"/>
      <c r="AG87" s="11">
        <v>5400000</v>
      </c>
      <c r="AH87" s="11"/>
      <c r="AI87" s="11"/>
      <c r="AJ87" s="11"/>
    </row>
    <row r="88" spans="1:36" x14ac:dyDescent="0.25">
      <c r="A88" s="8" t="s">
        <v>18</v>
      </c>
      <c r="B88" s="8"/>
      <c r="C88" s="17" t="s">
        <v>217</v>
      </c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0" t="s">
        <v>218</v>
      </c>
      <c r="AD88" s="10"/>
      <c r="AE88" s="10"/>
      <c r="AF88" s="10"/>
      <c r="AG88" s="11"/>
      <c r="AH88" s="11"/>
      <c r="AI88" s="11"/>
      <c r="AJ88" s="11"/>
    </row>
    <row r="89" spans="1:36" x14ac:dyDescent="0.25">
      <c r="A89" s="8" t="s">
        <v>21</v>
      </c>
      <c r="B89" s="8"/>
      <c r="C89" s="9" t="s">
        <v>219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10" t="s">
        <v>220</v>
      </c>
      <c r="AD89" s="10"/>
      <c r="AE89" s="10"/>
      <c r="AF89" s="10"/>
      <c r="AG89" s="18">
        <f>SUM(AG86:AJ88)</f>
        <v>5400000</v>
      </c>
      <c r="AH89" s="19"/>
      <c r="AI89" s="19"/>
      <c r="AJ89" s="19"/>
    </row>
    <row r="90" spans="1:36" x14ac:dyDescent="0.25">
      <c r="A90" s="8" t="s">
        <v>24</v>
      </c>
      <c r="B90" s="8"/>
      <c r="C90" s="9" t="s">
        <v>221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10" t="s">
        <v>222</v>
      </c>
      <c r="AD90" s="10"/>
      <c r="AE90" s="10"/>
      <c r="AF90" s="10"/>
      <c r="AG90" s="11"/>
      <c r="AH90" s="11"/>
      <c r="AI90" s="11"/>
      <c r="AJ90" s="11"/>
    </row>
    <row r="91" spans="1:36" x14ac:dyDescent="0.25">
      <c r="A91" s="8" t="s">
        <v>27</v>
      </c>
      <c r="B91" s="8"/>
      <c r="C91" s="17" t="s">
        <v>223</v>
      </c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0" t="s">
        <v>224</v>
      </c>
      <c r="AD91" s="10"/>
      <c r="AE91" s="10"/>
      <c r="AF91" s="10"/>
      <c r="AG91" s="11"/>
      <c r="AH91" s="11"/>
      <c r="AI91" s="11"/>
      <c r="AJ91" s="11"/>
    </row>
    <row r="92" spans="1:36" x14ac:dyDescent="0.25">
      <c r="A92" s="8" t="s">
        <v>30</v>
      </c>
      <c r="B92" s="8"/>
      <c r="C92" s="9" t="s">
        <v>225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10" t="s">
        <v>226</v>
      </c>
      <c r="AD92" s="10"/>
      <c r="AE92" s="10"/>
      <c r="AF92" s="10"/>
      <c r="AG92" s="11"/>
      <c r="AH92" s="11"/>
      <c r="AI92" s="11"/>
      <c r="AJ92" s="11"/>
    </row>
    <row r="93" spans="1:36" x14ac:dyDescent="0.25">
      <c r="A93" s="8" t="s">
        <v>33</v>
      </c>
      <c r="B93" s="8"/>
      <c r="C93" s="17" t="s">
        <v>227</v>
      </c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0" t="s">
        <v>228</v>
      </c>
      <c r="AD93" s="10"/>
      <c r="AE93" s="10"/>
      <c r="AF93" s="10"/>
      <c r="AG93" s="11"/>
      <c r="AH93" s="11"/>
      <c r="AI93" s="11"/>
      <c r="AJ93" s="11"/>
    </row>
    <row r="94" spans="1:36" x14ac:dyDescent="0.25">
      <c r="A94" s="8" t="s">
        <v>36</v>
      </c>
      <c r="B94" s="8"/>
      <c r="C94" s="17" t="s">
        <v>229</v>
      </c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0" t="s">
        <v>230</v>
      </c>
      <c r="AD94" s="10"/>
      <c r="AE94" s="10"/>
      <c r="AF94" s="10"/>
      <c r="AG94" s="18">
        <f>SUM(AG90:AJ93)</f>
        <v>0</v>
      </c>
      <c r="AH94" s="19"/>
      <c r="AI94" s="19"/>
      <c r="AJ94" s="19"/>
    </row>
    <row r="95" spans="1:36" x14ac:dyDescent="0.25">
      <c r="A95" s="8" t="s">
        <v>39</v>
      </c>
      <c r="B95" s="8"/>
      <c r="C95" s="10" t="s">
        <v>231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 t="s">
        <v>232</v>
      </c>
      <c r="AD95" s="10"/>
      <c r="AE95" s="10"/>
      <c r="AF95" s="10"/>
      <c r="AG95" s="20">
        <v>3841636</v>
      </c>
      <c r="AH95" s="20"/>
      <c r="AI95" s="20"/>
      <c r="AJ95" s="20"/>
    </row>
    <row r="96" spans="1:36" x14ac:dyDescent="0.25">
      <c r="A96" s="8" t="s">
        <v>42</v>
      </c>
      <c r="B96" s="8"/>
      <c r="C96" s="10" t="s">
        <v>233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 t="s">
        <v>234</v>
      </c>
      <c r="AD96" s="10"/>
      <c r="AE96" s="10"/>
      <c r="AF96" s="10"/>
      <c r="AG96" s="11"/>
      <c r="AH96" s="11"/>
      <c r="AI96" s="11"/>
      <c r="AJ96" s="11"/>
    </row>
    <row r="97" spans="1:36" x14ac:dyDescent="0.25">
      <c r="A97" s="8" t="s">
        <v>45</v>
      </c>
      <c r="B97" s="8"/>
      <c r="C97" s="10" t="s">
        <v>235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 t="s">
        <v>236</v>
      </c>
      <c r="AD97" s="10"/>
      <c r="AE97" s="10"/>
      <c r="AF97" s="10"/>
      <c r="AG97" s="18">
        <f>SUM(AG95:AJ96)</f>
        <v>3841636</v>
      </c>
      <c r="AH97" s="19"/>
      <c r="AI97" s="19"/>
      <c r="AJ97" s="19"/>
    </row>
    <row r="98" spans="1:36" x14ac:dyDescent="0.25">
      <c r="A98" s="8" t="s">
        <v>48</v>
      </c>
      <c r="B98" s="8"/>
      <c r="C98" s="17" t="s">
        <v>237</v>
      </c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0" t="s">
        <v>238</v>
      </c>
      <c r="AD98" s="10"/>
      <c r="AE98" s="10"/>
      <c r="AF98" s="10"/>
      <c r="AG98" s="11"/>
      <c r="AH98" s="11"/>
      <c r="AI98" s="11"/>
      <c r="AJ98" s="11"/>
    </row>
    <row r="99" spans="1:36" x14ac:dyDescent="0.25">
      <c r="A99" s="8" t="s">
        <v>51</v>
      </c>
      <c r="B99" s="8"/>
      <c r="C99" s="17" t="s">
        <v>239</v>
      </c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0" t="s">
        <v>240</v>
      </c>
      <c r="AD99" s="10"/>
      <c r="AE99" s="10"/>
      <c r="AF99" s="10"/>
      <c r="AG99" s="11"/>
      <c r="AH99" s="11"/>
      <c r="AI99" s="11"/>
      <c r="AJ99" s="11"/>
    </row>
    <row r="100" spans="1:36" x14ac:dyDescent="0.25">
      <c r="A100" s="8" t="s">
        <v>54</v>
      </c>
      <c r="B100" s="8"/>
      <c r="C100" s="17" t="s">
        <v>241</v>
      </c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0" t="s">
        <v>242</v>
      </c>
      <c r="AD100" s="10"/>
      <c r="AE100" s="10"/>
      <c r="AF100" s="10"/>
      <c r="AG100" s="11"/>
      <c r="AH100" s="11"/>
      <c r="AI100" s="11"/>
      <c r="AJ100" s="11"/>
    </row>
    <row r="101" spans="1:36" x14ac:dyDescent="0.25">
      <c r="A101" s="8" t="s">
        <v>57</v>
      </c>
      <c r="B101" s="8"/>
      <c r="C101" s="17" t="s">
        <v>243</v>
      </c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0" t="s">
        <v>244</v>
      </c>
      <c r="AD101" s="10"/>
      <c r="AE101" s="10"/>
      <c r="AF101" s="10"/>
      <c r="AG101" s="11"/>
      <c r="AH101" s="11"/>
      <c r="AI101" s="11"/>
      <c r="AJ101" s="11"/>
    </row>
    <row r="102" spans="1:36" x14ac:dyDescent="0.25">
      <c r="A102" s="8" t="s">
        <v>60</v>
      </c>
      <c r="B102" s="8"/>
      <c r="C102" s="9" t="s">
        <v>245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10" t="s">
        <v>246</v>
      </c>
      <c r="AD102" s="10"/>
      <c r="AE102" s="10"/>
      <c r="AF102" s="10"/>
      <c r="AG102" s="11"/>
      <c r="AH102" s="11"/>
      <c r="AI102" s="11"/>
      <c r="AJ102" s="11"/>
    </row>
    <row r="103" spans="1:36" x14ac:dyDescent="0.25">
      <c r="A103" s="8">
        <v>18</v>
      </c>
      <c r="B103" s="8"/>
      <c r="C103" s="9" t="s">
        <v>247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10" t="s">
        <v>248</v>
      </c>
      <c r="AD103" s="10"/>
      <c r="AE103" s="10"/>
      <c r="AF103" s="10"/>
      <c r="AG103" s="11"/>
      <c r="AH103" s="11"/>
      <c r="AI103" s="11"/>
      <c r="AJ103" s="11"/>
    </row>
    <row r="104" spans="1:36" x14ac:dyDescent="0.25">
      <c r="A104" s="8">
        <v>19</v>
      </c>
      <c r="B104" s="8"/>
      <c r="C104" s="9" t="s">
        <v>249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10" t="s">
        <v>250</v>
      </c>
      <c r="AD104" s="10"/>
      <c r="AE104" s="10"/>
      <c r="AF104" s="10"/>
      <c r="AG104" s="11"/>
      <c r="AH104" s="11"/>
      <c r="AI104" s="11"/>
      <c r="AJ104" s="11"/>
    </row>
    <row r="105" spans="1:36" x14ac:dyDescent="0.25">
      <c r="A105" s="8">
        <v>20</v>
      </c>
      <c r="B105" s="8"/>
      <c r="C105" s="9" t="s">
        <v>251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10" t="s">
        <v>252</v>
      </c>
      <c r="AD105" s="10"/>
      <c r="AE105" s="10"/>
      <c r="AF105" s="10"/>
      <c r="AG105" s="18">
        <f>SUM(AG103:AJ104)</f>
        <v>0</v>
      </c>
      <c r="AH105" s="19"/>
      <c r="AI105" s="19"/>
      <c r="AJ105" s="19"/>
    </row>
    <row r="106" spans="1:36" x14ac:dyDescent="0.25">
      <c r="A106" s="8">
        <v>21</v>
      </c>
      <c r="B106" s="8"/>
      <c r="C106" s="9" t="s">
        <v>253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10" t="s">
        <v>254</v>
      </c>
      <c r="AD106" s="10"/>
      <c r="AE106" s="10"/>
      <c r="AF106" s="10"/>
      <c r="AG106" s="18">
        <f>SUM(AG89,AG94,AG97,AG98:AJ102,AG105)</f>
        <v>9241636</v>
      </c>
      <c r="AH106" s="19"/>
      <c r="AI106" s="19"/>
      <c r="AJ106" s="19"/>
    </row>
    <row r="107" spans="1:36" x14ac:dyDescent="0.25">
      <c r="A107" s="8">
        <v>22</v>
      </c>
      <c r="B107" s="8"/>
      <c r="C107" s="9" t="s">
        <v>255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10" t="s">
        <v>256</v>
      </c>
      <c r="AD107" s="10"/>
      <c r="AE107" s="10"/>
      <c r="AF107" s="10"/>
      <c r="AG107" s="11"/>
      <c r="AH107" s="11"/>
      <c r="AI107" s="11"/>
      <c r="AJ107" s="11"/>
    </row>
    <row r="108" spans="1:36" x14ac:dyDescent="0.25">
      <c r="A108" s="8">
        <v>23</v>
      </c>
      <c r="B108" s="8"/>
      <c r="C108" s="9" t="s">
        <v>257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10" t="s">
        <v>258</v>
      </c>
      <c r="AD108" s="10"/>
      <c r="AE108" s="10"/>
      <c r="AF108" s="10"/>
      <c r="AG108" s="11"/>
      <c r="AH108" s="11"/>
      <c r="AI108" s="11"/>
      <c r="AJ108" s="11"/>
    </row>
    <row r="109" spans="1:36" x14ac:dyDescent="0.25">
      <c r="A109" s="8">
        <v>24</v>
      </c>
      <c r="B109" s="8"/>
      <c r="C109" s="17" t="s">
        <v>259</v>
      </c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0" t="s">
        <v>260</v>
      </c>
      <c r="AD109" s="10"/>
      <c r="AE109" s="10"/>
      <c r="AF109" s="10"/>
      <c r="AG109" s="11"/>
      <c r="AH109" s="11"/>
      <c r="AI109" s="11"/>
      <c r="AJ109" s="11"/>
    </row>
    <row r="110" spans="1:36" x14ac:dyDescent="0.25">
      <c r="A110" s="8">
        <v>25</v>
      </c>
      <c r="B110" s="8"/>
      <c r="C110" s="17" t="s">
        <v>261</v>
      </c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0" t="s">
        <v>262</v>
      </c>
      <c r="AD110" s="10"/>
      <c r="AE110" s="10"/>
      <c r="AF110" s="10"/>
      <c r="AG110" s="11"/>
      <c r="AH110" s="11"/>
      <c r="AI110" s="11"/>
      <c r="AJ110" s="11"/>
    </row>
    <row r="111" spans="1:36" x14ac:dyDescent="0.25">
      <c r="A111" s="8">
        <v>26</v>
      </c>
      <c r="B111" s="8"/>
      <c r="C111" s="17" t="s">
        <v>263</v>
      </c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0" t="s">
        <v>264</v>
      </c>
      <c r="AD111" s="10"/>
      <c r="AE111" s="10"/>
      <c r="AF111" s="10"/>
      <c r="AG111" s="11"/>
      <c r="AH111" s="11"/>
      <c r="AI111" s="11"/>
      <c r="AJ111" s="11"/>
    </row>
    <row r="112" spans="1:36" x14ac:dyDescent="0.25">
      <c r="A112" s="8">
        <v>27</v>
      </c>
      <c r="B112" s="8"/>
      <c r="C112" s="17" t="s">
        <v>265</v>
      </c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0" t="s">
        <v>266</v>
      </c>
      <c r="AD112" s="10"/>
      <c r="AE112" s="10"/>
      <c r="AF112" s="10"/>
      <c r="AG112" s="18">
        <f>SUM(AG107:AJ111)</f>
        <v>0</v>
      </c>
      <c r="AH112" s="19"/>
      <c r="AI112" s="19"/>
      <c r="AJ112" s="19"/>
    </row>
    <row r="113" spans="1:36" x14ac:dyDescent="0.25">
      <c r="A113" s="8">
        <v>28</v>
      </c>
      <c r="B113" s="8"/>
      <c r="C113" s="9" t="s">
        <v>267</v>
      </c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10" t="s">
        <v>268</v>
      </c>
      <c r="AD113" s="10"/>
      <c r="AE113" s="10"/>
      <c r="AF113" s="10"/>
      <c r="AG113" s="11"/>
      <c r="AH113" s="11"/>
      <c r="AI113" s="11"/>
      <c r="AJ113" s="11"/>
    </row>
    <row r="114" spans="1:36" x14ac:dyDescent="0.25">
      <c r="A114" s="8">
        <v>29</v>
      </c>
      <c r="B114" s="8"/>
      <c r="C114" s="9" t="s">
        <v>269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10" t="s">
        <v>270</v>
      </c>
      <c r="AD114" s="10"/>
      <c r="AE114" s="10"/>
      <c r="AF114" s="10"/>
      <c r="AG114" s="11"/>
      <c r="AH114" s="11"/>
      <c r="AI114" s="11"/>
      <c r="AJ114" s="11"/>
    </row>
    <row r="115" spans="1:36" x14ac:dyDescent="0.25">
      <c r="A115" s="12">
        <v>30</v>
      </c>
      <c r="B115" s="12"/>
      <c r="C115" s="13" t="s">
        <v>271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4" t="s">
        <v>272</v>
      </c>
      <c r="AD115" s="14"/>
      <c r="AE115" s="14"/>
      <c r="AF115" s="14"/>
      <c r="AG115" s="15">
        <f>SUM(AG106,AG112,AG113:AJ114)</f>
        <v>9241636</v>
      </c>
      <c r="AH115" s="16"/>
      <c r="AI115" s="16"/>
      <c r="AJ115" s="16"/>
    </row>
    <row r="116" spans="1:36" x14ac:dyDescent="0.25">
      <c r="AG116" s="4"/>
      <c r="AH116" s="4"/>
      <c r="AI116" s="4"/>
      <c r="AJ116" s="4"/>
    </row>
    <row r="117" spans="1:36" ht="15.6" x14ac:dyDescent="0.3">
      <c r="A117" s="5" t="s">
        <v>273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6">
        <f>SUM(AG115,AG76)</f>
        <v>52310236</v>
      </c>
      <c r="AH117" s="7"/>
      <c r="AI117" s="7"/>
      <c r="AJ117" s="7"/>
    </row>
  </sheetData>
  <mergeCells count="418">
    <mergeCell ref="A8:B8"/>
    <mergeCell ref="C8:AB8"/>
    <mergeCell ref="AC8:AF8"/>
    <mergeCell ref="AG8:AJ8"/>
    <mergeCell ref="A9:B9"/>
    <mergeCell ref="C9:AB9"/>
    <mergeCell ref="AC9:AF9"/>
    <mergeCell ref="AG9:AJ9"/>
    <mergeCell ref="A3:AJ3"/>
    <mergeCell ref="A4:AJ4"/>
    <mergeCell ref="A5:AJ5"/>
    <mergeCell ref="A6:AJ6"/>
    <mergeCell ref="A7:B7"/>
    <mergeCell ref="C7:AB7"/>
    <mergeCell ref="AC7:AF7"/>
    <mergeCell ref="AG7:AJ7"/>
    <mergeCell ref="A12:B12"/>
    <mergeCell ref="C12:AB12"/>
    <mergeCell ref="AC12:AF12"/>
    <mergeCell ref="AG12:AJ12"/>
    <mergeCell ref="A13:B13"/>
    <mergeCell ref="C13:AB13"/>
    <mergeCell ref="AC13:AF13"/>
    <mergeCell ref="AG13:AJ13"/>
    <mergeCell ref="A10:B10"/>
    <mergeCell ref="C10:AB10"/>
    <mergeCell ref="AC10:AF10"/>
    <mergeCell ref="AG10:AJ10"/>
    <mergeCell ref="A11:B11"/>
    <mergeCell ref="C11:AB11"/>
    <mergeCell ref="AC11:AF11"/>
    <mergeCell ref="AG11:AJ11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18:B18"/>
    <mergeCell ref="C18:AB18"/>
    <mergeCell ref="AC18:AF18"/>
    <mergeCell ref="AG18:AJ18"/>
    <mergeCell ref="A19:B19"/>
    <mergeCell ref="C19:AB19"/>
    <mergeCell ref="AC19:AF19"/>
    <mergeCell ref="AG19:AJ19"/>
    <mergeCell ref="A24:B24"/>
    <mergeCell ref="C24:AB24"/>
    <mergeCell ref="AC24:AF24"/>
    <mergeCell ref="AG24:AJ24"/>
    <mergeCell ref="A25:B25"/>
    <mergeCell ref="C25:AB25"/>
    <mergeCell ref="AC25:AF25"/>
    <mergeCell ref="AG25:AJ25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8:B28"/>
    <mergeCell ref="C28:AB28"/>
    <mergeCell ref="AC28:AF28"/>
    <mergeCell ref="AG28:AJ28"/>
    <mergeCell ref="A29:B29"/>
    <mergeCell ref="C29:AB29"/>
    <mergeCell ref="AC29:AF29"/>
    <mergeCell ref="AG29:AJ29"/>
    <mergeCell ref="A26:B26"/>
    <mergeCell ref="C26:AB26"/>
    <mergeCell ref="AC26:AF26"/>
    <mergeCell ref="AG26:AJ26"/>
    <mergeCell ref="A27:B27"/>
    <mergeCell ref="C27:AB27"/>
    <mergeCell ref="AC27:AF27"/>
    <mergeCell ref="AG27:AJ27"/>
    <mergeCell ref="A32:B32"/>
    <mergeCell ref="C32:AB32"/>
    <mergeCell ref="AC32:AF32"/>
    <mergeCell ref="AG32:AJ32"/>
    <mergeCell ref="A33:B33"/>
    <mergeCell ref="C33:AB33"/>
    <mergeCell ref="AC33:AF33"/>
    <mergeCell ref="AG33:AJ33"/>
    <mergeCell ref="A30:B30"/>
    <mergeCell ref="C30:AB30"/>
    <mergeCell ref="AC30:AF30"/>
    <mergeCell ref="AG30:AJ30"/>
    <mergeCell ref="A31:B31"/>
    <mergeCell ref="C31:AB31"/>
    <mergeCell ref="AC31:AF31"/>
    <mergeCell ref="AG31:AJ31"/>
    <mergeCell ref="A36:B36"/>
    <mergeCell ref="C36:AB36"/>
    <mergeCell ref="AC36:AF36"/>
    <mergeCell ref="AG36:AJ36"/>
    <mergeCell ref="A37:B37"/>
    <mergeCell ref="C37:AB37"/>
    <mergeCell ref="AC37:AF37"/>
    <mergeCell ref="AG37:AJ37"/>
    <mergeCell ref="A34:B34"/>
    <mergeCell ref="C34:AB34"/>
    <mergeCell ref="AC34:AF34"/>
    <mergeCell ref="AG34:AJ34"/>
    <mergeCell ref="A35:B35"/>
    <mergeCell ref="C35:AB35"/>
    <mergeCell ref="AC35:AF35"/>
    <mergeCell ref="AG35:AJ35"/>
    <mergeCell ref="A40:B40"/>
    <mergeCell ref="C40:AB40"/>
    <mergeCell ref="AC40:AF40"/>
    <mergeCell ref="AG40:AJ40"/>
    <mergeCell ref="A41:B41"/>
    <mergeCell ref="C41:AB41"/>
    <mergeCell ref="AC41:AF41"/>
    <mergeCell ref="AG41:AJ41"/>
    <mergeCell ref="A38:B38"/>
    <mergeCell ref="C38:AB38"/>
    <mergeCell ref="AC38:AF38"/>
    <mergeCell ref="AG38:AJ38"/>
    <mergeCell ref="A39:B39"/>
    <mergeCell ref="C39:AB39"/>
    <mergeCell ref="AC39:AF39"/>
    <mergeCell ref="AG39:AJ39"/>
    <mergeCell ref="A44:B44"/>
    <mergeCell ref="C44:AB44"/>
    <mergeCell ref="AC44:AF44"/>
    <mergeCell ref="AG44:AJ44"/>
    <mergeCell ref="A45:B45"/>
    <mergeCell ref="C45:AB45"/>
    <mergeCell ref="AC45:AF45"/>
    <mergeCell ref="AG45:AJ45"/>
    <mergeCell ref="A42:B42"/>
    <mergeCell ref="C42:AB42"/>
    <mergeCell ref="AC42:AF42"/>
    <mergeCell ref="AG42:AJ42"/>
    <mergeCell ref="A43:B43"/>
    <mergeCell ref="C43:AB43"/>
    <mergeCell ref="AC43:AF43"/>
    <mergeCell ref="AG43:AJ43"/>
    <mergeCell ref="A48:B48"/>
    <mergeCell ref="C48:AB48"/>
    <mergeCell ref="AC48:AF48"/>
    <mergeCell ref="AG48:AJ48"/>
    <mergeCell ref="A49:B49"/>
    <mergeCell ref="C49:AB49"/>
    <mergeCell ref="AC49:AF49"/>
    <mergeCell ref="AG49:AJ49"/>
    <mergeCell ref="A46:B46"/>
    <mergeCell ref="C46:AB46"/>
    <mergeCell ref="AC46:AF46"/>
    <mergeCell ref="AG46:AJ46"/>
    <mergeCell ref="A47:B47"/>
    <mergeCell ref="C47:AB47"/>
    <mergeCell ref="AC47:AF47"/>
    <mergeCell ref="AG47:AJ47"/>
    <mergeCell ref="A52:B52"/>
    <mergeCell ref="C52:AB52"/>
    <mergeCell ref="AC52:AF52"/>
    <mergeCell ref="AG52:AJ52"/>
    <mergeCell ref="A53:B53"/>
    <mergeCell ref="C53:AB53"/>
    <mergeCell ref="AC53:AF53"/>
    <mergeCell ref="AG53:AJ53"/>
    <mergeCell ref="A50:B50"/>
    <mergeCell ref="C50:AB50"/>
    <mergeCell ref="AC50:AF50"/>
    <mergeCell ref="AG50:AJ50"/>
    <mergeCell ref="A51:B51"/>
    <mergeCell ref="C51:AB51"/>
    <mergeCell ref="AC51:AF51"/>
    <mergeCell ref="AG51:AJ51"/>
    <mergeCell ref="A56:B56"/>
    <mergeCell ref="C56:AB56"/>
    <mergeCell ref="AC56:AF56"/>
    <mergeCell ref="AG56:AJ56"/>
    <mergeCell ref="A57:B57"/>
    <mergeCell ref="C57:AB57"/>
    <mergeCell ref="AC57:AF57"/>
    <mergeCell ref="AG57:AJ57"/>
    <mergeCell ref="A54:B54"/>
    <mergeCell ref="C54:AB54"/>
    <mergeCell ref="AC54:AF54"/>
    <mergeCell ref="AG54:AJ54"/>
    <mergeCell ref="A55:B55"/>
    <mergeCell ref="C55:AB55"/>
    <mergeCell ref="AC55:AF55"/>
    <mergeCell ref="AG55:AJ55"/>
    <mergeCell ref="A60:B60"/>
    <mergeCell ref="C60:AB60"/>
    <mergeCell ref="AC60:AF60"/>
    <mergeCell ref="AG60:AJ60"/>
    <mergeCell ref="A61:B61"/>
    <mergeCell ref="C61:AB61"/>
    <mergeCell ref="AC61:AF61"/>
    <mergeCell ref="AG61:AJ61"/>
    <mergeCell ref="A58:B58"/>
    <mergeCell ref="C58:AB58"/>
    <mergeCell ref="AC58:AF58"/>
    <mergeCell ref="AG58:AJ58"/>
    <mergeCell ref="A59:B59"/>
    <mergeCell ref="C59:AB59"/>
    <mergeCell ref="AC59:AF59"/>
    <mergeCell ref="AG59:AJ59"/>
    <mergeCell ref="A64:B64"/>
    <mergeCell ref="C64:AB64"/>
    <mergeCell ref="AC64:AF64"/>
    <mergeCell ref="AG64:AJ64"/>
    <mergeCell ref="A65:B65"/>
    <mergeCell ref="C65:AB65"/>
    <mergeCell ref="AC65:AF65"/>
    <mergeCell ref="AG65:AJ65"/>
    <mergeCell ref="A62:B62"/>
    <mergeCell ref="C62:AB62"/>
    <mergeCell ref="AC62:AF62"/>
    <mergeCell ref="AG62:AJ62"/>
    <mergeCell ref="A63:B63"/>
    <mergeCell ref="C63:AB63"/>
    <mergeCell ref="AC63:AF63"/>
    <mergeCell ref="AG63:AJ63"/>
    <mergeCell ref="A68:B68"/>
    <mergeCell ref="C68:AB68"/>
    <mergeCell ref="AC68:AF68"/>
    <mergeCell ref="AG68:AJ68"/>
    <mergeCell ref="A69:B69"/>
    <mergeCell ref="C69:AB69"/>
    <mergeCell ref="AC69:AF69"/>
    <mergeCell ref="AG69:AJ69"/>
    <mergeCell ref="A66:B66"/>
    <mergeCell ref="C66:AB66"/>
    <mergeCell ref="AC66:AF66"/>
    <mergeCell ref="AG66:AJ66"/>
    <mergeCell ref="A67:B67"/>
    <mergeCell ref="C67:AB67"/>
    <mergeCell ref="AC67:AF67"/>
    <mergeCell ref="AG67:AJ67"/>
    <mergeCell ref="A72:B72"/>
    <mergeCell ref="C72:AB72"/>
    <mergeCell ref="AC72:AF72"/>
    <mergeCell ref="AG72:AJ72"/>
    <mergeCell ref="A73:B73"/>
    <mergeCell ref="C73:AB73"/>
    <mergeCell ref="AC73:AF73"/>
    <mergeCell ref="AG73:AJ73"/>
    <mergeCell ref="A70:B70"/>
    <mergeCell ref="C70:AB70"/>
    <mergeCell ref="AC70:AF70"/>
    <mergeCell ref="AG70:AJ70"/>
    <mergeCell ref="A71:B71"/>
    <mergeCell ref="C71:AB71"/>
    <mergeCell ref="AC71:AF71"/>
    <mergeCell ref="AG71:AJ71"/>
    <mergeCell ref="A76:B76"/>
    <mergeCell ref="C76:AB76"/>
    <mergeCell ref="AC76:AF76"/>
    <mergeCell ref="AG76:AJ76"/>
    <mergeCell ref="A81:AJ81"/>
    <mergeCell ref="A82:AJ82"/>
    <mergeCell ref="A74:B74"/>
    <mergeCell ref="C74:AB74"/>
    <mergeCell ref="AC74:AF74"/>
    <mergeCell ref="AG74:AJ74"/>
    <mergeCell ref="A75:B75"/>
    <mergeCell ref="C75:AB75"/>
    <mergeCell ref="AC75:AF75"/>
    <mergeCell ref="AG75:AJ75"/>
    <mergeCell ref="A86:B86"/>
    <mergeCell ref="C86:AB86"/>
    <mergeCell ref="AC86:AF86"/>
    <mergeCell ref="AG86:AJ86"/>
    <mergeCell ref="A87:B87"/>
    <mergeCell ref="C87:AB87"/>
    <mergeCell ref="AC87:AF87"/>
    <mergeCell ref="AG87:AJ87"/>
    <mergeCell ref="A83:AJ83"/>
    <mergeCell ref="A84:B84"/>
    <mergeCell ref="C84:AB84"/>
    <mergeCell ref="AC84:AF84"/>
    <mergeCell ref="AG84:AJ84"/>
    <mergeCell ref="A85:B85"/>
    <mergeCell ref="C85:AB85"/>
    <mergeCell ref="AC85:AF85"/>
    <mergeCell ref="AG85:AJ85"/>
    <mergeCell ref="A90:B90"/>
    <mergeCell ref="C90:AB90"/>
    <mergeCell ref="AC90:AF90"/>
    <mergeCell ref="AG90:AJ90"/>
    <mergeCell ref="A91:B91"/>
    <mergeCell ref="C91:AB91"/>
    <mergeCell ref="AC91:AF91"/>
    <mergeCell ref="AG91:AJ91"/>
    <mergeCell ref="A88:B88"/>
    <mergeCell ref="C88:AB88"/>
    <mergeCell ref="AC88:AF88"/>
    <mergeCell ref="AG88:AJ88"/>
    <mergeCell ref="A89:B89"/>
    <mergeCell ref="C89:AB89"/>
    <mergeCell ref="AC89:AF89"/>
    <mergeCell ref="AG89:AJ89"/>
    <mergeCell ref="A94:B94"/>
    <mergeCell ref="C94:AB94"/>
    <mergeCell ref="AC94:AF94"/>
    <mergeCell ref="AG94:AJ94"/>
    <mergeCell ref="A95:B95"/>
    <mergeCell ref="C95:AB95"/>
    <mergeCell ref="AC95:AF95"/>
    <mergeCell ref="AG95:AJ95"/>
    <mergeCell ref="A92:B92"/>
    <mergeCell ref="C92:AB92"/>
    <mergeCell ref="AC92:AF92"/>
    <mergeCell ref="AG92:AJ92"/>
    <mergeCell ref="A93:B93"/>
    <mergeCell ref="C93:AB93"/>
    <mergeCell ref="AC93:AF93"/>
    <mergeCell ref="AG93:AJ93"/>
    <mergeCell ref="A98:B98"/>
    <mergeCell ref="C98:AB98"/>
    <mergeCell ref="AC98:AF98"/>
    <mergeCell ref="AG98:AJ98"/>
    <mergeCell ref="A99:B99"/>
    <mergeCell ref="C99:AB99"/>
    <mergeCell ref="AC99:AF99"/>
    <mergeCell ref="AG99:AJ99"/>
    <mergeCell ref="A96:B96"/>
    <mergeCell ref="C96:AB96"/>
    <mergeCell ref="AC96:AF96"/>
    <mergeCell ref="AG96:AJ96"/>
    <mergeCell ref="A97:B97"/>
    <mergeCell ref="C97:AB97"/>
    <mergeCell ref="AC97:AF97"/>
    <mergeCell ref="AG97:AJ97"/>
    <mergeCell ref="A102:B102"/>
    <mergeCell ref="C102:AB102"/>
    <mergeCell ref="AC102:AF102"/>
    <mergeCell ref="AG102:AJ102"/>
    <mergeCell ref="A103:B103"/>
    <mergeCell ref="C103:AB103"/>
    <mergeCell ref="AC103:AF103"/>
    <mergeCell ref="AG103:AJ103"/>
    <mergeCell ref="A100:B100"/>
    <mergeCell ref="C100:AB100"/>
    <mergeCell ref="AC100:AF100"/>
    <mergeCell ref="AG100:AJ100"/>
    <mergeCell ref="A101:B101"/>
    <mergeCell ref="C101:AB101"/>
    <mergeCell ref="AC101:AF101"/>
    <mergeCell ref="AG101:AJ101"/>
    <mergeCell ref="A106:B106"/>
    <mergeCell ref="C106:AB106"/>
    <mergeCell ref="AC106:AF106"/>
    <mergeCell ref="AG106:AJ106"/>
    <mergeCell ref="A107:B107"/>
    <mergeCell ref="C107:AB107"/>
    <mergeCell ref="AC107:AF107"/>
    <mergeCell ref="AG107:AJ107"/>
    <mergeCell ref="A104:B104"/>
    <mergeCell ref="C104:AB104"/>
    <mergeCell ref="AC104:AF104"/>
    <mergeCell ref="AG104:AJ104"/>
    <mergeCell ref="A105:B105"/>
    <mergeCell ref="C105:AB105"/>
    <mergeCell ref="AC105:AF105"/>
    <mergeCell ref="AG105:AJ105"/>
    <mergeCell ref="C111:AB111"/>
    <mergeCell ref="AC111:AF111"/>
    <mergeCell ref="AG111:AJ111"/>
    <mergeCell ref="A108:B108"/>
    <mergeCell ref="C108:AB108"/>
    <mergeCell ref="AC108:AF108"/>
    <mergeCell ref="AG108:AJ108"/>
    <mergeCell ref="A109:B109"/>
    <mergeCell ref="C109:AB109"/>
    <mergeCell ref="AC109:AF109"/>
    <mergeCell ref="AG109:AJ109"/>
    <mergeCell ref="A117:AF117"/>
    <mergeCell ref="AG117:AJ117"/>
    <mergeCell ref="A1:AJ1"/>
    <mergeCell ref="A114:B114"/>
    <mergeCell ref="C114:AB114"/>
    <mergeCell ref="AC114:AF114"/>
    <mergeCell ref="AG114:AJ114"/>
    <mergeCell ref="A115:B115"/>
    <mergeCell ref="C115:AB115"/>
    <mergeCell ref="AC115:AF115"/>
    <mergeCell ref="AG115:AJ115"/>
    <mergeCell ref="A112:B112"/>
    <mergeCell ref="C112:AB112"/>
    <mergeCell ref="AC112:AF112"/>
    <mergeCell ref="AG112:AJ112"/>
    <mergeCell ref="A113:B113"/>
    <mergeCell ref="C113:AB113"/>
    <mergeCell ref="AC113:AF113"/>
    <mergeCell ref="AG113:AJ113"/>
    <mergeCell ref="A110:B110"/>
    <mergeCell ref="C110:AB110"/>
    <mergeCell ref="AC110:AF110"/>
    <mergeCell ref="AG110:AJ110"/>
    <mergeCell ref="A111:B111"/>
  </mergeCells>
  <printOptions horizontalCentered="1"/>
  <pageMargins left="0.19685039370078741" right="0.19685039370078741" top="0.98425196850393704" bottom="0.98425196850393704" header="0.51181102362204722" footer="0.51181102362204722"/>
  <pageSetup paperSize="9" fitToHeight="0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02</vt:lpstr>
      <vt:lpstr>'02'!Nyomtatási_cím</vt:lpstr>
      <vt:lpstr>'02'!Nyomtatási_terület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dcterms:created xsi:type="dcterms:W3CDTF">2020-02-10T16:43:39Z</dcterms:created>
  <dcterms:modified xsi:type="dcterms:W3CDTF">2020-03-30T16:06:38Z</dcterms:modified>
</cp:coreProperties>
</file>