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7\"/>
    </mc:Choice>
  </mc:AlternateContent>
  <bookViews>
    <workbookView xWindow="480" yWindow="105" windowWidth="19440" windowHeight="12600"/>
  </bookViews>
  <sheets>
    <sheet name="5.melléklet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25" i="1" l="1"/>
  <c r="G25" i="1"/>
  <c r="H25" i="1"/>
  <c r="I25" i="1"/>
  <c r="J25" i="1"/>
  <c r="K25" i="1"/>
  <c r="L25" i="1"/>
  <c r="N31" i="1" l="1"/>
  <c r="O27" i="1"/>
  <c r="N26" i="1"/>
  <c r="M25" i="1"/>
  <c r="E25" i="1"/>
  <c r="D25" i="1"/>
  <c r="C25" i="1"/>
  <c r="B25" i="1"/>
  <c r="N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K27" i="1" s="1"/>
  <c r="J21" i="1"/>
  <c r="I21" i="1"/>
  <c r="I27" i="1" s="1"/>
  <c r="H21" i="1"/>
  <c r="G21" i="1"/>
  <c r="G27" i="1" s="1"/>
  <c r="F21" i="1"/>
  <c r="E21" i="1"/>
  <c r="D21" i="1"/>
  <c r="C21" i="1"/>
  <c r="B21" i="1"/>
  <c r="O18" i="1"/>
  <c r="O19" i="1" s="1"/>
  <c r="M18" i="1"/>
  <c r="K18" i="1"/>
  <c r="G18" i="1"/>
  <c r="E18" i="1"/>
  <c r="C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G19" i="1" s="1"/>
  <c r="F11" i="1"/>
  <c r="E11" i="1"/>
  <c r="D11" i="1"/>
  <c r="C11" i="1"/>
  <c r="B11" i="1"/>
  <c r="K19" i="1" l="1"/>
  <c r="E19" i="1"/>
  <c r="I19" i="1"/>
  <c r="M19" i="1"/>
  <c r="I18" i="1"/>
  <c r="N12" i="1"/>
  <c r="N13" i="1"/>
  <c r="N14" i="1"/>
  <c r="N15" i="1"/>
  <c r="N16" i="1"/>
  <c r="N17" i="1"/>
  <c r="C27" i="1"/>
  <c r="E27" i="1"/>
  <c r="N25" i="1"/>
  <c r="F27" i="1"/>
  <c r="H27" i="1"/>
  <c r="J27" i="1"/>
  <c r="L27" i="1"/>
  <c r="M27" i="1"/>
  <c r="N11" i="1"/>
  <c r="D27" i="1"/>
  <c r="C19" i="1"/>
  <c r="N21" i="1"/>
  <c r="B27" i="1"/>
  <c r="B18" i="1"/>
  <c r="D18" i="1"/>
  <c r="D19" i="1" s="1"/>
  <c r="F18" i="1"/>
  <c r="F19" i="1" s="1"/>
  <c r="H18" i="1"/>
  <c r="H19" i="1" s="1"/>
  <c r="J18" i="1"/>
  <c r="J19" i="1" s="1"/>
  <c r="L18" i="1"/>
  <c r="L19" i="1" s="1"/>
  <c r="B19" i="1"/>
  <c r="N22" i="1"/>
  <c r="N27" i="1" l="1"/>
  <c r="N19" i="1"/>
  <c r="N18" i="1"/>
</calcChain>
</file>

<file path=xl/sharedStrings.xml><?xml version="1.0" encoding="utf-8"?>
<sst xmlns="http://schemas.openxmlformats.org/spreadsheetml/2006/main" count="36" uniqueCount="36">
  <si>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</si>
  <si>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</si>
  <si>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</si>
  <si>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</si>
  <si>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</si>
  <si>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</si>
  <si>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</si>
  <si>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</si>
  <si>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</si>
  <si>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</si>
  <si>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</si>
  <si>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</si>
  <si>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</si>
  <si>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</si>
  <si>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</si>
  <si>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</si>
  <si>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</si>
  <si>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</si>
  <si>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3.Működési célú átvett pe.</t>
  </si>
  <si>
    <t>4.Önk.műk.-i célú ktgv.tám.</t>
  </si>
  <si>
    <t>5.Műk.-i célú tám.értékű b.</t>
  </si>
  <si>
    <t>6.Felhalm.-i célú bev.</t>
  </si>
  <si>
    <t>7.Tám.-i kölcsön vtér.</t>
  </si>
  <si>
    <t>8.Pénzmaradvány ig.-be v.</t>
  </si>
  <si>
    <r>
      <t>9.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Bevételek (1-8):</t>
    </r>
  </si>
  <si>
    <t>Kiadások</t>
  </si>
  <si>
    <t>10.Működési kiadások</t>
  </si>
  <si>
    <t>11.Felújítási kiadások</t>
  </si>
  <si>
    <t>12.Beruházási kiadások</t>
  </si>
  <si>
    <t>13.Hiteltörlesztés</t>
  </si>
  <si>
    <t>14.Tartalék</t>
  </si>
  <si>
    <t>15. Tám.-i kölcsön áh-n k.</t>
  </si>
  <si>
    <r>
      <t>16.</t>
    </r>
    <r>
      <rPr>
        <b/>
        <sz val="12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Kiadások (10-15):</t>
    </r>
  </si>
  <si>
    <t>5. melléklet</t>
  </si>
  <si>
    <t xml:space="preserve"> Az Önkormányzat 2017.évi előirányzat-felhasználási ütemterve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</si>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</sst>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Symbol"/>
      <family val="1"/>
      <charset val="2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 applyBorder="1"/>
    <xf numFmtId="0" fontId="1" fillId="0" borderId="0" xfId="0" applyFont="1"/>
    <xf numFmtId="10" fontId="5" fillId="0" borderId="0" xfId="0" applyNumberFormat="1" applyFont="1"/>
    <xf numFmtId="9" fontId="5" fillId="0" borderId="0" xfId="0" applyNumberFormat="1" applyFont="1"/>
    <xf numFmtId="0" fontId="6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3" fillId="0" borderId="0" xfId="0" applyFont="1"/>
    <xf numFmtId="10" fontId="11" fillId="0" borderId="0" xfId="0" applyNumberFormat="1" applyFont="1"/>
    <xf numFmtId="10" fontId="3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elhaszn&#225;l&#243;/Asztal/Cs&#246;mend/2014/K&#246;lts&#233;gvet&#233;s,normat&#237;va/2014.&#233;vi%20k&#246;lts&#233;gvet&#233;s-f&#337;t&#225;bl&#225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Kiadások"/>
      <sheetName val="Költségvetési szervek létszáma"/>
      <sheetName val="lakosságnak juttatott ellátás"/>
      <sheetName val="Előir.-felhaszn. ütemt"/>
    </sheetNames>
    <sheetDataSet>
      <sheetData sheetId="0">
        <row r="10">
          <cell r="H10">
            <v>320</v>
          </cell>
        </row>
        <row r="48">
          <cell r="H48">
            <v>0</v>
          </cell>
        </row>
      </sheetData>
      <sheetData sheetId="1">
        <row r="16">
          <cell r="I16">
            <v>23138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zoomScaleNormal="100" workbookViewId="0">
      <selection activeCell="D3" sqref="D3"/>
    </sheetView>
  </sheetViews>
  <sheetFormatPr defaultRowHeight="15" x14ac:dyDescent="0.2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8.5703125" style="1" customWidth="1"/>
    <col min="15" max="15" width="9.140625" style="2"/>
    <col min="16" max="18" width="9.140625" style="3"/>
  </cols>
  <sheetData>
    <row r="1" spans="1:15" x14ac:dyDescent="0.25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x14ac:dyDescent="0.25">
      <c r="A2" s="26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4" spans="1:15" s="3" customFormat="1" ht="15" customHeight="1" x14ac:dyDescent="0.25">
      <c r="A4" s="1"/>
      <c r="B4" s="22" t="s">
        <v>34</v>
      </c>
      <c r="C4" s="22"/>
      <c r="D4" s="22"/>
      <c r="E4" s="22"/>
      <c r="F4" s="22"/>
      <c r="G4" s="22"/>
      <c r="H4" s="22"/>
      <c r="I4" s="22"/>
      <c r="J4" s="22"/>
      <c r="K4" s="22"/>
      <c r="L4" s="1"/>
      <c r="M4" s="1"/>
      <c r="N4" s="1"/>
      <c r="O4" s="2"/>
    </row>
    <row r="5" spans="1:15" s="3" customFormat="1" ht="15" customHeight="1" x14ac:dyDescent="0.25">
      <c r="A5" s="1"/>
      <c r="B5" s="22"/>
      <c r="C5" s="22"/>
      <c r="D5" s="22"/>
      <c r="E5" s="22"/>
      <c r="F5" s="22"/>
      <c r="G5" s="22"/>
      <c r="H5" s="22"/>
      <c r="I5" s="22"/>
      <c r="J5" s="22"/>
      <c r="K5" s="22"/>
      <c r="L5" s="1"/>
      <c r="M5" s="1"/>
      <c r="N5" s="1"/>
      <c r="O5" s="2"/>
    </row>
    <row r="6" spans="1:15" s="3" customFormat="1" ht="15" customHeight="1" x14ac:dyDescent="0.25">
      <c r="A6" s="1"/>
      <c r="B6" s="22"/>
      <c r="C6" s="22"/>
      <c r="D6" s="22"/>
      <c r="E6" s="22"/>
      <c r="F6" s="22"/>
      <c r="G6" s="22"/>
      <c r="H6" s="22"/>
      <c r="I6" s="22"/>
      <c r="J6" s="22"/>
      <c r="K6" s="22"/>
      <c r="L6" s="1"/>
      <c r="M6" s="1"/>
      <c r="N6" s="1"/>
      <c r="O6" s="2"/>
    </row>
    <row r="8" spans="1:15" s="3" customFormat="1" x14ac:dyDescent="0.25">
      <c r="A8" s="1"/>
      <c r="B8" s="4"/>
      <c r="C8" s="4"/>
      <c r="D8" s="5"/>
      <c r="E8" s="4"/>
      <c r="F8" s="4"/>
      <c r="G8" s="4"/>
      <c r="H8" s="4"/>
      <c r="I8" s="4"/>
      <c r="J8" s="5"/>
      <c r="K8" s="4"/>
      <c r="L8" s="4"/>
      <c r="M8" s="4"/>
      <c r="N8" s="6" t="s">
        <v>0</v>
      </c>
      <c r="O8" s="2"/>
    </row>
    <row r="9" spans="1:15" s="3" customFormat="1" ht="18" customHeight="1" x14ac:dyDescent="0.25">
      <c r="A9" s="7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  <c r="G9" s="7" t="s">
        <v>7</v>
      </c>
      <c r="H9" s="7" t="s">
        <v>8</v>
      </c>
      <c r="I9" s="7" t="s">
        <v>9</v>
      </c>
      <c r="J9" s="7" t="s">
        <v>10</v>
      </c>
      <c r="K9" s="7" t="s">
        <v>11</v>
      </c>
      <c r="L9" s="7" t="s">
        <v>12</v>
      </c>
      <c r="M9" s="7" t="s">
        <v>13</v>
      </c>
      <c r="N9" s="8" t="s">
        <v>14</v>
      </c>
      <c r="O9" s="2"/>
    </row>
    <row r="10" spans="1:15" s="3" customFormat="1" ht="18" customHeight="1" x14ac:dyDescent="0.25">
      <c r="A10" s="23" t="s">
        <v>15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"/>
    </row>
    <row r="11" spans="1:15" s="3" customFormat="1" ht="18" customHeight="1" x14ac:dyDescent="0.25">
      <c r="A11" s="9" t="s">
        <v>16</v>
      </c>
      <c r="B11" s="10">
        <f t="shared" ref="B11:M11" si="0">B31*$O$11</f>
        <v>76.2</v>
      </c>
      <c r="C11" s="10">
        <f t="shared" si="0"/>
        <v>50.800000000000004</v>
      </c>
      <c r="D11" s="10">
        <f t="shared" si="0"/>
        <v>50.800000000000004</v>
      </c>
      <c r="E11" s="10">
        <f t="shared" si="0"/>
        <v>50.800000000000004</v>
      </c>
      <c r="F11" s="10">
        <f t="shared" si="0"/>
        <v>50.800000000000004</v>
      </c>
      <c r="G11" s="10">
        <f t="shared" si="0"/>
        <v>50.800000000000004</v>
      </c>
      <c r="H11" s="10">
        <f t="shared" si="0"/>
        <v>50.800000000000004</v>
      </c>
      <c r="I11" s="10">
        <f t="shared" si="0"/>
        <v>50.800000000000004</v>
      </c>
      <c r="J11" s="10">
        <f t="shared" si="0"/>
        <v>50.800000000000004</v>
      </c>
      <c r="K11" s="10">
        <f t="shared" si="0"/>
        <v>50.800000000000004</v>
      </c>
      <c r="L11" s="10">
        <f t="shared" si="0"/>
        <v>50.800000000000004</v>
      </c>
      <c r="M11" s="10">
        <f t="shared" si="0"/>
        <v>50.800000000000004</v>
      </c>
      <c r="N11" s="10">
        <f>SUM(B11:M11)</f>
        <v>635</v>
      </c>
      <c r="O11" s="11">
        <v>635</v>
      </c>
    </row>
    <row r="12" spans="1:15" s="3" customFormat="1" ht="18" customHeight="1" x14ac:dyDescent="0.25">
      <c r="A12" s="9" t="s">
        <v>17</v>
      </c>
      <c r="B12" s="10">
        <f t="shared" ref="B12:M12" si="1">B31*$O$12</f>
        <v>492</v>
      </c>
      <c r="C12" s="10">
        <f t="shared" si="1"/>
        <v>328</v>
      </c>
      <c r="D12" s="10">
        <f t="shared" si="1"/>
        <v>328</v>
      </c>
      <c r="E12" s="10">
        <f t="shared" si="1"/>
        <v>328</v>
      </c>
      <c r="F12" s="10">
        <f t="shared" si="1"/>
        <v>328</v>
      </c>
      <c r="G12" s="10">
        <f t="shared" si="1"/>
        <v>328</v>
      </c>
      <c r="H12" s="10">
        <f t="shared" si="1"/>
        <v>328</v>
      </c>
      <c r="I12" s="10">
        <f t="shared" si="1"/>
        <v>328</v>
      </c>
      <c r="J12" s="10">
        <f t="shared" si="1"/>
        <v>328</v>
      </c>
      <c r="K12" s="10">
        <f t="shared" si="1"/>
        <v>328</v>
      </c>
      <c r="L12" s="10">
        <f t="shared" si="1"/>
        <v>328</v>
      </c>
      <c r="M12" s="10">
        <f t="shared" si="1"/>
        <v>328</v>
      </c>
      <c r="N12" s="10">
        <f t="shared" ref="N12:N26" si="2">SUM(B12:M12)</f>
        <v>4100</v>
      </c>
      <c r="O12" s="11">
        <v>4100</v>
      </c>
    </row>
    <row r="13" spans="1:15" s="3" customFormat="1" ht="18" customHeight="1" x14ac:dyDescent="0.25">
      <c r="A13" s="9" t="s">
        <v>18</v>
      </c>
      <c r="B13" s="10">
        <f t="shared" ref="B13:M13" si="3">B31*$O$13</f>
        <v>0</v>
      </c>
      <c r="C13" s="10">
        <f t="shared" si="3"/>
        <v>0</v>
      </c>
      <c r="D13" s="10">
        <f t="shared" si="3"/>
        <v>0</v>
      </c>
      <c r="E13" s="10">
        <f t="shared" si="3"/>
        <v>0</v>
      </c>
      <c r="F13" s="10">
        <f t="shared" si="3"/>
        <v>0</v>
      </c>
      <c r="G13" s="10">
        <f t="shared" si="3"/>
        <v>0</v>
      </c>
      <c r="H13" s="10">
        <f t="shared" si="3"/>
        <v>0</v>
      </c>
      <c r="I13" s="10">
        <f t="shared" si="3"/>
        <v>0</v>
      </c>
      <c r="J13" s="10">
        <f t="shared" si="3"/>
        <v>0</v>
      </c>
      <c r="K13" s="10">
        <f t="shared" si="3"/>
        <v>0</v>
      </c>
      <c r="L13" s="10">
        <f t="shared" si="3"/>
        <v>0</v>
      </c>
      <c r="M13" s="10">
        <f t="shared" si="3"/>
        <v>0</v>
      </c>
      <c r="N13" s="10">
        <f t="shared" si="2"/>
        <v>0</v>
      </c>
      <c r="O13" s="12"/>
    </row>
    <row r="14" spans="1:15" s="3" customFormat="1" ht="18" customHeight="1" x14ac:dyDescent="0.25">
      <c r="A14" s="13" t="s">
        <v>19</v>
      </c>
      <c r="B14" s="10">
        <f t="shared" ref="B14:M14" si="4">B31*$O$14</f>
        <v>2242.6799999999998</v>
      </c>
      <c r="C14" s="10">
        <f t="shared" si="4"/>
        <v>1495.1200000000001</v>
      </c>
      <c r="D14" s="10">
        <f t="shared" si="4"/>
        <v>1495.1200000000001</v>
      </c>
      <c r="E14" s="10">
        <f t="shared" si="4"/>
        <v>1495.1200000000001</v>
      </c>
      <c r="F14" s="10">
        <f t="shared" si="4"/>
        <v>1495.1200000000001</v>
      </c>
      <c r="G14" s="10">
        <f t="shared" si="4"/>
        <v>1495.1200000000001</v>
      </c>
      <c r="H14" s="10">
        <f t="shared" si="4"/>
        <v>1495.1200000000001</v>
      </c>
      <c r="I14" s="10">
        <f t="shared" si="4"/>
        <v>1495.1200000000001</v>
      </c>
      <c r="J14" s="10">
        <f t="shared" si="4"/>
        <v>1495.1200000000001</v>
      </c>
      <c r="K14" s="10">
        <f t="shared" si="4"/>
        <v>1495.1200000000001</v>
      </c>
      <c r="L14" s="10">
        <f t="shared" si="4"/>
        <v>1495.1200000000001</v>
      </c>
      <c r="M14" s="10">
        <f t="shared" si="4"/>
        <v>1495.1200000000001</v>
      </c>
      <c r="N14" s="10">
        <f t="shared" si="2"/>
        <v>18689.000000000004</v>
      </c>
      <c r="O14" s="11">
        <v>18689</v>
      </c>
    </row>
    <row r="15" spans="1:15" s="3" customFormat="1" ht="18" customHeight="1" x14ac:dyDescent="0.25">
      <c r="A15" s="9" t="s">
        <v>20</v>
      </c>
      <c r="B15" s="10">
        <f t="shared" ref="B15:M15" si="5">B31*$O$15</f>
        <v>69.239999999999995</v>
      </c>
      <c r="C15" s="10">
        <f t="shared" si="5"/>
        <v>46.160000000000004</v>
      </c>
      <c r="D15" s="10">
        <f t="shared" si="5"/>
        <v>46.160000000000004</v>
      </c>
      <c r="E15" s="10">
        <f t="shared" si="5"/>
        <v>46.160000000000004</v>
      </c>
      <c r="F15" s="10">
        <f t="shared" si="5"/>
        <v>46.160000000000004</v>
      </c>
      <c r="G15" s="10">
        <f t="shared" si="5"/>
        <v>46.160000000000004</v>
      </c>
      <c r="H15" s="10">
        <f t="shared" si="5"/>
        <v>46.160000000000004</v>
      </c>
      <c r="I15" s="10">
        <f t="shared" si="5"/>
        <v>46.160000000000004</v>
      </c>
      <c r="J15" s="10">
        <f t="shared" si="5"/>
        <v>46.160000000000004</v>
      </c>
      <c r="K15" s="10">
        <f t="shared" si="5"/>
        <v>46.160000000000004</v>
      </c>
      <c r="L15" s="10">
        <f t="shared" si="5"/>
        <v>46.160000000000004</v>
      </c>
      <c r="M15" s="10">
        <f t="shared" si="5"/>
        <v>46.160000000000004</v>
      </c>
      <c r="N15" s="10">
        <f t="shared" si="2"/>
        <v>577.00000000000011</v>
      </c>
      <c r="O15" s="11">
        <v>577</v>
      </c>
    </row>
    <row r="16" spans="1:15" s="3" customFormat="1" ht="18" customHeight="1" x14ac:dyDescent="0.25">
      <c r="A16" s="9" t="s">
        <v>21</v>
      </c>
      <c r="B16" s="10">
        <f t="shared" ref="B16:M16" si="6">B31*$O$16</f>
        <v>900</v>
      </c>
      <c r="C16" s="10">
        <f t="shared" si="6"/>
        <v>600</v>
      </c>
      <c r="D16" s="10">
        <f t="shared" si="6"/>
        <v>600</v>
      </c>
      <c r="E16" s="10">
        <f t="shared" si="6"/>
        <v>600</v>
      </c>
      <c r="F16" s="10">
        <f t="shared" si="6"/>
        <v>600</v>
      </c>
      <c r="G16" s="10">
        <f t="shared" si="6"/>
        <v>600</v>
      </c>
      <c r="H16" s="10">
        <f t="shared" si="6"/>
        <v>600</v>
      </c>
      <c r="I16" s="10">
        <f t="shared" si="6"/>
        <v>600</v>
      </c>
      <c r="J16" s="10">
        <f t="shared" si="6"/>
        <v>600</v>
      </c>
      <c r="K16" s="10">
        <f t="shared" si="6"/>
        <v>600</v>
      </c>
      <c r="L16" s="10">
        <f t="shared" si="6"/>
        <v>600</v>
      </c>
      <c r="M16" s="10">
        <f t="shared" si="6"/>
        <v>600</v>
      </c>
      <c r="N16" s="10">
        <f t="shared" si="2"/>
        <v>7500</v>
      </c>
      <c r="O16" s="12">
        <v>7500</v>
      </c>
    </row>
    <row r="17" spans="1:18" ht="18" customHeight="1" x14ac:dyDescent="0.25">
      <c r="A17" s="9" t="s">
        <v>22</v>
      </c>
      <c r="B17" s="10">
        <f t="shared" ref="B17:M17" si="7">B31*$O$17</f>
        <v>0</v>
      </c>
      <c r="C17" s="10">
        <f t="shared" si="7"/>
        <v>0</v>
      </c>
      <c r="D17" s="10">
        <f t="shared" si="7"/>
        <v>0</v>
      </c>
      <c r="E17" s="10">
        <f t="shared" si="7"/>
        <v>0</v>
      </c>
      <c r="F17" s="10">
        <f t="shared" si="7"/>
        <v>0</v>
      </c>
      <c r="G17" s="10">
        <f t="shared" si="7"/>
        <v>0</v>
      </c>
      <c r="H17" s="10">
        <f t="shared" si="7"/>
        <v>0</v>
      </c>
      <c r="I17" s="10">
        <f t="shared" si="7"/>
        <v>0</v>
      </c>
      <c r="J17" s="10">
        <f t="shared" si="7"/>
        <v>0</v>
      </c>
      <c r="K17" s="10">
        <f t="shared" si="7"/>
        <v>0</v>
      </c>
      <c r="L17" s="10">
        <f t="shared" si="7"/>
        <v>0</v>
      </c>
      <c r="M17" s="10">
        <f t="shared" si="7"/>
        <v>0</v>
      </c>
      <c r="N17" s="10">
        <f t="shared" si="2"/>
        <v>0</v>
      </c>
      <c r="O17" s="14">
        <v>0</v>
      </c>
    </row>
    <row r="18" spans="1:18" ht="18" customHeight="1" x14ac:dyDescent="0.25">
      <c r="A18" s="9" t="s">
        <v>23</v>
      </c>
      <c r="B18" s="10">
        <f t="shared" ref="B18:M18" si="8">B31*$O$18</f>
        <v>0</v>
      </c>
      <c r="C18" s="10">
        <f t="shared" si="8"/>
        <v>0</v>
      </c>
      <c r="D18" s="10">
        <f t="shared" si="8"/>
        <v>0</v>
      </c>
      <c r="E18" s="10">
        <f t="shared" si="8"/>
        <v>0</v>
      </c>
      <c r="F18" s="10">
        <f t="shared" si="8"/>
        <v>0</v>
      </c>
      <c r="G18" s="10">
        <f t="shared" si="8"/>
        <v>0</v>
      </c>
      <c r="H18" s="10">
        <f t="shared" si="8"/>
        <v>0</v>
      </c>
      <c r="I18" s="10">
        <f t="shared" si="8"/>
        <v>0</v>
      </c>
      <c r="J18" s="10">
        <f t="shared" si="8"/>
        <v>0</v>
      </c>
      <c r="K18" s="10">
        <f t="shared" si="8"/>
        <v>0</v>
      </c>
      <c r="L18" s="10">
        <f t="shared" si="8"/>
        <v>0</v>
      </c>
      <c r="M18" s="10">
        <f t="shared" si="8"/>
        <v>0</v>
      </c>
      <c r="N18" s="10">
        <f t="shared" si="2"/>
        <v>0</v>
      </c>
      <c r="O18" s="14">
        <f>[1]Bevételek!H48</f>
        <v>0</v>
      </c>
    </row>
    <row r="19" spans="1:18" ht="18" customHeight="1" x14ac:dyDescent="0.25">
      <c r="A19" s="15" t="s">
        <v>24</v>
      </c>
      <c r="B19" s="10">
        <f>SUM(B11:B18)</f>
        <v>3780.12</v>
      </c>
      <c r="C19" s="10">
        <f t="shared" ref="C19:M19" si="9">SUM(C11:C18)</f>
        <v>2520.08</v>
      </c>
      <c r="D19" s="10">
        <f t="shared" si="9"/>
        <v>2520.08</v>
      </c>
      <c r="E19" s="10">
        <f t="shared" si="9"/>
        <v>2520.08</v>
      </c>
      <c r="F19" s="10">
        <f t="shared" si="9"/>
        <v>2520.08</v>
      </c>
      <c r="G19" s="10">
        <f t="shared" si="9"/>
        <v>2520.08</v>
      </c>
      <c r="H19" s="10">
        <f t="shared" si="9"/>
        <v>2520.08</v>
      </c>
      <c r="I19" s="10">
        <f t="shared" si="9"/>
        <v>2520.08</v>
      </c>
      <c r="J19" s="10">
        <f t="shared" si="9"/>
        <v>2520.08</v>
      </c>
      <c r="K19" s="10">
        <f t="shared" si="9"/>
        <v>2520.08</v>
      </c>
      <c r="L19" s="10">
        <f t="shared" si="9"/>
        <v>2520.08</v>
      </c>
      <c r="M19" s="10">
        <f t="shared" si="9"/>
        <v>2520.08</v>
      </c>
      <c r="N19" s="16">
        <f t="shared" si="2"/>
        <v>31501.000000000007</v>
      </c>
      <c r="O19" s="14">
        <f>SUM(O11:O18)</f>
        <v>31501</v>
      </c>
    </row>
    <row r="20" spans="1:18" ht="18" customHeight="1" x14ac:dyDescent="0.25">
      <c r="A20" s="23" t="s">
        <v>25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8" ht="18" customHeight="1" x14ac:dyDescent="0.25">
      <c r="A21" s="9" t="s">
        <v>26</v>
      </c>
      <c r="B21" s="10">
        <f t="shared" ref="B21:M21" si="10">B31*$O$21</f>
        <v>2640.12</v>
      </c>
      <c r="C21" s="10">
        <f t="shared" si="10"/>
        <v>1760.08</v>
      </c>
      <c r="D21" s="10">
        <f t="shared" si="10"/>
        <v>1760.08</v>
      </c>
      <c r="E21" s="10">
        <f t="shared" si="10"/>
        <v>1760.08</v>
      </c>
      <c r="F21" s="10">
        <f t="shared" si="10"/>
        <v>1760.08</v>
      </c>
      <c r="G21" s="10">
        <f t="shared" si="10"/>
        <v>1760.08</v>
      </c>
      <c r="H21" s="10">
        <f t="shared" si="10"/>
        <v>1760.08</v>
      </c>
      <c r="I21" s="10">
        <f t="shared" si="10"/>
        <v>1760.08</v>
      </c>
      <c r="J21" s="10">
        <f t="shared" si="10"/>
        <v>1760.08</v>
      </c>
      <c r="K21" s="10">
        <f t="shared" si="10"/>
        <v>1760.08</v>
      </c>
      <c r="L21" s="10">
        <f t="shared" si="10"/>
        <v>1760.08</v>
      </c>
      <c r="M21" s="10">
        <f t="shared" si="10"/>
        <v>1760.08</v>
      </c>
      <c r="N21" s="10">
        <f t="shared" si="2"/>
        <v>22001</v>
      </c>
      <c r="O21" s="14">
        <v>22001</v>
      </c>
    </row>
    <row r="22" spans="1:18" ht="18" customHeight="1" x14ac:dyDescent="0.25">
      <c r="A22" s="9" t="s">
        <v>27</v>
      </c>
      <c r="B22" s="10">
        <f t="shared" ref="B22:M22" si="11">B31*$O$22</f>
        <v>900</v>
      </c>
      <c r="C22" s="10">
        <f t="shared" si="11"/>
        <v>600</v>
      </c>
      <c r="D22" s="10">
        <f t="shared" si="11"/>
        <v>600</v>
      </c>
      <c r="E22" s="10">
        <f t="shared" si="11"/>
        <v>600</v>
      </c>
      <c r="F22" s="10">
        <f t="shared" si="11"/>
        <v>600</v>
      </c>
      <c r="G22" s="10">
        <f t="shared" si="11"/>
        <v>600</v>
      </c>
      <c r="H22" s="10">
        <f t="shared" si="11"/>
        <v>600</v>
      </c>
      <c r="I22" s="10">
        <f t="shared" si="11"/>
        <v>600</v>
      </c>
      <c r="J22" s="10">
        <f t="shared" si="11"/>
        <v>600</v>
      </c>
      <c r="K22" s="10">
        <f t="shared" si="11"/>
        <v>600</v>
      </c>
      <c r="L22" s="10">
        <f t="shared" si="11"/>
        <v>600</v>
      </c>
      <c r="M22" s="10">
        <f t="shared" si="11"/>
        <v>600</v>
      </c>
      <c r="N22" s="10">
        <f t="shared" si="2"/>
        <v>7500</v>
      </c>
      <c r="O22" s="14">
        <v>7500</v>
      </c>
    </row>
    <row r="23" spans="1:18" ht="18" customHeight="1" x14ac:dyDescent="0.25">
      <c r="A23" s="9" t="s">
        <v>28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f t="shared" si="2"/>
        <v>0</v>
      </c>
      <c r="O23" s="14">
        <v>0</v>
      </c>
    </row>
    <row r="24" spans="1:18" ht="18" customHeight="1" x14ac:dyDescent="0.25">
      <c r="A24" s="9" t="s">
        <v>29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4">
        <v>0</v>
      </c>
    </row>
    <row r="25" spans="1:18" ht="18" customHeight="1" x14ac:dyDescent="0.25">
      <c r="A25" s="9" t="s">
        <v>30</v>
      </c>
      <c r="B25" s="10">
        <f t="shared" ref="B25:M25" si="12">B31*$O$25</f>
        <v>240</v>
      </c>
      <c r="C25" s="10">
        <f t="shared" si="12"/>
        <v>160</v>
      </c>
      <c r="D25" s="10">
        <f t="shared" si="12"/>
        <v>160</v>
      </c>
      <c r="E25" s="10">
        <f t="shared" si="12"/>
        <v>160</v>
      </c>
      <c r="F25" s="10">
        <f t="shared" si="12"/>
        <v>160</v>
      </c>
      <c r="G25" s="10">
        <f t="shared" si="12"/>
        <v>160</v>
      </c>
      <c r="H25" s="10">
        <f t="shared" si="12"/>
        <v>160</v>
      </c>
      <c r="I25" s="10">
        <f t="shared" si="12"/>
        <v>160</v>
      </c>
      <c r="J25" s="10">
        <f t="shared" si="12"/>
        <v>160</v>
      </c>
      <c r="K25" s="10">
        <f t="shared" si="12"/>
        <v>160</v>
      </c>
      <c r="L25" s="10">
        <f t="shared" si="12"/>
        <v>160</v>
      </c>
      <c r="M25" s="10">
        <f t="shared" si="12"/>
        <v>160</v>
      </c>
      <c r="N25" s="10">
        <f t="shared" si="2"/>
        <v>2000</v>
      </c>
      <c r="O25" s="14">
        <v>2000</v>
      </c>
    </row>
    <row r="26" spans="1:18" ht="18" customHeight="1" x14ac:dyDescent="0.25">
      <c r="A26" s="9" t="s">
        <v>31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f t="shared" si="2"/>
        <v>0</v>
      </c>
      <c r="O26" s="12">
        <v>0</v>
      </c>
    </row>
    <row r="27" spans="1:18" ht="18" customHeight="1" x14ac:dyDescent="0.25">
      <c r="A27" s="15" t="s">
        <v>32</v>
      </c>
      <c r="B27" s="10">
        <f>SUM(B21:B26)</f>
        <v>3780.12</v>
      </c>
      <c r="C27" s="10">
        <f t="shared" ref="C27:M27" si="13">SUM(C21:C26)</f>
        <v>2520.08</v>
      </c>
      <c r="D27" s="10">
        <f t="shared" si="13"/>
        <v>2520.08</v>
      </c>
      <c r="E27" s="10">
        <f t="shared" si="13"/>
        <v>2520.08</v>
      </c>
      <c r="F27" s="10">
        <f t="shared" si="13"/>
        <v>2520.08</v>
      </c>
      <c r="G27" s="10">
        <f t="shared" si="13"/>
        <v>2520.08</v>
      </c>
      <c r="H27" s="10">
        <f t="shared" si="13"/>
        <v>2520.08</v>
      </c>
      <c r="I27" s="10">
        <f t="shared" si="13"/>
        <v>2520.08</v>
      </c>
      <c r="J27" s="10">
        <f t="shared" si="13"/>
        <v>2520.08</v>
      </c>
      <c r="K27" s="10">
        <f t="shared" si="13"/>
        <v>2520.08</v>
      </c>
      <c r="L27" s="10">
        <f t="shared" si="13"/>
        <v>2520.08</v>
      </c>
      <c r="M27" s="10">
        <f t="shared" si="13"/>
        <v>2520.08</v>
      </c>
      <c r="N27" s="16">
        <f>SUM(N20:N26)</f>
        <v>31501</v>
      </c>
      <c r="O27" s="11">
        <f>SUM(O21:O26)</f>
        <v>31501</v>
      </c>
    </row>
    <row r="28" spans="1:18" s="18" customForma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"/>
      <c r="P28" s="3"/>
      <c r="Q28" s="3"/>
      <c r="R28" s="3"/>
    </row>
    <row r="29" spans="1:18" s="18" customForma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"/>
      <c r="P29" s="3"/>
      <c r="Q29" s="3"/>
      <c r="R29" s="3"/>
    </row>
    <row r="30" spans="1:18" s="18" customForma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"/>
      <c r="P30" s="3"/>
      <c r="Q30" s="3"/>
      <c r="R30" s="3"/>
    </row>
    <row r="31" spans="1:18" s="3" customFormat="1" x14ac:dyDescent="0.25">
      <c r="A31" s="19"/>
      <c r="B31" s="20">
        <v>0.12</v>
      </c>
      <c r="C31" s="20">
        <v>0.08</v>
      </c>
      <c r="D31" s="20">
        <v>0.08</v>
      </c>
      <c r="E31" s="20">
        <v>0.08</v>
      </c>
      <c r="F31" s="20">
        <v>0.08</v>
      </c>
      <c r="G31" s="20">
        <v>0.08</v>
      </c>
      <c r="H31" s="20">
        <v>0.08</v>
      </c>
      <c r="I31" s="20">
        <v>0.08</v>
      </c>
      <c r="J31" s="20">
        <v>0.08</v>
      </c>
      <c r="K31" s="20">
        <v>0.08</v>
      </c>
      <c r="L31" s="20">
        <v>0.08</v>
      </c>
      <c r="M31" s="20">
        <v>0.08</v>
      </c>
      <c r="N31" s="21">
        <f>SUM(B31:M31)</f>
        <v>0.99999999999999978</v>
      </c>
      <c r="O31" s="2"/>
    </row>
    <row r="32" spans="1:18" s="18" customForma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"/>
      <c r="P32" s="3"/>
      <c r="Q32" s="3"/>
      <c r="R32" s="3"/>
    </row>
    <row r="33" spans="1:18" s="18" customForma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"/>
      <c r="P33" s="3"/>
      <c r="Q33" s="3"/>
      <c r="R33" s="3"/>
    </row>
  </sheetData>
  <mergeCells count="5">
    <mergeCell ref="B4:K6"/>
    <mergeCell ref="A10:N10"/>
    <mergeCell ref="A20:N20"/>
    <mergeCell ref="A1:N1"/>
    <mergeCell ref="A2:N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2017-02-09T19:24:52Z</cp:lastPrinted>
  <dcterms:created xsi:type="dcterms:W3CDTF">2016-02-04T18:08:19Z</dcterms:created>
  <dcterms:modified xsi:type="dcterms:W3CDTF">2017-02-09T19:24:53Z</dcterms:modified>
</cp:coreProperties>
</file>