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barathnekosztolanci\Desktop\Egyházashetye 05.21\"/>
    </mc:Choice>
  </mc:AlternateContent>
  <xr:revisionPtr revIDLastSave="0" documentId="13_ncr:1_{522038D9-BCF3-4050-B549-0D62AAA06870}" xr6:coauthVersionLast="43" xr6:coauthVersionMax="43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kiemelt ei" sheetId="2" state="hidden" r:id="rId1"/>
    <sheet name="1" sheetId="6" r:id="rId2"/>
    <sheet name="2" sheetId="4" r:id="rId3"/>
    <sheet name="3" sheetId="7" r:id="rId4"/>
    <sheet name="4" sheetId="8" r:id="rId5"/>
    <sheet name="tartalékok" sheetId="9" state="hidden" r:id="rId6"/>
    <sheet name="stabilitási 1" sheetId="10" state="hidden" r:id="rId7"/>
    <sheet name="stabilitási 2" sheetId="11" state="hidden" r:id="rId8"/>
    <sheet name="hitelek" sheetId="12" state="hidden" r:id="rId9"/>
    <sheet name="5" sheetId="13" r:id="rId10"/>
    <sheet name="6" sheetId="14" r:id="rId11"/>
    <sheet name="7" sheetId="15" r:id="rId12"/>
    <sheet name="8" sheetId="16" r:id="rId13"/>
    <sheet name="9" sheetId="17" r:id="rId14"/>
    <sheet name="10" sheetId="18" r:id="rId15"/>
    <sheet name="11" sheetId="19" r:id="rId16"/>
  </sheets>
  <definedNames>
    <definedName name="foot_4_place" localSheetId="7">'stabilitási 2'!$A$19</definedName>
    <definedName name="foot_5_place" localSheetId="7">'stabilitási 2'!#REF!</definedName>
    <definedName name="foot_53_place" localSheetId="7">'stabilitási 2'!$A$64</definedName>
    <definedName name="_xlnm.Print_Area" localSheetId="1">'1'!$A$1:$E$105</definedName>
    <definedName name="_xlnm.Print_Area" localSheetId="14">'10'!$A$2:$D$44</definedName>
    <definedName name="_xlnm.Print_Area" localSheetId="15">'11'!$A$2:$D$139</definedName>
    <definedName name="_xlnm.Print_Area" localSheetId="2">'2'!$A$1:$E$126</definedName>
    <definedName name="_xlnm.Print_Area" localSheetId="3">'3'!$A$1:$E$35</definedName>
    <definedName name="_xlnm.Print_Area" localSheetId="4">'4'!$A$2:$K$32</definedName>
    <definedName name="_xlnm.Print_Area" localSheetId="9">'5'!$A$2:$E$42</definedName>
    <definedName name="_xlnm.Print_Area" localSheetId="10">'6'!$A$2:$E$118</definedName>
    <definedName name="_xlnm.Print_Area" localSheetId="11">'7'!$A$2:$E$118</definedName>
    <definedName name="_xlnm.Print_Area" localSheetId="12">'8'!$A$2:$E$41</definedName>
    <definedName name="_xlnm.Print_Area" localSheetId="13">'9'!$A$2:$D$28</definedName>
    <definedName name="_xlnm.Print_Area" localSheetId="8">hitelek!$A$1:$H$71</definedName>
    <definedName name="_xlnm.Print_Area" localSheetId="0">'kiemelt ei'!$A$1:$A$27</definedName>
    <definedName name="_xlnm.Print_Area" localSheetId="6">'stabilitási 1'!$A$1:$M$49</definedName>
    <definedName name="_xlnm.Print_Area" localSheetId="7">'stabilitási 2'!$A$1:$H$39</definedName>
    <definedName name="_xlnm.Print_Area" localSheetId="5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0" i="19" l="1"/>
  <c r="C62" i="14" l="1"/>
  <c r="D62" i="14"/>
  <c r="E62" i="14"/>
  <c r="E40" i="14"/>
  <c r="C41" i="13"/>
  <c r="D41" i="13"/>
  <c r="E41" i="13"/>
  <c r="C31" i="8"/>
  <c r="C117" i="4"/>
  <c r="C124" i="4" s="1"/>
  <c r="D117" i="4"/>
  <c r="D124" i="4" s="1"/>
  <c r="E100" i="4"/>
  <c r="C99" i="4"/>
  <c r="D99" i="4"/>
  <c r="E99" i="4"/>
  <c r="C90" i="4"/>
  <c r="D90" i="4"/>
  <c r="E90" i="4"/>
  <c r="C85" i="4"/>
  <c r="C100" i="4" s="1"/>
  <c r="D85" i="4"/>
  <c r="D100" i="4" s="1"/>
  <c r="E85" i="4"/>
  <c r="C76" i="4"/>
  <c r="D76" i="4"/>
  <c r="E76" i="4"/>
  <c r="C61" i="4"/>
  <c r="D61" i="4"/>
  <c r="E61" i="4"/>
  <c r="C51" i="4"/>
  <c r="D51" i="4"/>
  <c r="D52" i="4" s="1"/>
  <c r="E51" i="4"/>
  <c r="C42" i="4"/>
  <c r="D42" i="4"/>
  <c r="E42" i="4"/>
  <c r="C34" i="4"/>
  <c r="D34" i="4"/>
  <c r="E34" i="4"/>
  <c r="C31" i="4"/>
  <c r="C52" i="4" s="1"/>
  <c r="D31" i="4"/>
  <c r="E31" i="4"/>
  <c r="E52" i="4" s="1"/>
  <c r="C25" i="4"/>
  <c r="D25" i="4"/>
  <c r="D26" i="4" s="1"/>
  <c r="D77" i="4" s="1"/>
  <c r="D101" i="4" s="1"/>
  <c r="E25" i="4"/>
  <c r="E26" i="4" s="1"/>
  <c r="D21" i="4"/>
  <c r="E21" i="4"/>
  <c r="C21" i="4"/>
  <c r="C26" i="4" s="1"/>
  <c r="C77" i="4" s="1"/>
  <c r="C101" i="4" s="1"/>
  <c r="C103" i="6"/>
  <c r="D103" i="6"/>
  <c r="E103" i="6"/>
  <c r="C73" i="6"/>
  <c r="C46" i="6"/>
  <c r="C54" i="6" s="1"/>
  <c r="C74" i="6" s="1"/>
  <c r="C104" i="6" s="1"/>
  <c r="D46" i="6"/>
  <c r="D54" i="6" s="1"/>
  <c r="E46" i="6"/>
  <c r="E54" i="6" s="1"/>
  <c r="E74" i="6" s="1"/>
  <c r="E104" i="6" s="1"/>
  <c r="C32" i="6"/>
  <c r="D32" i="6"/>
  <c r="E32" i="6"/>
  <c r="C60" i="6"/>
  <c r="D60" i="6"/>
  <c r="D73" i="6" s="1"/>
  <c r="E60" i="6"/>
  <c r="E73" i="6" s="1"/>
  <c r="C14" i="6"/>
  <c r="D14" i="6"/>
  <c r="E14" i="6"/>
  <c r="D74" i="6" l="1"/>
  <c r="D104" i="6" s="1"/>
  <c r="E77" i="4"/>
  <c r="E101" i="4" s="1"/>
  <c r="E125" i="4" s="1"/>
  <c r="C125" i="4"/>
  <c r="D125" i="4"/>
</calcChain>
</file>

<file path=xl/sharedStrings.xml><?xml version="1.0" encoding="utf-8"?>
<sst xmlns="http://schemas.openxmlformats.org/spreadsheetml/2006/main" count="1638" uniqueCount="893">
  <si>
    <t>BEVÉTELEK ÖSSZESEN (B1-8)</t>
  </si>
  <si>
    <t>B8. Finanszírozási bevételek</t>
  </si>
  <si>
    <t>B1-7. Költségvetési bevételek</t>
  </si>
  <si>
    <t>B7. Felhalmozási célú átvett pénzeszközök</t>
  </si>
  <si>
    <t>B6. Működési célú átvett pénzeszközök</t>
  </si>
  <si>
    <t>B5. Felhalmozási bevételek</t>
  </si>
  <si>
    <t>B4. Működési bevételek</t>
  </si>
  <si>
    <t>B3. Közhatalmi bevételek</t>
  </si>
  <si>
    <t>B2. Felhalmozási célú támogatások államháztartáson belülről</t>
  </si>
  <si>
    <t>B1. Működési célú támogatások államháztartáson belülről</t>
  </si>
  <si>
    <t>KIADÁSOK ÖSSZESEN (K1-9)</t>
  </si>
  <si>
    <t>K9. Finanszírozási kiadások</t>
  </si>
  <si>
    <t>K1-8. Költségvetési kiadások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</si>
  <si>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</si>
  <si>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</si>
  <si>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</si>
  <si>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</si>
  <si>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</si>
  <si>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</si>
  <si>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</si>
  <si>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</si>
  <si>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Az egységes rovatrend szerint a kiemelt kiadási és bevételi jogcímek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</si>
  <si>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</si>
  <si>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</si>
  <si>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</si>
  <si>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</si>
  <si>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</si>
  <si>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</si>
  <si>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</si>
  <si>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</si>
  <si>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</si>
  <si>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</si>
  <si>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</si>
  <si>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</si>
  <si>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</si>
  <si>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</si>
  <si>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</si>
  <si>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</si>
  <si>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</si>
  <si>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</si>
  <si>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</si>
  <si>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</si>
  <si>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</si>
  <si>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</si>
  <si>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</si>
  <si>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</si>
  <si>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</si>
  <si>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</si>
  <si>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</si>
  <si>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</si>
  <si>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</si>
  <si>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</si>
  <si>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</si>
  <si>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</si>
  <si>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</si>
  <si>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</si>
  <si>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</si>
  <si>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</si>
  <si>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</si>
  <si>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</si>
  <si>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</si>
  <si>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</si>
  <si>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</si>
  <si>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</si>
  <si>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</si>
  <si>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</si>
  <si>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</si>
  <si>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</si>
  <si>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</si>
  <si>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</si>
  <si>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</si>
  <si>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</si>
  <si>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</si>
  <si>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</si>
  <si>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</si>
  <si>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</si>
  <si>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</si>
  <si>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</si>
  <si>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</si>
  <si>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</si>
  <si>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</si>
  <si>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</si>
  <si>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</si>
  <si>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</si>
  <si>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</si>
  <si>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</si>
  <si>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</si>
  <si>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</si>
  <si>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</si>
  <si>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</si>
  <si>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</si>
  <si>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</si>
  <si>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</si>
  <si>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</si>
  <si>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</si>
  <si>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</si>
  <si>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</si>
  <si>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</si>
  <si>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</si>
  <si>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</si>
  <si>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</si>
  <si>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</si>
  <si>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</si>
  <si>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</si>
  <si>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</si>
  <si>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</si>
  <si>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</si>
  <si>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</si>
  <si>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</si>
  <si>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</si>
  <si>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</si>
  <si>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</si>
  <si>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</si>
  <si>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</si>
  <si>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</si>
  <si>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</si>
  <si>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</si>
  <si>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</si>
  <si>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</si>
  <si>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</si>
  <si>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</si>
  <si>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</si>
  <si>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K511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</si>
  <si>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</si>
  <si>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</si>
  <si>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</si>
  <si>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</si>
  <si>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</si>
  <si>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</si>
  <si>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</si>
  <si>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</si>
  <si>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</si>
  <si>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</si>
  <si>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</si>
  <si>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</si>
  <si>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</si>
  <si>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</si>
  <si>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</si>
  <si>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</si>
  <si>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</si>
  <si>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</si>
  <si>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</si>
  <si>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</si>
  <si>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</si>
  <si>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</si>
  <si>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</si>
  <si>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</si>
  <si>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</si>
  <si>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</si>
  <si>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</si>
  <si>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</si>
  <si>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</si>
  <si>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</si>
  <si>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</si>
  <si>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</si>
  <si>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</si>
  <si>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</si>
  <si>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</si>
  <si>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</si>
  <si>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</si>
  <si>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</si>
  <si>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</si>
  <si>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</si>
  <si>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</si>
  <si>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</si>
  <si>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</si>
  <si>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</si>
  <si>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</si>
  <si>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</si>
  <si>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</si>
  <si>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</si>
  <si>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</si>
  <si>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</si>
  <si>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</si>
  <si>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</si>
  <si>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</si>
  <si>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</si>
  <si>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</si>
  <si>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</si>
  <si>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</si>
  <si>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</si>
  <si>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</si>
  <si>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</si>
  <si>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</si>
  <si>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</si>
  <si>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</si>
  <si>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</si>
  <si>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</si>
  <si>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</si>
  <si>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</si>
  <si>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</si>
  <si>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</si>
  <si>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</si>
  <si>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</si>
  <si>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</si>
  <si>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</si>
  <si>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</si>
  <si>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</si>
  <si>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</si>
  <si>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</si>
  <si>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</si>
  <si>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</si>
  <si>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</si>
  <si>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</si>
  <si>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</si>
  <si>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</si>
  <si>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</si>
  <si>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</si>
  <si>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</si>
  <si>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</si>
  <si>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</si>
  <si>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</si>
  <si>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</si>
  <si>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</si>
  <si>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</si>
  <si>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</si>
  <si>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</si>
  <si>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</si>
  <si>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</si>
  <si>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</si>
  <si>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</si>
  <si>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</si>
  <si>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</si>
  <si>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</si>
  <si>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</si>
  <si>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</si>
  <si>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</si>
  <si>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</si>
  <si>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</si>
  <si>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</si>
  <si>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</si>
  <si>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</si>
  <si>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</si>
  <si>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</si>
  <si>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</si>
  <si>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</si>
  <si>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</si>
  <si>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</si>
  <si>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</si>
  <si>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</si>
  <si>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</si>
  <si>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</si>
  <si>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</si>
  <si>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</si>
  <si>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</si>
  <si>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</si>
  <si>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</si>
  <si>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</si>
  <si>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</si>
  <si>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</si>
  <si>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</si>
  <si>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teljesítés</t>
  </si>
  <si>
    <t>módosított ei.</t>
  </si>
  <si>
    <t>eredeti ei.</t>
  </si>
  <si>
    <t>Rovat-szám</t>
  </si>
  <si>
    <t>Rovat megnevezése</t>
  </si>
  <si>
    <t>ÖNKORMÁNYZATI ELŐIRÁNYZATOK</t>
  </si>
  <si>
    <t>Működési célú támogatások EU-nak</t>
  </si>
  <si>
    <t>Egyházashetye Község Önkormányzat 2015. évi zárszámadása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</si>
  <si>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</si>
  <si>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</si>
  <si>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</si>
  <si>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</si>
  <si>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</si>
  <si>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</si>
  <si>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</si>
  <si>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</si>
  <si>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</si>
  <si>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</si>
  <si>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</si>
  <si>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</si>
  <si>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</si>
  <si>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</si>
  <si>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</si>
  <si>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</si>
  <si>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</si>
  <si>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</si>
  <si>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</si>
  <si>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</si>
  <si>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</si>
  <si>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</si>
  <si>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</si>
  <si>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</si>
  <si>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</si>
  <si>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</si>
  <si>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</si>
  <si>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</si>
  <si>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</si>
  <si>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</si>
  <si>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</si>
  <si>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</si>
  <si>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</si>
  <si>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</si>
  <si>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</si>
  <si>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</si>
  <si>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</si>
  <si>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</si>
  <si>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</si>
  <si>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</si>
  <si>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</si>
  <si>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</si>
  <si>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</si>
  <si>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</si>
  <si>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</si>
  <si>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</si>
  <si>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</si>
  <si>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</si>
  <si>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</si>
  <si>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</si>
  <si>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</si>
  <si>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</si>
  <si>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</si>
  <si>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</si>
  <si>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</si>
  <si>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</si>
  <si>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B7</t>
  </si>
  <si>
    <t>B75</t>
  </si>
  <si>
    <t>Egyéb felhalmozási célú átvett pénzeszközök</t>
  </si>
  <si>
    <t>B74</t>
  </si>
  <si>
    <t>B73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</si>
  <si>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</si>
  <si>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</si>
  <si>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</si>
  <si>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</si>
  <si>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</si>
  <si>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</si>
  <si>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</si>
  <si>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</si>
  <si>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</si>
  <si>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</si>
  <si>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</si>
  <si>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</si>
  <si>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</si>
  <si>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</si>
  <si>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</si>
  <si>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</si>
  <si>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</si>
  <si>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</si>
  <si>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</si>
  <si>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</si>
  <si>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</si>
  <si>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</si>
  <si>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</si>
  <si>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</si>
  <si>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</si>
  <si>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</si>
  <si>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</si>
  <si>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</si>
  <si>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B6</t>
  </si>
  <si>
    <t xml:space="preserve">Működési célú átvett pénzeszközök </t>
  </si>
  <si>
    <t>B64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</si>
  <si>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</si>
  <si>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</si>
  <si>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</si>
  <si>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</si>
  <si>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</si>
  <si>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</si>
  <si>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</si>
  <si>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</si>
  <si>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</si>
  <si>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</si>
  <si>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</si>
  <si>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</si>
  <si>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</si>
  <si>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</si>
  <si>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</si>
  <si>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</si>
  <si>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</si>
  <si>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</si>
  <si>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</si>
  <si>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</si>
  <si>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</si>
  <si>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</si>
  <si>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</si>
  <si>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</si>
  <si>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</si>
  <si>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</si>
  <si>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</si>
  <si>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</si>
  <si>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</si>
  <si>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</si>
  <si>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</si>
  <si>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</si>
  <si>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</si>
  <si>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</si>
  <si>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</si>
  <si>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</si>
  <si>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</si>
  <si>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</si>
  <si>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</si>
  <si>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</si>
  <si>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</si>
  <si>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</si>
  <si>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</si>
  <si>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</si>
  <si>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</si>
  <si>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</si>
  <si>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</si>
  <si>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</si>
  <si>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</si>
  <si>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</si>
  <si>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</si>
  <si>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</si>
  <si>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</si>
  <si>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</si>
  <si>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</si>
  <si>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</si>
  <si>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</si>
  <si>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</si>
  <si>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</si>
  <si>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</si>
  <si>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</si>
  <si>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</si>
  <si>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</si>
  <si>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</si>
  <si>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</si>
  <si>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</si>
  <si>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</si>
  <si>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</si>
  <si>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</si>
  <si>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</si>
  <si>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</si>
  <si>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</si>
  <si>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</si>
  <si>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</si>
  <si>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</si>
  <si>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</si>
  <si>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</si>
  <si>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</si>
  <si>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</si>
  <si>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</si>
  <si>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</si>
  <si>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</si>
  <si>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</si>
  <si>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</si>
  <si>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Felhalmozási célú átvett pénzeszközök</t>
  </si>
  <si>
    <t>Felhalmozási célő vissztér.támogatások, kölcsönök visszatér.áh.kívülről</t>
  </si>
  <si>
    <t>Működési c.visszatérítendő támogatások, kölcsönök visszatér. Áh.kívülről</t>
  </si>
  <si>
    <t>Rovat-
szám</t>
  </si>
  <si>
    <t>KÖLTSÉGVETÉSI SZERV ELŐIRÁNYZATAI</t>
  </si>
  <si>
    <t xml:space="preserve">KÖLTSÉGVETÉSI ENGEDÉLYEZETT LÉTSZÁMKERETBE NEM TARTOZÓ FOGLALKOZTATOTTAK LÉTSZÁMA AZ IDŐSZAK VÉGÉN ÖSSZESEN </t>
  </si>
  <si>
    <t>munkaerőpiactól tartósan távol lévő személyek</t>
  </si>
  <si>
    <t>ösztöndíjas foglalkoztatottak (Pftv, illetve Magyar Közigazgatási Ösztöndíjról szóló 228/2011. (X. 28.) Korm. rendelet)</t>
  </si>
  <si>
    <t>prémiumévek programról és a különleges foglalkoztatási állományról szóló 2004. évi CXXII. törvény alapján foglalkoztatott különleges foglalkoztatási állományba helyezettek létszáma</t>
  </si>
  <si>
    <t xml:space="preserve">prémiumévek programról és a különleges foglalkoztatási állományról szóló 2004. évi CXXII. törvény alapján foglalkoztatott prémiumévesek </t>
  </si>
  <si>
    <t xml:space="preserve">KÖLTSÉGVETÉSI ENGEDÉLYEZETT LÉTSZÁMKERETBE TARTOZÓ FOGLALKOZTATOTTAK LÉTSZÁMA MINDÖSSZESEN </t>
  </si>
  <si>
    <t xml:space="preserve">VÁLASZTOTT TISZTSÉGVISELŐK ÖSSZESEN 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</si>
  <si>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</si>
  <si>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</si>
  <si>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</si>
  <si>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 xml:space="preserve">EGYÉB BÉRRENDSZER ÖSSZESEN </t>
  </si>
  <si>
    <t>közfoglalkoztatott</t>
  </si>
  <si>
    <t>ösztöndíjas foglalkoztatott</t>
  </si>
  <si>
    <t>fizikai alkalmazott,
a költségvetési szerveknél foglalkoztatott egyéb munkavállaló  (fizikai alkalmazott)</t>
  </si>
  <si>
    <t xml:space="preserve">KÖZALKALMAZOTTAK ÖSSZESEN 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</si>
  <si>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</si>
  <si>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</si>
  <si>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</si>
  <si>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</si>
  <si>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</si>
  <si>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</si>
  <si>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</si>
  <si>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KÖZTISZTVISELŐK, KORMÁNYTISZTVISELŐK ÖSSZESEN</t>
  </si>
  <si>
    <t>III.  besorolási osztály összesen</t>
  </si>
  <si>
    <t>II.  besorolási osztály összesen</t>
  </si>
  <si>
    <t>I.  besorolási osztály összesen</t>
  </si>
  <si>
    <t>főjegyző, jegyző, aljegyző, címzetes főjegyző, körjegyző</t>
  </si>
  <si>
    <t>Költségvetési engedélyezett létszámkeret (álláshely) (fő) KÖLTSÉGVETÉSI SZERV</t>
  </si>
  <si>
    <t xml:space="preserve">Költségvetési engedélyezett létszámkeret (álláshely) (fő) ÖNKORMÁNYZAT </t>
  </si>
  <si>
    <t>MEGNEVEZÉS</t>
  </si>
  <si>
    <t>Foglalkoztatottak létszáma (fő)</t>
  </si>
  <si>
    <t xml:space="preserve">Ingatlanok beszerzése, létesítése </t>
  </si>
  <si>
    <t>KÖLTSÉGVETÉSI SZERV</t>
  </si>
  <si>
    <t>Megnevezés</t>
  </si>
  <si>
    <t>bel- vagy külföldi irányú kötelezettség</t>
  </si>
  <si>
    <t>hitel/lízing/kölcsön/értékpapír</t>
  </si>
  <si>
    <t>adósságot keletkeztető ügylet- várható visszatérítendő összege (kamattal) leáratig mindösszesen</t>
  </si>
  <si>
    <t>adósságot keletkeztető ügylet lejárati időpontja</t>
  </si>
  <si>
    <t>adósságot keletkeztető ügylet kezdő időpontja</t>
  </si>
  <si>
    <t>adósságot keletkeztető ügylet rovatszáma (B8)</t>
  </si>
  <si>
    <t>adósságot keletkeztető ügylet fajtája</t>
  </si>
  <si>
    <t>ebből teljesített kiadás fedezete-adósságot keletkeztető ügylet</t>
  </si>
  <si>
    <t>ebből teljesített kiadás fedezete-saját forrás</t>
  </si>
  <si>
    <t xml:space="preserve">teljesített kiadás </t>
  </si>
  <si>
    <t xml:space="preserve">kiadási módosított  előirányzat </t>
  </si>
  <si>
    <t xml:space="preserve">kiadási eredeti előirányzat </t>
  </si>
  <si>
    <t>A költségvetési év azon fejlesztései, amelyek megvalósításához a Gst. 3. § (1) bekezdése szerinti adósságot keletkeztető ügylet megkötése vált szükségessé (E Ft)</t>
  </si>
  <si>
    <t>6. a kezességvállalással kapcsolatos megtérülés.</t>
  </si>
  <si>
    <t>5. bírság-, pótlék- és díjbevétel, valamint</t>
  </si>
  <si>
    <t>4. a tárgyi eszköz és az immateriális jószág, részvény, részesedés, vállalat értékesítéséből vagy privatizációból származó bevétel,</t>
  </si>
  <si>
    <t>3. az osztalék, a koncessziós díj és a hozambevétel,</t>
  </si>
  <si>
    <t>2. az önkormányzati vagyon és az önkormányzatot megillető vagyoni értékű jog értékesítéséből és hasznosításából származó bevétel,</t>
  </si>
  <si>
    <t>1. a helyi adóból származó bevétel,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</si>
  <si>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</si>
  <si>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353/2011. (XII. 30.) Korm. rendelet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</si>
  <si>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</si>
  <si>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d)53 törvény alapján az önkormányzatot megillető illeték, bírság, díj;</t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</si>
  <si>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</si>
  <si>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</si>
  <si>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</si>
  <si>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</si>
  <si>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</si>
  <si>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g)5 hitelintézetek által, származékos műveletek különbözeteként az Államadósság Kezelő Központ Zrt.-nél (a továbbiakban: ÁKK Zrt.) elhelyezett fedezeti betétek, és azok összege.</t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</si>
  <si>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</si>
  <si>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</si>
  <si>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</si>
  <si>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</si>
  <si>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</si>
  <si>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t>a)4 hitel, kölcsön felvétele, átvállalása a folyósítás, átvállalás napjától a végtörlesztés napjáig, és annak aktuális tőketartozása,</t>
  </si>
  <si>
    <t>ÖSSZESEN:</t>
  </si>
  <si>
    <t>353/2011. (XII. 30.) Korm. Rendelet értelmében az önkormányzat saját bevételének minősül</t>
  </si>
  <si>
    <t>ebből: külföldi pénzintézetek</t>
  </si>
  <si>
    <t>ebből: más kormányok</t>
  </si>
  <si>
    <t>ebből: nemzetközi fejlesztési szervezetek</t>
  </si>
  <si>
    <t>ebből: kárpótlási jegyek</t>
  </si>
  <si>
    <t xml:space="preserve">Befektetési célú belföldi értékpapírok beváltása, értékesítése </t>
  </si>
  <si>
    <t>ebből: befektetési jegyek</t>
  </si>
  <si>
    <t xml:space="preserve">Forgatási célú belföldi értékpapírok beváltása, értékesítése </t>
  </si>
  <si>
    <t>ebből: pénzügyi vállalkozás</t>
  </si>
  <si>
    <t>Rövid lejáratú hitelek, kölcsönök felvétele</t>
  </si>
  <si>
    <t>saját bevételek 2017.</t>
  </si>
  <si>
    <t>saját bevételek 2016.</t>
  </si>
  <si>
    <t>saját bevételek 2015.</t>
  </si>
  <si>
    <t>saját bevételek 2014.</t>
  </si>
  <si>
    <t xml:space="preserve">adósságot keletkeztető ügyletekből és kezességvállalásokból fennálló kötelezettségek 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</si>
  <si>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</si>
  <si>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ebből: tulajdonosi kölcsönök visszatérülése</t>
  </si>
  <si>
    <t xml:space="preserve">Központi költségvetés sajátos finanszírozási bevételei </t>
  </si>
  <si>
    <t>Teljesítés Felhalmozási célú</t>
  </si>
  <si>
    <t>Teljesítés Működési célú</t>
  </si>
  <si>
    <t>módosított ei. Felhalmozási célú</t>
  </si>
  <si>
    <t>módosított ei. Működési célú</t>
  </si>
  <si>
    <t>eredeti ei. Felhalmozási célú</t>
  </si>
  <si>
    <t>eredeti ei. Működési célú</t>
  </si>
  <si>
    <t>ebből: fedezeti ügyletek nettó kiadásai</t>
  </si>
  <si>
    <t xml:space="preserve">Külföldi értékpapírok beváltása </t>
  </si>
  <si>
    <t xml:space="preserve">Befektetési célú belföldi értékpapírok beváltása </t>
  </si>
  <si>
    <t xml:space="preserve">Forgatási célú belföldi értékpapírok vásárlása </t>
  </si>
  <si>
    <t xml:space="preserve"> K9113</t>
  </si>
  <si>
    <t xml:space="preserve">Rövid lejáratú hitelek, kölcsönök törlesztése  </t>
  </si>
  <si>
    <t xml:space="preserve">Hosszú lejáratú hitelek, kölcsönök törlesztése  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</si>
  <si>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</si>
  <si>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</si>
  <si>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</si>
  <si>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</si>
  <si>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</si>
  <si>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</si>
  <si>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</si>
  <si>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természetben nyújtott rendszeres szociális segély [Szoctv. 47.§ (1) bek. a) pont]</t>
  </si>
  <si>
    <t>egyéb, az önkormányzat rendeletében megállapított juttatás</t>
  </si>
  <si>
    <t>temetési segély [Szoctv. 46.§]</t>
  </si>
  <si>
    <t>átmeneti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</si>
  <si>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</si>
  <si>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</si>
  <si>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</si>
  <si>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</si>
  <si>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</si>
  <si>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</si>
  <si>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</si>
  <si>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</si>
  <si>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</si>
  <si>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</si>
  <si>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</si>
  <si>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</si>
  <si>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 xml:space="preserve">Foglalkoztatással, munkanélküliséggel kapcsolatos ellátások 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</si>
  <si>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</si>
  <si>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</si>
  <si>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</si>
  <si>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</si>
  <si>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</si>
  <si>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</si>
  <si>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</si>
  <si>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</si>
  <si>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egyéb külföldiek részére</t>
  </si>
  <si>
    <t>kormányok és nemzetközi szervezetek részére</t>
  </si>
  <si>
    <t>Európai Unió  részére</t>
  </si>
  <si>
    <t>egyéb vállalkozások részére</t>
  </si>
  <si>
    <t>önkormányzati többségi tulajdonú nem pénzügyi vállalkozások részére</t>
  </si>
  <si>
    <t>állami többségi tulajdonú nem pénzügyi vállalkozások részére</t>
  </si>
  <si>
    <t>pénzügyi vállalkozások részére</t>
  </si>
  <si>
    <t>háztartások részére</t>
  </si>
  <si>
    <t>egyéb civil szervezetek részére</t>
  </si>
  <si>
    <t>egyházi jogi személyek részére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</si>
  <si>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</si>
  <si>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</si>
  <si>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>térségi fejlesztési tanácsok és költségvetési szerveik részére</t>
  </si>
  <si>
    <t>nemzetiségi önkormányzatok és költségvetési szerveik részére</t>
  </si>
  <si>
    <t>társulások és költségvetési szerveik részére</t>
  </si>
  <si>
    <t>helyi önkormányzatok és költségvetési szerveik részére</t>
  </si>
  <si>
    <t>elkülönített állami pénzalapok részére</t>
  </si>
  <si>
    <t>társadalombiztosítás pénzügyi alapjai részére</t>
  </si>
  <si>
    <t>egyéb fejezeti kezelésű előirányzatok részére</t>
  </si>
  <si>
    <t>fejezeti kezelésű előirányzatok EU-s programokra és azok hazai társfinanszírozása részére</t>
  </si>
  <si>
    <t>központi kezelésű előirányzatok részére</t>
  </si>
  <si>
    <t>központi költségvetési szervek részére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</si>
  <si>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</si>
  <si>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</si>
  <si>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Egyéb működési célú támogatások államháztartáson kívülre </t>
  </si>
  <si>
    <t xml:space="preserve">Működési célú visszatérítendő támogatások, kölcsönök nyújtása államháztartáson kívülre </t>
  </si>
  <si>
    <t>Európai Unió részére</t>
  </si>
  <si>
    <t xml:space="preserve">Működési célú visszatérítendő támogatások, kölcsönök törlesztése államháztartáson belülre </t>
  </si>
  <si>
    <t xml:space="preserve">Egyéb felhalmozási célú átvett pénzeszközök </t>
  </si>
  <si>
    <t>egyéb külföldiektől</t>
  </si>
  <si>
    <t>kormányok és nemzetközi szervezetektől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</si>
  <si>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</si>
  <si>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</si>
  <si>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</si>
  <si>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</si>
  <si>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</si>
  <si>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</si>
  <si>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>egyéb civil szervezetektől</t>
  </si>
  <si>
    <t>egyházi jogi személyektől</t>
  </si>
  <si>
    <t xml:space="preserve">Felhalmozási célú visszatérítendő támogatások, kölcsönök visszatérülése államháztartáson kívülről </t>
  </si>
  <si>
    <t xml:space="preserve">Európai Uniótól </t>
  </si>
  <si>
    <t xml:space="preserve">Egyéb működési célú átvett pénzeszközök </t>
  </si>
  <si>
    <t xml:space="preserve">Működési célú visszatérítendő támogatások, kölcsönök visszatérülése államháztartáson kívülről </t>
  </si>
  <si>
    <t>térségi fejlesztési tanácsok és költségvetési szerveiktől</t>
  </si>
  <si>
    <t>nemzetiségi önkormányzatok és költségvetési szerveiktől</t>
  </si>
  <si>
    <t>társulások és költségvetési szerveiktől</t>
  </si>
  <si>
    <t>helyi önkormányzatok és költségvetési szerveiktől</t>
  </si>
  <si>
    <t>elkülönített állami pénzalapoktól</t>
  </si>
  <si>
    <t>társadalombiztosítás pénzügyi alapjaitól</t>
  </si>
  <si>
    <t>egyéb fejezeti kezelésű előirányzatoktól</t>
  </si>
  <si>
    <t>fejezeti kezelésű előirányzatok EU-s programokra és azok hazai társfinanszírozásától</t>
  </si>
  <si>
    <t>központi kezelésű előirányzatoktól</t>
  </si>
  <si>
    <t>központi költségvetési szervektől</t>
  </si>
  <si>
    <t xml:space="preserve">Felhalmozási célú visszatérítendő támogatások, kölcsönök igénybevétele államháztartáson belülről </t>
  </si>
  <si>
    <t xml:space="preserve"> központi költségvetési szervektől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</si>
  <si>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</si>
  <si>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</si>
  <si>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</si>
  <si>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>egyéb bírság</t>
  </si>
  <si>
    <t>szabálysértési pénz- és helyszíni mbírság és a közlekedési szabályszegések után kiszabott közigazgatási bírság helyi önkormányzatot megillető része</t>
  </si>
  <si>
    <t>építésügyi bírság</t>
  </si>
  <si>
    <t>műemlékvédelmi bírság</t>
  </si>
  <si>
    <t>természetvédelmi bírság</t>
  </si>
  <si>
    <t>környezetvédelmi bírság</t>
  </si>
  <si>
    <t>ebrendészeti hozzájárulás</t>
  </si>
  <si>
    <t>felügyeleti díjak</t>
  </si>
  <si>
    <t>igazgatási szolgáltatási díjak</t>
  </si>
  <si>
    <t>eljárási illetékek</t>
  </si>
  <si>
    <t>ebből: talajterhelési díj</t>
  </si>
  <si>
    <t xml:space="preserve">ebből: tartózkodás után fizetett idegenforgalmi adó </t>
  </si>
  <si>
    <t xml:space="preserve">Egyéb áruhasználati és szolgáltatási adók  </t>
  </si>
  <si>
    <t>ebből: gépjármű túlsúlydíj</t>
  </si>
  <si>
    <t>ebből: külföldi gépjárművek adója</t>
  </si>
  <si>
    <t>ebből: belföldi gépjárművek adójának a helyi önkormányzatot megillető része</t>
  </si>
  <si>
    <t>ebből: belföldi gépjárművek adójának a központi költségvetést megillető része</t>
  </si>
  <si>
    <t>ebből: ideiglenes jeleggel végzett tevékenység után fizetett helyi iparűzési adó</t>
  </si>
  <si>
    <t>ebből: állandó jeleggel végzett iparűzési tevékenység után fizetett helyi iparűzési adó</t>
  </si>
  <si>
    <t>telekadó</t>
  </si>
  <si>
    <t>magánszemélyek kommunális adója</t>
  </si>
  <si>
    <t xml:space="preserve">épület után fizetett idegenforgalmi adó </t>
  </si>
  <si>
    <t xml:space="preserve">építményadó 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</si>
  <si>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</si>
  <si>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</si>
  <si>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</si>
  <si>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</si>
  <si>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</si>
  <si>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</si>
  <si>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</si>
  <si>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</si>
  <si>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</si>
  <si>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</si>
  <si>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</si>
  <si>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</si>
  <si>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</si>
  <si>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</si>
  <si>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</si>
  <si>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</si>
  <si>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</si>
  <si>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</si>
  <si>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</si>
  <si>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</si>
  <si>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Költségvetési szerv</t>
  </si>
  <si>
    <t>Önkormányzat</t>
  </si>
  <si>
    <t>B)        PÉNZÜGYI MŰVELETEK EREDMÉNYE (=VIII-IX) (34=28-33)</t>
  </si>
  <si>
    <t>IX        Pénzügyi műveletek ráfordításai (=19+20+21) (33=29+...+31)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</si>
  <si>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</si>
  <si>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</si>
  <si>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</si>
  <si>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</si>
  <si>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</si>
  <si>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</si>
  <si>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</si>
  <si>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</si>
  <si>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</si>
  <si>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</si>
  <si>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</si>
  <si>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</si>
  <si>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</si>
  <si>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</si>
  <si>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</si>
  <si>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</si>
  <si>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>IV        Anyagjellegű ráfordítások (=09+10+11+12) (16=12+...+15)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</si>
  <si>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</si>
  <si>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</si>
  <si>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</si>
  <si>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</si>
  <si>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>III        Egyéb eredményszemléletű bevételek (=06+07+08) (11=08+09+10)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</si>
  <si>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</si>
  <si>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</si>
  <si>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</si>
  <si>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</si>
  <si>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</si>
  <si>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</si>
  <si>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</si>
  <si>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</si>
  <si>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</si>
  <si>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Módosítások</t>
  </si>
  <si>
    <t>ÖNKORMÁNYZAT</t>
  </si>
  <si>
    <t xml:space="preserve">FORRÁSOK ÖSSZESEN </t>
  </si>
  <si>
    <t>K)        PASSZÍV IDŐBELI ELHATÁROLÁSOK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</si>
  <si>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</si>
  <si>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</si>
  <si>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</si>
  <si>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</si>
  <si>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</si>
  <si>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</si>
  <si>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</si>
  <si>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</si>
  <si>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</si>
  <si>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</si>
  <si>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</si>
  <si>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</si>
  <si>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</si>
  <si>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</si>
  <si>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</si>
  <si>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</si>
  <si>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</si>
  <si>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</si>
  <si>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</si>
  <si>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</si>
  <si>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</si>
  <si>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</si>
  <si>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</si>
  <si>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</si>
  <si>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</si>
  <si>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</si>
  <si>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</si>
  <si>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</si>
  <si>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</si>
  <si>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</si>
  <si>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</si>
  <si>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</si>
  <si>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</si>
  <si>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</si>
  <si>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</si>
  <si>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</si>
  <si>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</si>
  <si>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</si>
  <si>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</si>
  <si>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</si>
  <si>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</si>
  <si>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</si>
  <si>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</si>
  <si>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</si>
  <si>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</si>
  <si>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</si>
  <si>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</si>
  <si>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</si>
  <si>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</si>
  <si>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</si>
  <si>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</si>
  <si>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</si>
  <si>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</si>
  <si>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</si>
  <si>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</si>
  <si>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</si>
  <si>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</si>
  <si>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</si>
  <si>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</si>
  <si>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</si>
  <si>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</si>
  <si>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</si>
  <si>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</si>
  <si>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</si>
  <si>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</si>
  <si>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</si>
  <si>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</si>
  <si>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</si>
  <si>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</si>
  <si>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</si>
  <si>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</si>
  <si>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</si>
  <si>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</si>
  <si>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</si>
  <si>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</si>
  <si>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</si>
  <si>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</si>
  <si>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</si>
  <si>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</si>
  <si>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</si>
  <si>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</si>
  <si>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</si>
  <si>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</si>
  <si>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</si>
  <si>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</si>
  <si>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</si>
  <si>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</si>
  <si>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</si>
  <si>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</si>
  <si>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</si>
  <si>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</si>
  <si>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</si>
  <si>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</si>
  <si>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</si>
  <si>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</si>
  <si>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</si>
  <si>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</si>
  <si>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</si>
  <si>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</si>
  <si>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</si>
  <si>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</si>
  <si>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</si>
  <si>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</si>
  <si>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</si>
  <si>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</si>
  <si>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</si>
  <si>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</si>
  <si>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</si>
  <si>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</si>
  <si>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</si>
  <si>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</si>
  <si>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</si>
  <si>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</si>
  <si>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</si>
  <si>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</si>
  <si>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</si>
  <si>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</si>
  <si>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</si>
  <si>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</si>
  <si>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</si>
  <si>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1. sz. melléklet</t>
  </si>
  <si>
    <t>9.sz. melléklet</t>
  </si>
  <si>
    <t>Egyházashetye Község Önkormányzatának 2016. évi zárszámadása</t>
  </si>
  <si>
    <t>Egyházashetye Község Önkormányzat 2016. évi zárszámadása</t>
  </si>
  <si>
    <t>Kiadások ( Ft-ban)</t>
  </si>
  <si>
    <t>Bevételek (Ft-ban)</t>
  </si>
  <si>
    <t>Beruházások és felújítások ( Ft-ban)</t>
  </si>
  <si>
    <t>A költségvetési hiány külső finanszírozására vagy a költségvetési többlet felhasználására szolgáló finanszírozási bevételek és kiadások működési és felhalmozási cél szerinti tagolásban ( Ft)</t>
  </si>
  <si>
    <t>Lakosságnak juttatott támogatások, szociális, rászorultsági jellegű ellátások ( Ft-ban)</t>
  </si>
  <si>
    <t>Támogatások, kölcsönök nyújtása és törlesztése ( Ft-ban)</t>
  </si>
  <si>
    <t>B65</t>
  </si>
  <si>
    <t>Egyéb tárgyi eszköz beszerzése</t>
  </si>
  <si>
    <t>K89</t>
  </si>
  <si>
    <t>Támogatások, kölcsönök bevételei ( Ft)</t>
  </si>
  <si>
    <t>Helyi adó és egyéb közhatalmi bevételek ( Ft)</t>
  </si>
  <si>
    <t>A helyi önkormányzat pénzmaradvány kimutatása ( Ft)</t>
  </si>
  <si>
    <t>A helyi önkormányzat eredménykimutatása (EFt)</t>
  </si>
  <si>
    <t>08        Felhal.célú tám.eredményszemléletű bevételei</t>
  </si>
  <si>
    <t>09        Különféle egyéb eredményszemléletű bevételek</t>
  </si>
  <si>
    <t xml:space="preserve">E)        MÉRLEG SZERINTI EREDMÉNY </t>
  </si>
  <si>
    <t>13..sz. melléklet</t>
  </si>
  <si>
    <t>Háztartásoktól működési célú átvett pénzeszközök bevételei</t>
  </si>
  <si>
    <t>Nonprofit gazdasági társaságtól működési célú átvett pénzeszközök bevételei</t>
  </si>
  <si>
    <t>A/III/1b       Tartós részesedések nem pénzügyi vállalkozásban</t>
  </si>
  <si>
    <t>C/III/1    Kincstáron kívűli forintszámlák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</si>
  <si>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</si>
  <si>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</si>
  <si>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</si>
  <si>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</si>
  <si>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D/I/4i - ebből: költségvetési évben esedékes követelések egyéb működési bevételekre</t>
  </si>
  <si>
    <t>D/I/6c - ebből: költségvetési évben esedékes követelések működési célú visszatérítendő támogatások, kölcsönök visszatérülésére államháztartáson kívülről</t>
  </si>
  <si>
    <t>Egyházashetye Község Önkormányzat 2018. évi zárszámadása</t>
  </si>
  <si>
    <t>Előző időszak (2017. év)</t>
  </si>
  <si>
    <t>Tárgyidőszak  2018</t>
  </si>
  <si>
    <t>Tárgyi időszak (2018. év)</t>
  </si>
  <si>
    <t>,</t>
  </si>
  <si>
    <t>ebből:termőföld bérbeadásából  származó személyi jöv.adó</t>
  </si>
  <si>
    <t>Jövedelemadók</t>
  </si>
  <si>
    <t>C/III/2    Kincstárban vezetett forintszámlák</t>
  </si>
  <si>
    <t>Ingatlan vásárlás /Talabér család részére/</t>
  </si>
  <si>
    <t>Agrárlogisztikai központ</t>
  </si>
  <si>
    <t>Kisértékű tárgyi eszközök beszerzése</t>
  </si>
  <si>
    <t>Hegyi út felújítása</t>
  </si>
  <si>
    <t>Szennyvíztisztító telep PLC csere</t>
  </si>
  <si>
    <t>Ravatalozó felújítás</t>
  </si>
  <si>
    <t>Út és járda felújítása</t>
  </si>
  <si>
    <t>Jármű  beszerzés</t>
  </si>
  <si>
    <t>Szennyvíztisztító telep felújítási kiadása</t>
  </si>
  <si>
    <t>A helyi önkormányzat mérlege (Ft)</t>
  </si>
  <si>
    <t>11. melléklet a  4/2019. (V.22.) önkormányzati rendelethez</t>
  </si>
  <si>
    <t>1. melléklet a 4/2019. (V.22.) önkormányzati rendelethez</t>
  </si>
  <si>
    <t>2. melléklet a 4/2019. (V.22.) önkormányzati rendelethez</t>
  </si>
  <si>
    <t>3. melléklet a  4/2019. (V.22.) önkormányzati rendelethez</t>
  </si>
  <si>
    <t>4. melléklet a  4/2019. (V.22.) önkormányzati rendelethez</t>
  </si>
  <si>
    <t>5. melléklet a  4/2019. (V.22.) önkormányzati rendelethez</t>
  </si>
  <si>
    <t>6. melléklet a   4/2019. (V.22.) önkormányzati rendelethez</t>
  </si>
  <si>
    <t>7. melléklet a  4/2019. (V.22.) önkormányzati rendelethez</t>
  </si>
  <si>
    <t>8. melléklet a 4/2019. (V.22.) önkormányzati rendelethez</t>
  </si>
  <si>
    <t>9. melléklet a 4/2019. (V.22.) önkormányzati rendelethez</t>
  </si>
  <si>
    <t>10. melléklet a   4/2019.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</si>
</sst>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sz val="10"/>
      <name val="Arial CE"/>
      <charset val="238"/>
    </font>
    <font>
      <i/>
      <sz val="11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4"/>
      <color indexed="8"/>
      <name val="Bookman Old Style"/>
      <family val="1"/>
      <charset val="238"/>
    </font>
    <font>
      <sz val="14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rgb="FF002060"/>
      <name val="Bookman Old Style"/>
      <family val="1"/>
      <charset val="238"/>
    </font>
    <font>
      <sz val="10"/>
      <name val="MS Sans Serif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8" fillId="0" borderId="0"/>
  </cellStyleXfs>
  <cellXfs count="20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65" fontId="13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164" fontId="14" fillId="0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1" xfId="0" applyFill="1" applyBorder="1"/>
    <xf numFmtId="0" fontId="14" fillId="0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14" fillId="6" borderId="1" xfId="0" applyFont="1" applyFill="1" applyBorder="1" applyAlignment="1">
      <alignment horizontal="left" vertical="center"/>
    </xf>
    <xf numFmtId="0" fontId="1" fillId="6" borderId="1" xfId="0" applyFont="1" applyFill="1" applyBorder="1"/>
    <xf numFmtId="0" fontId="10" fillId="6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0" borderId="0" xfId="2" applyFont="1" applyAlignment="1" applyProtection="1"/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4" fontId="1" fillId="0" borderId="1" xfId="0" applyNumberFormat="1" applyFont="1" applyBorder="1"/>
    <xf numFmtId="0" fontId="5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1" fillId="0" borderId="1" xfId="0" applyFont="1" applyBorder="1"/>
    <xf numFmtId="0" fontId="32" fillId="0" borderId="0" xfId="0" applyFont="1" applyAlignment="1">
      <alignment horizontal="center" wrapText="1"/>
    </xf>
    <xf numFmtId="0" fontId="9" fillId="6" borderId="1" xfId="0" applyFont="1" applyFill="1" applyBorder="1" applyAlignment="1">
      <alignment horizontal="left" vertical="top" wrapText="1"/>
    </xf>
    <xf numFmtId="3" fontId="8" fillId="4" borderId="1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ont="1"/>
    <xf numFmtId="3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wrapText="1"/>
    </xf>
    <xf numFmtId="3" fontId="13" fillId="0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13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vertical="center" wrapText="1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 wrapText="1"/>
    </xf>
    <xf numFmtId="3" fontId="31" fillId="0" borderId="1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1" xfId="0" applyNumberFormat="1" applyFont="1" applyBorder="1" applyAlignment="1">
      <alignment horizontal="right" wrapText="1"/>
    </xf>
    <xf numFmtId="3" fontId="21" fillId="0" borderId="1" xfId="0" applyNumberFormat="1" applyFont="1" applyBorder="1" applyAlignment="1">
      <alignment horizontal="right"/>
    </xf>
    <xf numFmtId="3" fontId="1" fillId="6" borderId="1" xfId="0" applyNumberFormat="1" applyFont="1" applyFill="1" applyBorder="1"/>
    <xf numFmtId="3" fontId="1" fillId="4" borderId="1" xfId="0" applyNumberFormat="1" applyFont="1" applyFill="1" applyBorder="1"/>
    <xf numFmtId="3" fontId="36" fillId="0" borderId="1" xfId="0" applyNumberFormat="1" applyFont="1" applyBorder="1"/>
    <xf numFmtId="0" fontId="5" fillId="7" borderId="1" xfId="0" applyFont="1" applyFill="1" applyBorder="1"/>
    <xf numFmtId="0" fontId="6" fillId="7" borderId="1" xfId="0" applyFont="1" applyFill="1" applyBorder="1"/>
    <xf numFmtId="3" fontId="0" fillId="7" borderId="1" xfId="0" applyNumberFormat="1" applyFill="1" applyBorder="1"/>
    <xf numFmtId="0" fontId="15" fillId="8" borderId="1" xfId="0" applyFont="1" applyFill="1" applyBorder="1"/>
    <xf numFmtId="164" fontId="2" fillId="8" borderId="1" xfId="0" applyNumberFormat="1" applyFont="1" applyFill="1" applyBorder="1" applyAlignment="1">
      <alignment vertical="center"/>
    </xf>
    <xf numFmtId="3" fontId="0" fillId="10" borderId="1" xfId="0" applyNumberFormat="1" applyFill="1" applyBorder="1"/>
    <xf numFmtId="0" fontId="10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3" fontId="36" fillId="7" borderId="1" xfId="0" applyNumberFormat="1" applyFont="1" applyFill="1" applyBorder="1"/>
    <xf numFmtId="3" fontId="13" fillId="0" borderId="1" xfId="0" applyNumberFormat="1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164" fontId="5" fillId="11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 wrapText="1"/>
    </xf>
    <xf numFmtId="3" fontId="36" fillId="10" borderId="1" xfId="0" applyNumberFormat="1" applyFont="1" applyFill="1" applyBorder="1"/>
    <xf numFmtId="0" fontId="5" fillId="9" borderId="1" xfId="0" applyFont="1" applyFill="1" applyBorder="1"/>
    <xf numFmtId="3" fontId="13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3" fontId="36" fillId="8" borderId="1" xfId="0" applyNumberFormat="1" applyFont="1" applyFill="1" applyBorder="1"/>
    <xf numFmtId="0" fontId="14" fillId="0" borderId="5" xfId="0" applyFont="1" applyBorder="1" applyAlignment="1">
      <alignment horizontal="center" wrapText="1"/>
    </xf>
    <xf numFmtId="0" fontId="12" fillId="0" borderId="5" xfId="1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wrapText="1"/>
    </xf>
    <xf numFmtId="3" fontId="0" fillId="0" borderId="0" xfId="0" applyNumberFormat="1" applyBorder="1" applyAlignment="1">
      <alignment horizontal="center"/>
    </xf>
    <xf numFmtId="3" fontId="0" fillId="0" borderId="5" xfId="0" applyNumberFormat="1" applyBorder="1"/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0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vertical="center" wrapText="1"/>
    </xf>
    <xf numFmtId="3" fontId="31" fillId="7" borderId="1" xfId="0" applyNumberFormat="1" applyFont="1" applyFill="1" applyBorder="1"/>
    <xf numFmtId="3" fontId="31" fillId="7" borderId="1" xfId="0" applyNumberFormat="1" applyFont="1" applyFill="1" applyBorder="1" applyAlignment="1">
      <alignment horizontal="right" wrapText="1"/>
    </xf>
    <xf numFmtId="3" fontId="31" fillId="7" borderId="1" xfId="0" applyNumberFormat="1" applyFont="1" applyFill="1" applyBorder="1" applyAlignment="1">
      <alignment horizontal="right"/>
    </xf>
    <xf numFmtId="3" fontId="14" fillId="0" borderId="1" xfId="0" applyNumberFormat="1" applyFont="1" applyBorder="1"/>
    <xf numFmtId="3" fontId="31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/>
    </xf>
    <xf numFmtId="3" fontId="14" fillId="7" borderId="1" xfId="0" applyNumberFormat="1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right" vertical="top" wrapText="1"/>
    </xf>
    <xf numFmtId="3" fontId="11" fillId="0" borderId="1" xfId="3" applyNumberFormat="1" applyFont="1" applyBorder="1" applyAlignment="1">
      <alignment horizontal="right" vertical="top" wrapText="1"/>
    </xf>
    <xf numFmtId="0" fontId="8" fillId="7" borderId="1" xfId="0" applyFont="1" applyFill="1" applyBorder="1" applyAlignment="1">
      <alignment horizontal="left" vertical="top" wrapText="1"/>
    </xf>
    <xf numFmtId="3" fontId="8" fillId="7" borderId="1" xfId="0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/>
    <xf numFmtId="0" fontId="37" fillId="0" borderId="1" xfId="0" applyFont="1" applyBorder="1"/>
    <xf numFmtId="0" fontId="8" fillId="0" borderId="1" xfId="0" applyFont="1" applyBorder="1"/>
    <xf numFmtId="0" fontId="14" fillId="9" borderId="1" xfId="0" applyFont="1" applyFill="1" applyBorder="1" applyAlignment="1">
      <alignment horizontal="left" vertical="center"/>
    </xf>
    <xf numFmtId="3" fontId="0" fillId="9" borderId="1" xfId="0" applyNumberFormat="1" applyFill="1" applyBorder="1"/>
    <xf numFmtId="0" fontId="12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0" xfId="0" applyFont="1" applyAlignment="1">
      <alignment horizontal="left"/>
    </xf>
    <xf numFmtId="0" fontId="11" fillId="0" borderId="7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1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5">
    <cellStyle name="Hivatkozás" xfId="2" builtinId="8"/>
    <cellStyle name="Normál" xfId="0" builtinId="0"/>
    <cellStyle name="Normál 2" xfId="4" xr:uid="{00000000-0005-0000-0000-000002000000}"/>
    <cellStyle name="Normál 3" xfId="3" xr:uid="{00000000-0005-0000-0000-000003000000}"/>
    <cellStyle name="Normal_KTRSZJ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njt.hu/cgi_bin/njt_doc.cgi?docid=139876.24347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I33"/>
  <sheetViews>
    <sheetView workbookViewId="0">
      <selection activeCell="D20" sqref="D20"/>
    </sheetView>
  </sheetViews>
  <sheetFormatPr defaultRowHeight="15" x14ac:dyDescent="0.25"/>
  <cols>
    <col min="1" max="1" width="95" customWidth="1"/>
  </cols>
  <sheetData>
    <row r="1" spans="1:9" ht="18" x14ac:dyDescent="0.25">
      <c r="A1" s="6" t="s">
        <v>835</v>
      </c>
    </row>
    <row r="2" spans="1:9" ht="18" x14ac:dyDescent="0.25">
      <c r="A2" s="105" t="s">
        <v>833</v>
      </c>
    </row>
    <row r="3" spans="1:9" ht="50.25" customHeight="1" x14ac:dyDescent="0.25">
      <c r="A3" s="5" t="s">
        <v>21</v>
      </c>
    </row>
    <row r="5" spans="1:9" x14ac:dyDescent="0.25">
      <c r="B5" s="1"/>
      <c r="C5" s="1"/>
      <c r="D5" s="1"/>
      <c r="E5" s="1"/>
      <c r="F5" s="1"/>
      <c r="G5" s="1"/>
      <c r="H5" s="1"/>
      <c r="I5" s="1"/>
    </row>
    <row r="6" spans="1:9" x14ac:dyDescent="0.25">
      <c r="A6" s="4" t="s">
        <v>20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4" t="s">
        <v>19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4" t="s">
        <v>18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4" t="s">
        <v>17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4" t="s">
        <v>16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4" t="s">
        <v>15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14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4" t="s">
        <v>13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3" t="s">
        <v>12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 t="s">
        <v>11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 t="s">
        <v>10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4" t="s">
        <v>9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4" t="s">
        <v>8</v>
      </c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7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4" t="s">
        <v>6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4" t="s">
        <v>5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4" t="s">
        <v>4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4" t="s">
        <v>3</v>
      </c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3" t="s">
        <v>2</v>
      </c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3" t="s">
        <v>1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" t="s">
        <v>0</v>
      </c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  <pageSetUpPr fitToPage="1"/>
  </sheetPr>
  <dimension ref="A1:E41"/>
  <sheetViews>
    <sheetView workbookViewId="0">
      <selection sqref="A1:C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88" t="s">
        <v>887</v>
      </c>
      <c r="B1" s="188"/>
      <c r="C1" s="188"/>
    </row>
    <row r="2" spans="1:5" ht="28.5" customHeight="1" x14ac:dyDescent="0.25">
      <c r="A2" s="184" t="s">
        <v>864</v>
      </c>
      <c r="B2" s="185"/>
      <c r="C2" s="185"/>
      <c r="D2" s="203"/>
      <c r="E2" s="203"/>
    </row>
    <row r="3" spans="1:5" ht="27" customHeight="1" x14ac:dyDescent="0.25">
      <c r="A3" s="186" t="s">
        <v>841</v>
      </c>
      <c r="B3" s="186"/>
      <c r="C3" s="186"/>
      <c r="D3" s="203"/>
      <c r="E3" s="203"/>
    </row>
    <row r="4" spans="1:5" ht="27" customHeight="1" x14ac:dyDescent="0.25">
      <c r="A4" s="103"/>
      <c r="B4" s="103"/>
      <c r="C4" s="103"/>
      <c r="D4" s="102"/>
      <c r="E4" s="102"/>
    </row>
    <row r="5" spans="1:5" ht="18.75" customHeight="1" x14ac:dyDescent="0.3">
      <c r="A5" s="108"/>
      <c r="B5" s="88"/>
      <c r="C5" s="88"/>
    </row>
    <row r="6" spans="1:5" ht="23.25" customHeight="1" x14ac:dyDescent="0.25">
      <c r="A6" s="1" t="s">
        <v>256</v>
      </c>
    </row>
    <row r="7" spans="1:5" ht="26.25" x14ac:dyDescent="0.25">
      <c r="A7" s="3" t="s">
        <v>473</v>
      </c>
      <c r="B7" s="110" t="s">
        <v>254</v>
      </c>
      <c r="C7" s="168" t="s">
        <v>253</v>
      </c>
      <c r="D7" s="111" t="s">
        <v>252</v>
      </c>
      <c r="E7" s="168" t="s">
        <v>251</v>
      </c>
    </row>
    <row r="8" spans="1:5" x14ac:dyDescent="0.25">
      <c r="A8" s="87" t="s">
        <v>158</v>
      </c>
      <c r="B8" s="169" t="s">
        <v>157</v>
      </c>
      <c r="C8" s="121"/>
      <c r="D8" s="122"/>
      <c r="E8" s="123"/>
    </row>
    <row r="9" spans="1:5" x14ac:dyDescent="0.25">
      <c r="A9" s="28" t="s">
        <v>572</v>
      </c>
      <c r="B9" s="148" t="s">
        <v>153</v>
      </c>
      <c r="C9" s="121"/>
      <c r="D9" s="122"/>
      <c r="E9" s="123"/>
    </row>
    <row r="10" spans="1:5" x14ac:dyDescent="0.25">
      <c r="A10" s="28" t="s">
        <v>571</v>
      </c>
      <c r="B10" s="148" t="s">
        <v>153</v>
      </c>
      <c r="C10" s="121"/>
      <c r="D10" s="122"/>
      <c r="E10" s="123"/>
    </row>
    <row r="11" spans="1:5" x14ac:dyDescent="0.25">
      <c r="A11" s="28" t="s">
        <v>570</v>
      </c>
      <c r="B11" s="148" t="s">
        <v>153</v>
      </c>
      <c r="C11" s="121"/>
      <c r="D11" s="122"/>
      <c r="E11" s="123"/>
    </row>
    <row r="12" spans="1:5" x14ac:dyDescent="0.25">
      <c r="A12" s="28" t="s">
        <v>569</v>
      </c>
      <c r="B12" s="148" t="s">
        <v>153</v>
      </c>
      <c r="C12" s="121"/>
      <c r="D12" s="122"/>
      <c r="E12" s="123"/>
    </row>
    <row r="13" spans="1:5" x14ac:dyDescent="0.25">
      <c r="A13" s="11" t="s">
        <v>568</v>
      </c>
      <c r="B13" s="148" t="s">
        <v>153</v>
      </c>
      <c r="C13" s="121"/>
      <c r="D13" s="122"/>
      <c r="E13" s="123"/>
    </row>
    <row r="14" spans="1:5" x14ac:dyDescent="0.25">
      <c r="A14" s="11" t="s">
        <v>567</v>
      </c>
      <c r="B14" s="148" t="s">
        <v>153</v>
      </c>
      <c r="C14" s="121"/>
      <c r="D14" s="122"/>
      <c r="E14" s="123"/>
    </row>
    <row r="15" spans="1:5" x14ac:dyDescent="0.25">
      <c r="A15" s="20" t="s">
        <v>566</v>
      </c>
      <c r="B15" s="170" t="s">
        <v>153</v>
      </c>
      <c r="C15" s="121"/>
      <c r="D15" s="122"/>
      <c r="E15" s="123"/>
    </row>
    <row r="16" spans="1:5" x14ac:dyDescent="0.25">
      <c r="A16" s="28" t="s">
        <v>565</v>
      </c>
      <c r="B16" s="148" t="s">
        <v>151</v>
      </c>
      <c r="C16" s="121"/>
      <c r="D16" s="122"/>
      <c r="E16" s="123"/>
    </row>
    <row r="17" spans="1:5" x14ac:dyDescent="0.25">
      <c r="A17" s="86" t="s">
        <v>564</v>
      </c>
      <c r="B17" s="170" t="s">
        <v>151</v>
      </c>
      <c r="C17" s="121"/>
      <c r="D17" s="122"/>
      <c r="E17" s="123"/>
    </row>
    <row r="18" spans="1:5" x14ac:dyDescent="0.25">
      <c r="A18" s="28" t="s">
        <v>563</v>
      </c>
      <c r="B18" s="148" t="s">
        <v>149</v>
      </c>
      <c r="C18" s="121"/>
      <c r="D18" s="122"/>
      <c r="E18" s="123"/>
    </row>
    <row r="19" spans="1:5" x14ac:dyDescent="0.25">
      <c r="A19" s="28" t="s">
        <v>562</v>
      </c>
      <c r="B19" s="148" t="s">
        <v>149</v>
      </c>
      <c r="C19" s="121"/>
      <c r="D19" s="122"/>
      <c r="E19" s="123"/>
    </row>
    <row r="20" spans="1:5" x14ac:dyDescent="0.25">
      <c r="A20" s="11" t="s">
        <v>561</v>
      </c>
      <c r="B20" s="148" t="s">
        <v>149</v>
      </c>
      <c r="C20" s="121"/>
      <c r="D20" s="122"/>
      <c r="E20" s="123"/>
    </row>
    <row r="21" spans="1:5" x14ac:dyDescent="0.25">
      <c r="A21" s="11" t="s">
        <v>560</v>
      </c>
      <c r="B21" s="148" t="s">
        <v>149</v>
      </c>
      <c r="C21" s="121"/>
      <c r="D21" s="122"/>
      <c r="E21" s="123"/>
    </row>
    <row r="22" spans="1:5" x14ac:dyDescent="0.25">
      <c r="A22" s="11" t="s">
        <v>559</v>
      </c>
      <c r="B22" s="148" t="s">
        <v>149</v>
      </c>
      <c r="C22" s="121"/>
      <c r="D22" s="122"/>
      <c r="E22" s="123"/>
    </row>
    <row r="23" spans="1:5" ht="30" x14ac:dyDescent="0.25">
      <c r="A23" s="29" t="s">
        <v>558</v>
      </c>
      <c r="B23" s="148" t="s">
        <v>149</v>
      </c>
      <c r="C23" s="121"/>
      <c r="D23" s="122"/>
      <c r="E23" s="123"/>
    </row>
    <row r="24" spans="1:5" x14ac:dyDescent="0.25">
      <c r="A24" s="77" t="s">
        <v>557</v>
      </c>
      <c r="B24" s="170" t="s">
        <v>149</v>
      </c>
      <c r="C24" s="121"/>
      <c r="D24" s="122"/>
      <c r="E24" s="123"/>
    </row>
    <row r="25" spans="1:5" x14ac:dyDescent="0.25">
      <c r="A25" s="28" t="s">
        <v>556</v>
      </c>
      <c r="B25" s="148" t="s">
        <v>147</v>
      </c>
      <c r="C25" s="121"/>
      <c r="D25" s="122"/>
      <c r="E25" s="123"/>
    </row>
    <row r="26" spans="1:5" x14ac:dyDescent="0.25">
      <c r="A26" s="28" t="s">
        <v>555</v>
      </c>
      <c r="B26" s="148" t="s">
        <v>147</v>
      </c>
      <c r="C26" s="121"/>
      <c r="D26" s="122"/>
      <c r="E26" s="123"/>
    </row>
    <row r="27" spans="1:5" x14ac:dyDescent="0.25">
      <c r="A27" s="77" t="s">
        <v>554</v>
      </c>
      <c r="B27" s="149" t="s">
        <v>147</v>
      </c>
      <c r="C27" s="121"/>
      <c r="D27" s="122"/>
      <c r="E27" s="123"/>
    </row>
    <row r="28" spans="1:5" x14ac:dyDescent="0.25">
      <c r="A28" s="28" t="s">
        <v>553</v>
      </c>
      <c r="B28" s="148" t="s">
        <v>145</v>
      </c>
      <c r="C28" s="121"/>
      <c r="D28" s="122"/>
      <c r="E28" s="123"/>
    </row>
    <row r="29" spans="1:5" x14ac:dyDescent="0.25">
      <c r="A29" s="28" t="s">
        <v>552</v>
      </c>
      <c r="B29" s="148" t="s">
        <v>145</v>
      </c>
      <c r="C29" s="121"/>
      <c r="D29" s="122"/>
      <c r="E29" s="123"/>
    </row>
    <row r="30" spans="1:5" x14ac:dyDescent="0.25">
      <c r="A30" s="11" t="s">
        <v>551</v>
      </c>
      <c r="B30" s="148" t="s">
        <v>145</v>
      </c>
      <c r="C30" s="121"/>
      <c r="D30" s="122"/>
      <c r="E30" s="123"/>
    </row>
    <row r="31" spans="1:5" x14ac:dyDescent="0.25">
      <c r="A31" s="11" t="s">
        <v>550</v>
      </c>
      <c r="B31" s="148" t="s">
        <v>145</v>
      </c>
      <c r="C31" s="121"/>
      <c r="D31" s="122"/>
      <c r="E31" s="123"/>
    </row>
    <row r="32" spans="1:5" x14ac:dyDescent="0.25">
      <c r="A32" s="11" t="s">
        <v>549</v>
      </c>
      <c r="B32" s="148" t="s">
        <v>145</v>
      </c>
      <c r="C32" s="124"/>
      <c r="D32" s="125"/>
      <c r="E32" s="126"/>
    </row>
    <row r="33" spans="1:5" x14ac:dyDescent="0.25">
      <c r="A33" s="11" t="s">
        <v>548</v>
      </c>
      <c r="B33" s="148" t="s">
        <v>145</v>
      </c>
      <c r="C33" s="121"/>
      <c r="D33" s="122"/>
      <c r="E33" s="123"/>
    </row>
    <row r="34" spans="1:5" x14ac:dyDescent="0.25">
      <c r="A34" s="11" t="s">
        <v>547</v>
      </c>
      <c r="B34" s="148" t="s">
        <v>145</v>
      </c>
      <c r="C34" s="121"/>
      <c r="D34" s="122"/>
      <c r="E34" s="123"/>
    </row>
    <row r="35" spans="1:5" x14ac:dyDescent="0.25">
      <c r="A35" s="11" t="s">
        <v>546</v>
      </c>
      <c r="B35" s="148" t="s">
        <v>145</v>
      </c>
      <c r="C35" s="121"/>
      <c r="D35" s="122"/>
      <c r="E35" s="123"/>
    </row>
    <row r="36" spans="1:5" x14ac:dyDescent="0.25">
      <c r="A36" s="11" t="s">
        <v>545</v>
      </c>
      <c r="B36" s="148" t="s">
        <v>145</v>
      </c>
      <c r="C36" s="121"/>
      <c r="D36" s="122"/>
      <c r="E36" s="123"/>
    </row>
    <row r="37" spans="1:5" x14ac:dyDescent="0.25">
      <c r="A37" s="11" t="s">
        <v>544</v>
      </c>
      <c r="B37" s="148" t="s">
        <v>145</v>
      </c>
      <c r="C37" s="121"/>
      <c r="D37" s="122"/>
      <c r="E37" s="123"/>
    </row>
    <row r="38" spans="1:5" ht="30" x14ac:dyDescent="0.25">
      <c r="A38" s="11" t="s">
        <v>543</v>
      </c>
      <c r="B38" s="148" t="s">
        <v>145</v>
      </c>
      <c r="C38" s="121"/>
      <c r="D38" s="122"/>
      <c r="E38" s="123"/>
    </row>
    <row r="39" spans="1:5" ht="30" x14ac:dyDescent="0.25">
      <c r="A39" s="11" t="s">
        <v>542</v>
      </c>
      <c r="B39" s="148" t="s">
        <v>145</v>
      </c>
      <c r="C39" s="121"/>
      <c r="D39" s="122"/>
      <c r="E39" s="123"/>
    </row>
    <row r="40" spans="1:5" x14ac:dyDescent="0.25">
      <c r="A40" s="77" t="s">
        <v>541</v>
      </c>
      <c r="B40" s="170" t="s">
        <v>145</v>
      </c>
      <c r="C40" s="121">
        <v>2445020</v>
      </c>
      <c r="D40" s="122">
        <v>4041020</v>
      </c>
      <c r="E40" s="123">
        <v>4011500</v>
      </c>
    </row>
    <row r="41" spans="1:5" ht="15.75" x14ac:dyDescent="0.25">
      <c r="A41" s="164" t="s">
        <v>144</v>
      </c>
      <c r="B41" s="171" t="s">
        <v>143</v>
      </c>
      <c r="C41" s="165">
        <f>SUM(C40)</f>
        <v>2445020</v>
      </c>
      <c r="D41" s="166">
        <f>SUM(D40)</f>
        <v>4041020</v>
      </c>
      <c r="E41" s="167">
        <f>SUM(E40)</f>
        <v>4011500</v>
      </c>
    </row>
  </sheetData>
  <mergeCells count="3">
    <mergeCell ref="A2:E2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  <pageSetUpPr fitToPage="1"/>
  </sheetPr>
  <dimension ref="A1:E117"/>
  <sheetViews>
    <sheetView workbookViewId="0">
      <selection sqref="A1:C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88" t="s">
        <v>888</v>
      </c>
      <c r="B1" s="188"/>
      <c r="C1" s="188"/>
    </row>
    <row r="2" spans="1:5" ht="27" customHeight="1" x14ac:dyDescent="0.25">
      <c r="A2" s="184" t="s">
        <v>864</v>
      </c>
      <c r="B2" s="185"/>
      <c r="C2" s="185"/>
      <c r="D2" s="203"/>
      <c r="E2" s="203"/>
    </row>
    <row r="3" spans="1:5" ht="27" customHeight="1" x14ac:dyDescent="0.25">
      <c r="A3" s="186" t="s">
        <v>842</v>
      </c>
      <c r="B3" s="187"/>
      <c r="C3" s="187"/>
      <c r="D3" s="203"/>
      <c r="E3" s="203"/>
    </row>
    <row r="4" spans="1:5" ht="27" customHeight="1" x14ac:dyDescent="0.25">
      <c r="A4" s="106"/>
      <c r="B4" s="100"/>
      <c r="C4" s="100"/>
      <c r="D4" s="102"/>
      <c r="E4" s="102"/>
    </row>
    <row r="5" spans="1:5" ht="19.5" customHeight="1" x14ac:dyDescent="0.25">
      <c r="A5" s="5"/>
      <c r="B5" s="44"/>
      <c r="C5" s="44"/>
    </row>
    <row r="6" spans="1:5" x14ac:dyDescent="0.25">
      <c r="A6" s="1" t="s">
        <v>256</v>
      </c>
    </row>
    <row r="7" spans="1:5" ht="26.25" x14ac:dyDescent="0.25">
      <c r="A7" s="3" t="s">
        <v>473</v>
      </c>
      <c r="B7" s="39" t="s">
        <v>254</v>
      </c>
      <c r="C7" s="30" t="s">
        <v>253</v>
      </c>
      <c r="D7" s="38" t="s">
        <v>252</v>
      </c>
      <c r="E7" s="30" t="s">
        <v>251</v>
      </c>
    </row>
    <row r="8" spans="1:5" x14ac:dyDescent="0.25">
      <c r="A8" s="11" t="s">
        <v>594</v>
      </c>
      <c r="B8" s="148" t="s">
        <v>135</v>
      </c>
      <c r="C8" s="114"/>
      <c r="D8" s="114"/>
      <c r="E8" s="114"/>
    </row>
    <row r="9" spans="1:5" x14ac:dyDescent="0.25">
      <c r="A9" s="11" t="s">
        <v>593</v>
      </c>
      <c r="B9" s="148" t="s">
        <v>135</v>
      </c>
      <c r="C9" s="114"/>
      <c r="D9" s="114"/>
      <c r="E9" s="114"/>
    </row>
    <row r="10" spans="1:5" ht="30" x14ac:dyDescent="0.25">
      <c r="A10" s="11" t="s">
        <v>592</v>
      </c>
      <c r="B10" s="148" t="s">
        <v>135</v>
      </c>
      <c r="C10" s="114"/>
      <c r="D10" s="114"/>
      <c r="E10" s="114"/>
    </row>
    <row r="11" spans="1:5" x14ac:dyDescent="0.25">
      <c r="A11" s="11" t="s">
        <v>591</v>
      </c>
      <c r="B11" s="148" t="s">
        <v>135</v>
      </c>
      <c r="C11" s="114"/>
      <c r="D11" s="114"/>
      <c r="E11" s="114"/>
    </row>
    <row r="12" spans="1:5" x14ac:dyDescent="0.25">
      <c r="A12" s="11" t="s">
        <v>590</v>
      </c>
      <c r="B12" s="148" t="s">
        <v>135</v>
      </c>
      <c r="C12" s="114"/>
      <c r="D12" s="114"/>
      <c r="E12" s="114"/>
    </row>
    <row r="13" spans="1:5" x14ac:dyDescent="0.25">
      <c r="A13" s="11" t="s">
        <v>589</v>
      </c>
      <c r="B13" s="148" t="s">
        <v>135</v>
      </c>
      <c r="C13" s="114"/>
      <c r="D13" s="114"/>
      <c r="E13" s="114"/>
    </row>
    <row r="14" spans="1:5" x14ac:dyDescent="0.25">
      <c r="A14" s="11" t="s">
        <v>588</v>
      </c>
      <c r="B14" s="148" t="s">
        <v>135</v>
      </c>
      <c r="C14" s="114"/>
      <c r="D14" s="114"/>
      <c r="E14" s="114"/>
    </row>
    <row r="15" spans="1:5" x14ac:dyDescent="0.25">
      <c r="A15" s="11" t="s">
        <v>587</v>
      </c>
      <c r="B15" s="148" t="s">
        <v>135</v>
      </c>
      <c r="C15" s="114"/>
      <c r="D15" s="114"/>
      <c r="E15" s="114"/>
    </row>
    <row r="16" spans="1:5" x14ac:dyDescent="0.25">
      <c r="A16" s="11" t="s">
        <v>586</v>
      </c>
      <c r="B16" s="148" t="s">
        <v>135</v>
      </c>
      <c r="C16" s="114"/>
      <c r="D16" s="114"/>
      <c r="E16" s="114"/>
    </row>
    <row r="17" spans="1:5" x14ac:dyDescent="0.25">
      <c r="A17" s="11" t="s">
        <v>585</v>
      </c>
      <c r="B17" s="148" t="s">
        <v>135</v>
      </c>
      <c r="C17" s="114"/>
      <c r="D17" s="114"/>
      <c r="E17" s="114"/>
    </row>
    <row r="18" spans="1:5" ht="25.5" x14ac:dyDescent="0.25">
      <c r="A18" s="77" t="s">
        <v>136</v>
      </c>
      <c r="B18" s="149" t="s">
        <v>135</v>
      </c>
      <c r="C18" s="114"/>
      <c r="D18" s="114"/>
      <c r="E18" s="114"/>
    </row>
    <row r="19" spans="1:5" x14ac:dyDescent="0.25">
      <c r="A19" s="11" t="s">
        <v>594</v>
      </c>
      <c r="B19" s="148" t="s">
        <v>133</v>
      </c>
      <c r="C19" s="114"/>
      <c r="D19" s="114"/>
      <c r="E19" s="114"/>
    </row>
    <row r="20" spans="1:5" x14ac:dyDescent="0.25">
      <c r="A20" s="11" t="s">
        <v>593</v>
      </c>
      <c r="B20" s="148" t="s">
        <v>133</v>
      </c>
      <c r="C20" s="114"/>
      <c r="D20" s="114"/>
      <c r="E20" s="114"/>
    </row>
    <row r="21" spans="1:5" ht="30" x14ac:dyDescent="0.25">
      <c r="A21" s="11" t="s">
        <v>592</v>
      </c>
      <c r="B21" s="148" t="s">
        <v>133</v>
      </c>
      <c r="C21" s="114"/>
      <c r="D21" s="114"/>
      <c r="E21" s="114"/>
    </row>
    <row r="22" spans="1:5" x14ac:dyDescent="0.25">
      <c r="A22" s="11" t="s">
        <v>591</v>
      </c>
      <c r="B22" s="148" t="s">
        <v>133</v>
      </c>
      <c r="C22" s="114"/>
      <c r="D22" s="114"/>
      <c r="E22" s="114"/>
    </row>
    <row r="23" spans="1:5" x14ac:dyDescent="0.25">
      <c r="A23" s="11" t="s">
        <v>590</v>
      </c>
      <c r="B23" s="148" t="s">
        <v>133</v>
      </c>
      <c r="C23" s="114"/>
      <c r="D23" s="114"/>
      <c r="E23" s="114"/>
    </row>
    <row r="24" spans="1:5" x14ac:dyDescent="0.25">
      <c r="A24" s="11" t="s">
        <v>589</v>
      </c>
      <c r="B24" s="148" t="s">
        <v>133</v>
      </c>
      <c r="C24" s="114"/>
      <c r="D24" s="114"/>
      <c r="E24" s="114"/>
    </row>
    <row r="25" spans="1:5" x14ac:dyDescent="0.25">
      <c r="A25" s="11" t="s">
        <v>588</v>
      </c>
      <c r="B25" s="148" t="s">
        <v>133</v>
      </c>
      <c r="C25" s="114"/>
      <c r="D25" s="114"/>
      <c r="E25" s="114"/>
    </row>
    <row r="26" spans="1:5" x14ac:dyDescent="0.25">
      <c r="A26" s="11" t="s">
        <v>587</v>
      </c>
      <c r="B26" s="148" t="s">
        <v>133</v>
      </c>
      <c r="C26" s="114"/>
      <c r="D26" s="114"/>
      <c r="E26" s="114"/>
    </row>
    <row r="27" spans="1:5" x14ac:dyDescent="0.25">
      <c r="A27" s="11" t="s">
        <v>586</v>
      </c>
      <c r="B27" s="148" t="s">
        <v>133</v>
      </c>
      <c r="C27" s="114"/>
      <c r="D27" s="114"/>
      <c r="E27" s="114"/>
    </row>
    <row r="28" spans="1:5" x14ac:dyDescent="0.25">
      <c r="A28" s="11" t="s">
        <v>585</v>
      </c>
      <c r="B28" s="148" t="s">
        <v>133</v>
      </c>
      <c r="C28" s="114"/>
      <c r="D28" s="114"/>
      <c r="E28" s="114"/>
    </row>
    <row r="29" spans="1:5" ht="25.5" x14ac:dyDescent="0.25">
      <c r="A29" s="77" t="s">
        <v>600</v>
      </c>
      <c r="B29" s="149" t="s">
        <v>133</v>
      </c>
      <c r="C29" s="114"/>
      <c r="D29" s="114"/>
      <c r="E29" s="114"/>
    </row>
    <row r="30" spans="1:5" x14ac:dyDescent="0.25">
      <c r="A30" s="11" t="s">
        <v>594</v>
      </c>
      <c r="B30" s="148" t="s">
        <v>131</v>
      </c>
      <c r="C30" s="114"/>
      <c r="D30" s="114"/>
      <c r="E30" s="114"/>
    </row>
    <row r="31" spans="1:5" x14ac:dyDescent="0.25">
      <c r="A31" s="11" t="s">
        <v>593</v>
      </c>
      <c r="B31" s="148" t="s">
        <v>131</v>
      </c>
      <c r="C31" s="114"/>
      <c r="D31" s="114"/>
      <c r="E31" s="114"/>
    </row>
    <row r="32" spans="1:5" ht="30" x14ac:dyDescent="0.25">
      <c r="A32" s="11" t="s">
        <v>592</v>
      </c>
      <c r="B32" s="148" t="s">
        <v>131</v>
      </c>
      <c r="C32" s="114"/>
      <c r="D32" s="114"/>
      <c r="E32" s="114"/>
    </row>
    <row r="33" spans="1:5" x14ac:dyDescent="0.25">
      <c r="A33" s="11" t="s">
        <v>591</v>
      </c>
      <c r="B33" s="148" t="s">
        <v>131</v>
      </c>
      <c r="C33" s="114"/>
      <c r="D33" s="114"/>
      <c r="E33" s="114"/>
    </row>
    <row r="34" spans="1:5" x14ac:dyDescent="0.25">
      <c r="A34" s="11" t="s">
        <v>590</v>
      </c>
      <c r="B34" s="148" t="s">
        <v>131</v>
      </c>
      <c r="C34" s="114"/>
      <c r="D34" s="114"/>
      <c r="E34" s="114"/>
    </row>
    <row r="35" spans="1:5" x14ac:dyDescent="0.25">
      <c r="A35" s="11" t="s">
        <v>589</v>
      </c>
      <c r="B35" s="148" t="s">
        <v>131</v>
      </c>
      <c r="C35" s="114"/>
      <c r="D35" s="114"/>
      <c r="E35" s="114"/>
    </row>
    <row r="36" spans="1:5" x14ac:dyDescent="0.25">
      <c r="A36" s="11" t="s">
        <v>588</v>
      </c>
      <c r="B36" s="148" t="s">
        <v>131</v>
      </c>
      <c r="C36" s="114">
        <v>438400</v>
      </c>
      <c r="D36" s="114">
        <v>888824</v>
      </c>
      <c r="E36" s="114">
        <v>884824</v>
      </c>
    </row>
    <row r="37" spans="1:5" x14ac:dyDescent="0.25">
      <c r="A37" s="11" t="s">
        <v>587</v>
      </c>
      <c r="B37" s="148" t="s">
        <v>131</v>
      </c>
      <c r="C37" s="114">
        <v>446580</v>
      </c>
      <c r="D37" s="114">
        <v>446580</v>
      </c>
      <c r="E37" s="114">
        <v>394622</v>
      </c>
    </row>
    <row r="38" spans="1:5" x14ac:dyDescent="0.25">
      <c r="A38" s="11" t="s">
        <v>586</v>
      </c>
      <c r="B38" s="148" t="s">
        <v>131</v>
      </c>
      <c r="C38" s="114"/>
      <c r="D38" s="114"/>
      <c r="E38" s="114"/>
    </row>
    <row r="39" spans="1:5" x14ac:dyDescent="0.25">
      <c r="A39" s="11" t="s">
        <v>585</v>
      </c>
      <c r="B39" s="148" t="s">
        <v>131</v>
      </c>
      <c r="C39" s="114"/>
      <c r="D39" s="114"/>
      <c r="E39" s="114"/>
    </row>
    <row r="40" spans="1:5" x14ac:dyDescent="0.25">
      <c r="A40" s="77" t="s">
        <v>132</v>
      </c>
      <c r="B40" s="149" t="s">
        <v>131</v>
      </c>
      <c r="C40" s="114">
        <v>884980</v>
      </c>
      <c r="D40" s="114">
        <v>1335404</v>
      </c>
      <c r="E40" s="114">
        <f>SUM(E36:E39)</f>
        <v>1279446</v>
      </c>
    </row>
    <row r="41" spans="1:5" x14ac:dyDescent="0.25">
      <c r="A41" s="11" t="s">
        <v>582</v>
      </c>
      <c r="B41" s="141" t="s">
        <v>127</v>
      </c>
      <c r="C41" s="114"/>
      <c r="D41" s="114"/>
      <c r="E41" s="114"/>
    </row>
    <row r="42" spans="1:5" x14ac:dyDescent="0.25">
      <c r="A42" s="11" t="s">
        <v>581</v>
      </c>
      <c r="B42" s="141" t="s">
        <v>127</v>
      </c>
      <c r="C42" s="114"/>
      <c r="D42" s="114"/>
      <c r="E42" s="114"/>
    </row>
    <row r="43" spans="1:5" x14ac:dyDescent="0.25">
      <c r="A43" s="11" t="s">
        <v>580</v>
      </c>
      <c r="B43" s="141" t="s">
        <v>127</v>
      </c>
      <c r="C43" s="114"/>
      <c r="D43" s="114"/>
      <c r="E43" s="114"/>
    </row>
    <row r="44" spans="1:5" x14ac:dyDescent="0.25">
      <c r="A44" s="12" t="s">
        <v>579</v>
      </c>
      <c r="B44" s="141" t="s">
        <v>127</v>
      </c>
      <c r="C44" s="114"/>
      <c r="D44" s="114"/>
      <c r="E44" s="114"/>
    </row>
    <row r="45" spans="1:5" x14ac:dyDescent="0.25">
      <c r="A45" s="12" t="s">
        <v>578</v>
      </c>
      <c r="B45" s="141" t="s">
        <v>127</v>
      </c>
      <c r="C45" s="114"/>
      <c r="D45" s="114"/>
      <c r="E45" s="114"/>
    </row>
    <row r="46" spans="1:5" x14ac:dyDescent="0.25">
      <c r="A46" s="12" t="s">
        <v>577</v>
      </c>
      <c r="B46" s="141" t="s">
        <v>127</v>
      </c>
      <c r="C46" s="114"/>
      <c r="D46" s="114"/>
      <c r="E46" s="114"/>
    </row>
    <row r="47" spans="1:5" x14ac:dyDescent="0.25">
      <c r="A47" s="11" t="s">
        <v>576</v>
      </c>
      <c r="B47" s="141" t="s">
        <v>127</v>
      </c>
      <c r="C47" s="114"/>
      <c r="D47" s="114"/>
      <c r="E47" s="114"/>
    </row>
    <row r="48" spans="1:5" x14ac:dyDescent="0.25">
      <c r="A48" s="11" t="s">
        <v>599</v>
      </c>
      <c r="B48" s="141" t="s">
        <v>127</v>
      </c>
      <c r="C48" s="114"/>
      <c r="D48" s="114"/>
      <c r="E48" s="114"/>
    </row>
    <row r="49" spans="1:5" x14ac:dyDescent="0.25">
      <c r="A49" s="11" t="s">
        <v>574</v>
      </c>
      <c r="B49" s="141" t="s">
        <v>127</v>
      </c>
      <c r="C49" s="114"/>
      <c r="D49" s="114"/>
      <c r="E49" s="114"/>
    </row>
    <row r="50" spans="1:5" x14ac:dyDescent="0.25">
      <c r="A50" s="11" t="s">
        <v>573</v>
      </c>
      <c r="B50" s="141" t="s">
        <v>127</v>
      </c>
      <c r="C50" s="114"/>
      <c r="D50" s="114"/>
      <c r="E50" s="114"/>
    </row>
    <row r="51" spans="1:5" ht="25.5" x14ac:dyDescent="0.25">
      <c r="A51" s="77" t="s">
        <v>598</v>
      </c>
      <c r="B51" s="149" t="s">
        <v>127</v>
      </c>
      <c r="C51" s="114"/>
      <c r="D51" s="114"/>
      <c r="E51" s="114"/>
    </row>
    <row r="52" spans="1:5" x14ac:dyDescent="0.25">
      <c r="A52" s="11" t="s">
        <v>582</v>
      </c>
      <c r="B52" s="141" t="s">
        <v>120</v>
      </c>
      <c r="C52" s="114"/>
      <c r="D52" s="114"/>
      <c r="E52" s="114"/>
    </row>
    <row r="53" spans="1:5" x14ac:dyDescent="0.25">
      <c r="A53" s="11" t="s">
        <v>581</v>
      </c>
      <c r="B53" s="141" t="s">
        <v>120</v>
      </c>
      <c r="C53" s="114">
        <v>220000</v>
      </c>
      <c r="D53" s="114">
        <v>270000</v>
      </c>
      <c r="E53" s="114">
        <v>270000</v>
      </c>
    </row>
    <row r="54" spans="1:5" x14ac:dyDescent="0.25">
      <c r="A54" s="11" t="s">
        <v>580</v>
      </c>
      <c r="B54" s="141" t="s">
        <v>120</v>
      </c>
      <c r="C54" s="114"/>
      <c r="D54" s="114"/>
      <c r="E54" s="114"/>
    </row>
    <row r="55" spans="1:5" x14ac:dyDescent="0.25">
      <c r="A55" s="12" t="s">
        <v>579</v>
      </c>
      <c r="B55" s="141" t="s">
        <v>120</v>
      </c>
      <c r="C55" s="114"/>
      <c r="D55" s="114"/>
      <c r="E55" s="114"/>
    </row>
    <row r="56" spans="1:5" x14ac:dyDescent="0.25">
      <c r="A56" s="12" t="s">
        <v>578</v>
      </c>
      <c r="B56" s="141" t="s">
        <v>120</v>
      </c>
      <c r="C56" s="114"/>
      <c r="D56" s="114"/>
      <c r="E56" s="114"/>
    </row>
    <row r="57" spans="1:5" x14ac:dyDescent="0.25">
      <c r="A57" s="12" t="s">
        <v>577</v>
      </c>
      <c r="B57" s="141" t="s">
        <v>120</v>
      </c>
      <c r="C57" s="114"/>
      <c r="D57" s="114"/>
      <c r="E57" s="114"/>
    </row>
    <row r="58" spans="1:5" x14ac:dyDescent="0.25">
      <c r="A58" s="11" t="s">
        <v>576</v>
      </c>
      <c r="B58" s="141" t="s">
        <v>120</v>
      </c>
      <c r="C58" s="114"/>
      <c r="D58" s="114"/>
      <c r="E58" s="114"/>
    </row>
    <row r="59" spans="1:5" x14ac:dyDescent="0.25">
      <c r="A59" s="11" t="s">
        <v>575</v>
      </c>
      <c r="B59" s="141" t="s">
        <v>120</v>
      </c>
      <c r="C59" s="114"/>
      <c r="D59" s="114"/>
      <c r="E59" s="114"/>
    </row>
    <row r="60" spans="1:5" x14ac:dyDescent="0.25">
      <c r="A60" s="11" t="s">
        <v>574</v>
      </c>
      <c r="B60" s="141" t="s">
        <v>120</v>
      </c>
      <c r="C60" s="114"/>
      <c r="D60" s="114"/>
      <c r="E60" s="114"/>
    </row>
    <row r="61" spans="1:5" x14ac:dyDescent="0.25">
      <c r="A61" s="11" t="s">
        <v>573</v>
      </c>
      <c r="B61" s="141" t="s">
        <v>120</v>
      </c>
      <c r="C61" s="114"/>
      <c r="D61" s="114"/>
      <c r="E61" s="114"/>
    </row>
    <row r="62" spans="1:5" x14ac:dyDescent="0.25">
      <c r="A62" s="20" t="s">
        <v>597</v>
      </c>
      <c r="B62" s="149" t="s">
        <v>120</v>
      </c>
      <c r="C62" s="114">
        <f>SUM(C53:C61)</f>
        <v>220000</v>
      </c>
      <c r="D62" s="114">
        <f>SUM(D53:D61)</f>
        <v>270000</v>
      </c>
      <c r="E62" s="114">
        <f>SUM(E53:E61)</f>
        <v>270000</v>
      </c>
    </row>
    <row r="63" spans="1:5" x14ac:dyDescent="0.25">
      <c r="A63" s="11" t="s">
        <v>594</v>
      </c>
      <c r="B63" s="148" t="s">
        <v>84</v>
      </c>
      <c r="C63" s="114"/>
      <c r="D63" s="114"/>
      <c r="E63" s="114"/>
    </row>
    <row r="64" spans="1:5" x14ac:dyDescent="0.25">
      <c r="A64" s="11" t="s">
        <v>593</v>
      </c>
      <c r="B64" s="148" t="s">
        <v>84</v>
      </c>
      <c r="C64" s="114"/>
      <c r="D64" s="114"/>
      <c r="E64" s="114"/>
    </row>
    <row r="65" spans="1:5" ht="30" x14ac:dyDescent="0.25">
      <c r="A65" s="11" t="s">
        <v>592</v>
      </c>
      <c r="B65" s="148" t="s">
        <v>84</v>
      </c>
      <c r="C65" s="114"/>
      <c r="D65" s="114"/>
      <c r="E65" s="114"/>
    </row>
    <row r="66" spans="1:5" x14ac:dyDescent="0.25">
      <c r="A66" s="11" t="s">
        <v>591</v>
      </c>
      <c r="B66" s="148" t="s">
        <v>84</v>
      </c>
      <c r="C66" s="114"/>
      <c r="D66" s="114"/>
      <c r="E66" s="114"/>
    </row>
    <row r="67" spans="1:5" x14ac:dyDescent="0.25">
      <c r="A67" s="11" t="s">
        <v>590</v>
      </c>
      <c r="B67" s="148" t="s">
        <v>84</v>
      </c>
      <c r="C67" s="114"/>
      <c r="D67" s="114"/>
      <c r="E67" s="114"/>
    </row>
    <row r="68" spans="1:5" x14ac:dyDescent="0.25">
      <c r="A68" s="11" t="s">
        <v>589</v>
      </c>
      <c r="B68" s="148" t="s">
        <v>84</v>
      </c>
      <c r="C68" s="114"/>
      <c r="D68" s="114"/>
      <c r="E68" s="114"/>
    </row>
    <row r="69" spans="1:5" x14ac:dyDescent="0.25">
      <c r="A69" s="11" t="s">
        <v>588</v>
      </c>
      <c r="B69" s="148" t="s">
        <v>84</v>
      </c>
      <c r="C69" s="114"/>
      <c r="D69" s="114"/>
      <c r="E69" s="114"/>
    </row>
    <row r="70" spans="1:5" x14ac:dyDescent="0.25">
      <c r="A70" s="11" t="s">
        <v>587</v>
      </c>
      <c r="B70" s="148" t="s">
        <v>84</v>
      </c>
      <c r="C70" s="114"/>
      <c r="D70" s="114"/>
      <c r="E70" s="114"/>
    </row>
    <row r="71" spans="1:5" x14ac:dyDescent="0.25">
      <c r="A71" s="11" t="s">
        <v>586</v>
      </c>
      <c r="B71" s="148" t="s">
        <v>84</v>
      </c>
      <c r="C71" s="114"/>
      <c r="D71" s="114"/>
      <c r="E71" s="114"/>
    </row>
    <row r="72" spans="1:5" x14ac:dyDescent="0.25">
      <c r="A72" s="11" t="s">
        <v>585</v>
      </c>
      <c r="B72" s="148" t="s">
        <v>84</v>
      </c>
      <c r="C72" s="114"/>
      <c r="D72" s="114"/>
      <c r="E72" s="114"/>
    </row>
    <row r="73" spans="1:5" ht="25.5" x14ac:dyDescent="0.25">
      <c r="A73" s="77" t="s">
        <v>596</v>
      </c>
      <c r="B73" s="149" t="s">
        <v>84</v>
      </c>
      <c r="C73" s="114"/>
      <c r="D73" s="114"/>
      <c r="E73" s="114"/>
    </row>
    <row r="74" spans="1:5" x14ac:dyDescent="0.25">
      <c r="A74" s="11" t="s">
        <v>594</v>
      </c>
      <c r="B74" s="148" t="s">
        <v>82</v>
      </c>
      <c r="C74" s="114"/>
      <c r="D74" s="114"/>
      <c r="E74" s="114"/>
    </row>
    <row r="75" spans="1:5" x14ac:dyDescent="0.25">
      <c r="A75" s="11" t="s">
        <v>593</v>
      </c>
      <c r="B75" s="148" t="s">
        <v>82</v>
      </c>
      <c r="C75" s="114"/>
      <c r="D75" s="114"/>
      <c r="E75" s="114"/>
    </row>
    <row r="76" spans="1:5" ht="30" x14ac:dyDescent="0.25">
      <c r="A76" s="11" t="s">
        <v>592</v>
      </c>
      <c r="B76" s="148" t="s">
        <v>82</v>
      </c>
      <c r="C76" s="114"/>
      <c r="D76" s="114"/>
      <c r="E76" s="114"/>
    </row>
    <row r="77" spans="1:5" x14ac:dyDescent="0.25">
      <c r="A77" s="11" t="s">
        <v>591</v>
      </c>
      <c r="B77" s="148" t="s">
        <v>82</v>
      </c>
      <c r="C77" s="114"/>
      <c r="D77" s="114"/>
      <c r="E77" s="114"/>
    </row>
    <row r="78" spans="1:5" x14ac:dyDescent="0.25">
      <c r="A78" s="11" t="s">
        <v>590</v>
      </c>
      <c r="B78" s="148" t="s">
        <v>82</v>
      </c>
      <c r="C78" s="114"/>
      <c r="D78" s="114"/>
      <c r="E78" s="114"/>
    </row>
    <row r="79" spans="1:5" x14ac:dyDescent="0.25">
      <c r="A79" s="11" t="s">
        <v>589</v>
      </c>
      <c r="B79" s="148" t="s">
        <v>82</v>
      </c>
      <c r="C79" s="114"/>
      <c r="D79" s="114"/>
      <c r="E79" s="114"/>
    </row>
    <row r="80" spans="1:5" x14ac:dyDescent="0.25">
      <c r="A80" s="11" t="s">
        <v>588</v>
      </c>
      <c r="B80" s="148" t="s">
        <v>82</v>
      </c>
      <c r="C80" s="114"/>
      <c r="D80" s="114"/>
      <c r="E80" s="114"/>
    </row>
    <row r="81" spans="1:5" x14ac:dyDescent="0.25">
      <c r="A81" s="11" t="s">
        <v>587</v>
      </c>
      <c r="B81" s="148" t="s">
        <v>82</v>
      </c>
      <c r="C81" s="114"/>
      <c r="D81" s="114"/>
      <c r="E81" s="114"/>
    </row>
    <row r="82" spans="1:5" x14ac:dyDescent="0.25">
      <c r="A82" s="11" t="s">
        <v>586</v>
      </c>
      <c r="B82" s="148" t="s">
        <v>82</v>
      </c>
      <c r="C82" s="114"/>
      <c r="D82" s="114"/>
      <c r="E82" s="114"/>
    </row>
    <row r="83" spans="1:5" x14ac:dyDescent="0.25">
      <c r="A83" s="11" t="s">
        <v>585</v>
      </c>
      <c r="B83" s="148" t="s">
        <v>82</v>
      </c>
      <c r="C83" s="114"/>
      <c r="D83" s="114"/>
      <c r="E83" s="114"/>
    </row>
    <row r="84" spans="1:5" ht="25.5" x14ac:dyDescent="0.25">
      <c r="A84" s="77" t="s">
        <v>595</v>
      </c>
      <c r="B84" s="149" t="s">
        <v>82</v>
      </c>
      <c r="C84" s="114"/>
      <c r="D84" s="114"/>
      <c r="E84" s="114"/>
    </row>
    <row r="85" spans="1:5" x14ac:dyDescent="0.25">
      <c r="A85" s="11" t="s">
        <v>594</v>
      </c>
      <c r="B85" s="148" t="s">
        <v>80</v>
      </c>
      <c r="C85" s="114"/>
      <c r="D85" s="114"/>
      <c r="E85" s="114"/>
    </row>
    <row r="86" spans="1:5" x14ac:dyDescent="0.25">
      <c r="A86" s="11" t="s">
        <v>593</v>
      </c>
      <c r="B86" s="148" t="s">
        <v>80</v>
      </c>
      <c r="C86" s="114"/>
      <c r="D86" s="114"/>
      <c r="E86" s="114"/>
    </row>
    <row r="87" spans="1:5" ht="30" x14ac:dyDescent="0.25">
      <c r="A87" s="11" t="s">
        <v>592</v>
      </c>
      <c r="B87" s="148" t="s">
        <v>80</v>
      </c>
      <c r="C87" s="114"/>
      <c r="D87" s="114"/>
      <c r="E87" s="114"/>
    </row>
    <row r="88" spans="1:5" x14ac:dyDescent="0.25">
      <c r="A88" s="11" t="s">
        <v>591</v>
      </c>
      <c r="B88" s="148" t="s">
        <v>80</v>
      </c>
      <c r="C88" s="114"/>
      <c r="D88" s="114"/>
      <c r="E88" s="114"/>
    </row>
    <row r="89" spans="1:5" x14ac:dyDescent="0.25">
      <c r="A89" s="11" t="s">
        <v>590</v>
      </c>
      <c r="B89" s="148" t="s">
        <v>80</v>
      </c>
      <c r="C89" s="114"/>
      <c r="D89" s="114"/>
      <c r="E89" s="114"/>
    </row>
    <row r="90" spans="1:5" x14ac:dyDescent="0.25">
      <c r="A90" s="11" t="s">
        <v>589</v>
      </c>
      <c r="B90" s="148" t="s">
        <v>80</v>
      </c>
      <c r="C90" s="114"/>
      <c r="D90" s="114"/>
      <c r="E90" s="114"/>
    </row>
    <row r="91" spans="1:5" x14ac:dyDescent="0.25">
      <c r="A91" s="11" t="s">
        <v>588</v>
      </c>
      <c r="B91" s="148" t="s">
        <v>80</v>
      </c>
      <c r="C91" s="114"/>
      <c r="D91" s="114"/>
      <c r="E91" s="114"/>
    </row>
    <row r="92" spans="1:5" x14ac:dyDescent="0.25">
      <c r="A92" s="11" t="s">
        <v>587</v>
      </c>
      <c r="B92" s="148" t="s">
        <v>80</v>
      </c>
      <c r="C92" s="114">
        <v>1893698</v>
      </c>
      <c r="D92" s="114">
        <v>1893698</v>
      </c>
      <c r="E92" s="114">
        <v>348972</v>
      </c>
    </row>
    <row r="93" spans="1:5" x14ac:dyDescent="0.25">
      <c r="A93" s="11" t="s">
        <v>586</v>
      </c>
      <c r="B93" s="148" t="s">
        <v>80</v>
      </c>
      <c r="C93" s="114"/>
      <c r="D93" s="114"/>
      <c r="E93" s="114"/>
    </row>
    <row r="94" spans="1:5" x14ac:dyDescent="0.25">
      <c r="A94" s="11" t="s">
        <v>585</v>
      </c>
      <c r="B94" s="148" t="s">
        <v>80</v>
      </c>
      <c r="C94" s="114"/>
      <c r="D94" s="114"/>
      <c r="E94" s="114"/>
    </row>
    <row r="95" spans="1:5" x14ac:dyDescent="0.25">
      <c r="A95" s="77" t="s">
        <v>584</v>
      </c>
      <c r="B95" s="149" t="s">
        <v>80</v>
      </c>
      <c r="C95" s="114">
        <v>1893698</v>
      </c>
      <c r="D95" s="114">
        <v>1893698</v>
      </c>
      <c r="E95" s="114">
        <v>348972</v>
      </c>
    </row>
    <row r="96" spans="1:5" x14ac:dyDescent="0.25">
      <c r="A96" s="11" t="s">
        <v>582</v>
      </c>
      <c r="B96" s="141" t="s">
        <v>76</v>
      </c>
      <c r="C96" s="114"/>
      <c r="D96" s="114"/>
      <c r="E96" s="114"/>
    </row>
    <row r="97" spans="1:5" x14ac:dyDescent="0.25">
      <c r="A97" s="11" t="s">
        <v>581</v>
      </c>
      <c r="B97" s="148" t="s">
        <v>76</v>
      </c>
      <c r="C97" s="114"/>
      <c r="D97" s="114"/>
      <c r="E97" s="114"/>
    </row>
    <row r="98" spans="1:5" x14ac:dyDescent="0.25">
      <c r="A98" s="11" t="s">
        <v>580</v>
      </c>
      <c r="B98" s="141" t="s">
        <v>76</v>
      </c>
      <c r="C98" s="114"/>
      <c r="D98" s="114"/>
      <c r="E98" s="114"/>
    </row>
    <row r="99" spans="1:5" x14ac:dyDescent="0.25">
      <c r="A99" s="12" t="s">
        <v>579</v>
      </c>
      <c r="B99" s="148" t="s">
        <v>76</v>
      </c>
      <c r="C99" s="114"/>
      <c r="D99" s="114"/>
      <c r="E99" s="114"/>
    </row>
    <row r="100" spans="1:5" x14ac:dyDescent="0.25">
      <c r="A100" s="12" t="s">
        <v>578</v>
      </c>
      <c r="B100" s="141" t="s">
        <v>76</v>
      </c>
      <c r="C100" s="114"/>
      <c r="D100" s="114"/>
      <c r="E100" s="114"/>
    </row>
    <row r="101" spans="1:5" x14ac:dyDescent="0.25">
      <c r="A101" s="12" t="s">
        <v>577</v>
      </c>
      <c r="B101" s="148" t="s">
        <v>76</v>
      </c>
      <c r="C101" s="114"/>
      <c r="D101" s="114"/>
      <c r="E101" s="114"/>
    </row>
    <row r="102" spans="1:5" x14ac:dyDescent="0.25">
      <c r="A102" s="11" t="s">
        <v>576</v>
      </c>
      <c r="B102" s="141" t="s">
        <v>76</v>
      </c>
      <c r="C102" s="114"/>
      <c r="D102" s="114"/>
      <c r="E102" s="114"/>
    </row>
    <row r="103" spans="1:5" x14ac:dyDescent="0.25">
      <c r="A103" s="11" t="s">
        <v>575</v>
      </c>
      <c r="B103" s="148" t="s">
        <v>76</v>
      </c>
      <c r="C103" s="114"/>
      <c r="D103" s="114"/>
      <c r="E103" s="114"/>
    </row>
    <row r="104" spans="1:5" x14ac:dyDescent="0.25">
      <c r="A104" s="11" t="s">
        <v>574</v>
      </c>
      <c r="B104" s="141" t="s">
        <v>76</v>
      </c>
      <c r="C104" s="114"/>
      <c r="D104" s="114"/>
      <c r="E104" s="114"/>
    </row>
    <row r="105" spans="1:5" x14ac:dyDescent="0.25">
      <c r="A105" s="11" t="s">
        <v>573</v>
      </c>
      <c r="B105" s="148" t="s">
        <v>76</v>
      </c>
      <c r="C105" s="114"/>
      <c r="D105" s="114"/>
      <c r="E105" s="114"/>
    </row>
    <row r="106" spans="1:5" ht="25.5" x14ac:dyDescent="0.25">
      <c r="A106" s="77" t="s">
        <v>583</v>
      </c>
      <c r="B106" s="149" t="s">
        <v>76</v>
      </c>
      <c r="C106" s="114"/>
      <c r="D106" s="114"/>
      <c r="E106" s="114"/>
    </row>
    <row r="107" spans="1:5" x14ac:dyDescent="0.25">
      <c r="A107" s="11" t="s">
        <v>582</v>
      </c>
      <c r="B107" s="141" t="s">
        <v>845</v>
      </c>
      <c r="C107" s="114"/>
      <c r="D107" s="114"/>
      <c r="E107" s="114"/>
    </row>
    <row r="108" spans="1:5" x14ac:dyDescent="0.25">
      <c r="A108" s="11" t="s">
        <v>581</v>
      </c>
      <c r="B108" s="141" t="s">
        <v>845</v>
      </c>
      <c r="C108" s="114">
        <v>93959</v>
      </c>
      <c r="D108" s="114">
        <v>93959</v>
      </c>
      <c r="E108" s="114"/>
    </row>
    <row r="109" spans="1:5" x14ac:dyDescent="0.25">
      <c r="A109" s="11" t="s">
        <v>580</v>
      </c>
      <c r="B109" s="141" t="s">
        <v>845</v>
      </c>
      <c r="C109" s="114"/>
      <c r="D109" s="114"/>
      <c r="E109" s="114"/>
    </row>
    <row r="110" spans="1:5" x14ac:dyDescent="0.25">
      <c r="A110" s="12" t="s">
        <v>579</v>
      </c>
      <c r="B110" s="141" t="s">
        <v>845</v>
      </c>
      <c r="C110" s="114"/>
      <c r="D110" s="114"/>
      <c r="E110" s="114"/>
    </row>
    <row r="111" spans="1:5" x14ac:dyDescent="0.25">
      <c r="A111" s="12" t="s">
        <v>578</v>
      </c>
      <c r="B111" s="141" t="s">
        <v>845</v>
      </c>
      <c r="C111" s="114"/>
      <c r="D111" s="114"/>
      <c r="E111" s="114"/>
    </row>
    <row r="112" spans="1:5" x14ac:dyDescent="0.25">
      <c r="A112" s="12" t="s">
        <v>577</v>
      </c>
      <c r="B112" s="141" t="s">
        <v>845</v>
      </c>
      <c r="C112" s="114"/>
      <c r="D112" s="114"/>
      <c r="E112" s="114"/>
    </row>
    <row r="113" spans="1:5" x14ac:dyDescent="0.25">
      <c r="A113" s="11" t="s">
        <v>576</v>
      </c>
      <c r="B113" s="141" t="s">
        <v>845</v>
      </c>
      <c r="C113" s="114"/>
      <c r="D113" s="114"/>
      <c r="E113" s="114"/>
    </row>
    <row r="114" spans="1:5" x14ac:dyDescent="0.25">
      <c r="A114" s="11" t="s">
        <v>575</v>
      </c>
      <c r="B114" s="141" t="s">
        <v>845</v>
      </c>
      <c r="C114" s="114"/>
      <c r="D114" s="114"/>
      <c r="E114" s="114"/>
    </row>
    <row r="115" spans="1:5" x14ac:dyDescent="0.25">
      <c r="A115" s="11" t="s">
        <v>574</v>
      </c>
      <c r="B115" s="141" t="s">
        <v>845</v>
      </c>
      <c r="C115" s="114"/>
      <c r="D115" s="114"/>
      <c r="E115" s="114"/>
    </row>
    <row r="116" spans="1:5" x14ac:dyDescent="0.25">
      <c r="A116" s="11" t="s">
        <v>573</v>
      </c>
      <c r="B116" s="141" t="s">
        <v>845</v>
      </c>
      <c r="C116" s="114"/>
      <c r="D116" s="114"/>
      <c r="E116" s="114"/>
    </row>
    <row r="117" spans="1:5" x14ac:dyDescent="0.25">
      <c r="A117" s="20" t="s">
        <v>73</v>
      </c>
      <c r="B117" s="149" t="s">
        <v>845</v>
      </c>
      <c r="C117" s="114">
        <v>93959</v>
      </c>
      <c r="D117" s="114">
        <v>93959</v>
      </c>
      <c r="E117" s="114"/>
    </row>
  </sheetData>
  <mergeCells count="3">
    <mergeCell ref="A2:E2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  <pageSetUpPr fitToPage="1"/>
  </sheetPr>
  <dimension ref="A1:G117"/>
  <sheetViews>
    <sheetView workbookViewId="0">
      <selection sqref="A1:C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188" t="s">
        <v>889</v>
      </c>
      <c r="B1" s="188"/>
      <c r="C1" s="188"/>
    </row>
    <row r="2" spans="1:5" ht="27" customHeight="1" x14ac:dyDescent="0.25">
      <c r="A2" s="184" t="s">
        <v>864</v>
      </c>
      <c r="B2" s="185"/>
      <c r="C2" s="185"/>
      <c r="D2" s="203"/>
      <c r="E2" s="203"/>
    </row>
    <row r="3" spans="1:5" ht="25.5" customHeight="1" x14ac:dyDescent="0.25">
      <c r="A3" s="186" t="s">
        <v>846</v>
      </c>
      <c r="B3" s="187"/>
      <c r="C3" s="187"/>
    </row>
    <row r="4" spans="1:5" ht="25.5" customHeight="1" x14ac:dyDescent="0.25">
      <c r="A4" s="106"/>
      <c r="B4" s="100"/>
      <c r="C4" s="100"/>
    </row>
    <row r="5" spans="1:5" ht="15.75" customHeight="1" x14ac:dyDescent="0.25">
      <c r="A5" s="5"/>
      <c r="B5" s="44"/>
      <c r="C5" s="44"/>
    </row>
    <row r="6" spans="1:5" ht="21" customHeight="1" x14ac:dyDescent="0.25">
      <c r="A6" s="1" t="s">
        <v>256</v>
      </c>
    </row>
    <row r="7" spans="1:5" ht="26.25" x14ac:dyDescent="0.25">
      <c r="A7" s="3" t="s">
        <v>473</v>
      </c>
      <c r="B7" s="39" t="s">
        <v>254</v>
      </c>
      <c r="C7" s="30" t="s">
        <v>253</v>
      </c>
      <c r="D7" s="38" t="s">
        <v>252</v>
      </c>
      <c r="E7" s="30" t="s">
        <v>251</v>
      </c>
    </row>
    <row r="8" spans="1:5" x14ac:dyDescent="0.25">
      <c r="A8" s="11" t="s">
        <v>625</v>
      </c>
      <c r="B8" s="25" t="s">
        <v>415</v>
      </c>
      <c r="C8" s="114"/>
      <c r="D8" s="114"/>
      <c r="E8" s="114"/>
    </row>
    <row r="9" spans="1:5" x14ac:dyDescent="0.25">
      <c r="A9" s="11" t="s">
        <v>624</v>
      </c>
      <c r="B9" s="25" t="s">
        <v>415</v>
      </c>
      <c r="C9" s="114"/>
      <c r="D9" s="114"/>
      <c r="E9" s="114"/>
    </row>
    <row r="10" spans="1:5" ht="30" x14ac:dyDescent="0.25">
      <c r="A10" s="11" t="s">
        <v>623</v>
      </c>
      <c r="B10" s="25" t="s">
        <v>415</v>
      </c>
      <c r="C10" s="114"/>
      <c r="D10" s="114"/>
      <c r="E10" s="114"/>
    </row>
    <row r="11" spans="1:5" x14ac:dyDescent="0.25">
      <c r="A11" s="11" t="s">
        <v>622</v>
      </c>
      <c r="B11" s="25" t="s">
        <v>415</v>
      </c>
      <c r="C11" s="114"/>
      <c r="D11" s="114"/>
      <c r="E11" s="114"/>
    </row>
    <row r="12" spans="1:5" x14ac:dyDescent="0.25">
      <c r="A12" s="11" t="s">
        <v>621</v>
      </c>
      <c r="B12" s="25" t="s">
        <v>415</v>
      </c>
      <c r="C12" s="114"/>
      <c r="D12" s="114"/>
      <c r="E12" s="114"/>
    </row>
    <row r="13" spans="1:5" x14ac:dyDescent="0.25">
      <c r="A13" s="11" t="s">
        <v>620</v>
      </c>
      <c r="B13" s="25" t="s">
        <v>415</v>
      </c>
      <c r="C13" s="114"/>
      <c r="D13" s="114"/>
      <c r="E13" s="114"/>
    </row>
    <row r="14" spans="1:5" x14ac:dyDescent="0.25">
      <c r="A14" s="11" t="s">
        <v>619</v>
      </c>
      <c r="B14" s="25" t="s">
        <v>415</v>
      </c>
      <c r="C14" s="114"/>
      <c r="D14" s="114"/>
      <c r="E14" s="114"/>
    </row>
    <row r="15" spans="1:5" x14ac:dyDescent="0.25">
      <c r="A15" s="11" t="s">
        <v>618</v>
      </c>
      <c r="B15" s="25" t="s">
        <v>415</v>
      </c>
      <c r="C15" s="114"/>
      <c r="D15" s="114"/>
      <c r="E15" s="114"/>
    </row>
    <row r="16" spans="1:5" x14ac:dyDescent="0.25">
      <c r="A16" s="11" t="s">
        <v>617</v>
      </c>
      <c r="B16" s="25" t="s">
        <v>415</v>
      </c>
      <c r="C16" s="114"/>
      <c r="D16" s="114"/>
      <c r="E16" s="114"/>
    </row>
    <row r="17" spans="1:7" x14ac:dyDescent="0.25">
      <c r="A17" s="11" t="s">
        <v>616</v>
      </c>
      <c r="B17" s="25" t="s">
        <v>415</v>
      </c>
      <c r="C17" s="114"/>
      <c r="D17" s="114"/>
      <c r="E17" s="114"/>
    </row>
    <row r="18" spans="1:7" ht="25.5" x14ac:dyDescent="0.25">
      <c r="A18" s="18" t="s">
        <v>416</v>
      </c>
      <c r="B18" s="46" t="s">
        <v>415</v>
      </c>
      <c r="C18" s="114"/>
      <c r="D18" s="114"/>
      <c r="E18" s="114"/>
    </row>
    <row r="19" spans="1:7" x14ac:dyDescent="0.25">
      <c r="A19" s="11" t="s">
        <v>625</v>
      </c>
      <c r="B19" s="25" t="s">
        <v>413</v>
      </c>
      <c r="C19" s="114"/>
      <c r="D19" s="114"/>
      <c r="E19" s="114"/>
    </row>
    <row r="20" spans="1:7" x14ac:dyDescent="0.25">
      <c r="A20" s="11" t="s">
        <v>624</v>
      </c>
      <c r="B20" s="25" t="s">
        <v>413</v>
      </c>
      <c r="C20" s="114"/>
      <c r="D20" s="114"/>
      <c r="E20" s="114"/>
    </row>
    <row r="21" spans="1:7" ht="30" x14ac:dyDescent="0.25">
      <c r="A21" s="11" t="s">
        <v>623</v>
      </c>
      <c r="B21" s="25" t="s">
        <v>413</v>
      </c>
      <c r="C21" s="114"/>
      <c r="D21" s="114"/>
      <c r="E21" s="114"/>
    </row>
    <row r="22" spans="1:7" x14ac:dyDescent="0.25">
      <c r="A22" s="11" t="s">
        <v>622</v>
      </c>
      <c r="B22" s="25" t="s">
        <v>413</v>
      </c>
      <c r="C22" s="114"/>
      <c r="D22" s="114"/>
      <c r="E22" s="114"/>
    </row>
    <row r="23" spans="1:7" x14ac:dyDescent="0.25">
      <c r="A23" s="11" t="s">
        <v>621</v>
      </c>
      <c r="B23" s="25" t="s">
        <v>413</v>
      </c>
      <c r="C23" s="114"/>
      <c r="D23" s="114"/>
      <c r="E23" s="114"/>
    </row>
    <row r="24" spans="1:7" x14ac:dyDescent="0.25">
      <c r="A24" s="11" t="s">
        <v>620</v>
      </c>
      <c r="B24" s="25" t="s">
        <v>413</v>
      </c>
      <c r="C24" s="114"/>
      <c r="D24" s="114"/>
      <c r="E24" s="114"/>
    </row>
    <row r="25" spans="1:7" x14ac:dyDescent="0.25">
      <c r="A25" s="11" t="s">
        <v>619</v>
      </c>
      <c r="B25" s="25" t="s">
        <v>413</v>
      </c>
      <c r="C25" s="114"/>
      <c r="D25" s="114"/>
      <c r="E25" s="114"/>
    </row>
    <row r="26" spans="1:7" x14ac:dyDescent="0.25">
      <c r="A26" s="11" t="s">
        <v>618</v>
      </c>
      <c r="B26" s="25" t="s">
        <v>413</v>
      </c>
      <c r="C26" s="114"/>
      <c r="D26" s="114"/>
      <c r="E26" s="114"/>
    </row>
    <row r="27" spans="1:7" x14ac:dyDescent="0.25">
      <c r="A27" s="11" t="s">
        <v>617</v>
      </c>
      <c r="B27" s="25" t="s">
        <v>413</v>
      </c>
      <c r="C27" s="114"/>
      <c r="D27" s="114"/>
      <c r="E27" s="114"/>
    </row>
    <row r="28" spans="1:7" x14ac:dyDescent="0.25">
      <c r="A28" s="11" t="s">
        <v>616</v>
      </c>
      <c r="B28" s="25" t="s">
        <v>413</v>
      </c>
      <c r="C28" s="114"/>
      <c r="D28" s="114"/>
      <c r="E28" s="114"/>
    </row>
    <row r="29" spans="1:7" ht="25.5" x14ac:dyDescent="0.25">
      <c r="A29" s="18" t="s">
        <v>630</v>
      </c>
      <c r="B29" s="46" t="s">
        <v>413</v>
      </c>
      <c r="C29" s="114"/>
      <c r="D29" s="114"/>
      <c r="E29" s="114"/>
    </row>
    <row r="30" spans="1:7" x14ac:dyDescent="0.25">
      <c r="A30" s="11" t="s">
        <v>625</v>
      </c>
      <c r="B30" s="25" t="s">
        <v>411</v>
      </c>
      <c r="C30" s="114"/>
      <c r="D30" s="114"/>
      <c r="E30" s="114"/>
    </row>
    <row r="31" spans="1:7" x14ac:dyDescent="0.25">
      <c r="A31" s="11" t="s">
        <v>624</v>
      </c>
      <c r="B31" s="25" t="s">
        <v>411</v>
      </c>
      <c r="C31" s="114"/>
      <c r="D31" s="114"/>
      <c r="E31" s="114"/>
    </row>
    <row r="32" spans="1:7" ht="30" x14ac:dyDescent="0.25">
      <c r="A32" s="11" t="s">
        <v>623</v>
      </c>
      <c r="B32" s="25" t="s">
        <v>411</v>
      </c>
      <c r="C32" s="114"/>
      <c r="D32" s="114"/>
      <c r="E32" s="114"/>
      <c r="G32" t="s">
        <v>868</v>
      </c>
    </row>
    <row r="33" spans="1:5" x14ac:dyDescent="0.25">
      <c r="A33" s="11" t="s">
        <v>622</v>
      </c>
      <c r="B33" s="25" t="s">
        <v>411</v>
      </c>
      <c r="C33" s="114"/>
      <c r="D33" s="114">
        <v>213000</v>
      </c>
      <c r="E33" s="114">
        <v>213000</v>
      </c>
    </row>
    <row r="34" spans="1:5" x14ac:dyDescent="0.25">
      <c r="A34" s="11" t="s">
        <v>621</v>
      </c>
      <c r="B34" s="25" t="s">
        <v>411</v>
      </c>
      <c r="C34" s="114">
        <v>11160000</v>
      </c>
      <c r="D34" s="114">
        <v>12524400</v>
      </c>
      <c r="E34" s="114">
        <v>12524400</v>
      </c>
    </row>
    <row r="35" spans="1:5" x14ac:dyDescent="0.25">
      <c r="A35" s="11" t="s">
        <v>620</v>
      </c>
      <c r="B35" s="25" t="s">
        <v>411</v>
      </c>
      <c r="C35" s="114">
        <v>1112600</v>
      </c>
      <c r="D35" s="114">
        <v>906879</v>
      </c>
      <c r="E35" s="114">
        <v>906879</v>
      </c>
    </row>
    <row r="36" spans="1:5" x14ac:dyDescent="0.25">
      <c r="A36" s="11" t="s">
        <v>619</v>
      </c>
      <c r="B36" s="25" t="s">
        <v>411</v>
      </c>
      <c r="C36" s="114"/>
      <c r="D36" s="114"/>
      <c r="E36" s="114"/>
    </row>
    <row r="37" spans="1:5" x14ac:dyDescent="0.25">
      <c r="A37" s="11" t="s">
        <v>618</v>
      </c>
      <c r="B37" s="25" t="s">
        <v>411</v>
      </c>
      <c r="C37" s="114"/>
      <c r="D37" s="114"/>
      <c r="E37" s="114"/>
    </row>
    <row r="38" spans="1:5" x14ac:dyDescent="0.25">
      <c r="A38" s="11" t="s">
        <v>617</v>
      </c>
      <c r="B38" s="25" t="s">
        <v>411</v>
      </c>
      <c r="C38" s="114"/>
      <c r="D38" s="114"/>
      <c r="E38" s="114"/>
    </row>
    <row r="39" spans="1:5" x14ac:dyDescent="0.25">
      <c r="A39" s="11" t="s">
        <v>616</v>
      </c>
      <c r="B39" s="25" t="s">
        <v>411</v>
      </c>
      <c r="C39" s="114"/>
      <c r="D39" s="114"/>
      <c r="E39" s="114"/>
    </row>
    <row r="40" spans="1:5" x14ac:dyDescent="0.25">
      <c r="A40" s="18" t="s">
        <v>629</v>
      </c>
      <c r="B40" s="46" t="s">
        <v>411</v>
      </c>
      <c r="C40" s="114">
        <v>12272600</v>
      </c>
      <c r="D40" s="114">
        <v>13644279</v>
      </c>
      <c r="E40" s="114">
        <v>13644279</v>
      </c>
    </row>
    <row r="41" spans="1:5" x14ac:dyDescent="0.25">
      <c r="A41" s="11" t="s">
        <v>625</v>
      </c>
      <c r="B41" s="25" t="s">
        <v>342</v>
      </c>
      <c r="C41" s="114"/>
      <c r="D41" s="114"/>
      <c r="E41" s="114"/>
    </row>
    <row r="42" spans="1:5" x14ac:dyDescent="0.25">
      <c r="A42" s="11" t="s">
        <v>624</v>
      </c>
      <c r="B42" s="25" t="s">
        <v>342</v>
      </c>
      <c r="C42" s="114"/>
      <c r="D42" s="114"/>
      <c r="E42" s="114"/>
    </row>
    <row r="43" spans="1:5" ht="30" x14ac:dyDescent="0.25">
      <c r="A43" s="11" t="s">
        <v>623</v>
      </c>
      <c r="B43" s="25" t="s">
        <v>342</v>
      </c>
      <c r="C43" s="114"/>
      <c r="D43" s="114"/>
      <c r="E43" s="114"/>
    </row>
    <row r="44" spans="1:5" x14ac:dyDescent="0.25">
      <c r="A44" s="11" t="s">
        <v>622</v>
      </c>
      <c r="B44" s="25" t="s">
        <v>342</v>
      </c>
      <c r="C44" s="114"/>
      <c r="D44" s="114"/>
      <c r="E44" s="114"/>
    </row>
    <row r="45" spans="1:5" x14ac:dyDescent="0.25">
      <c r="A45" s="11" t="s">
        <v>621</v>
      </c>
      <c r="B45" s="25" t="s">
        <v>342</v>
      </c>
      <c r="C45" s="114"/>
      <c r="D45" s="114"/>
      <c r="E45" s="114"/>
    </row>
    <row r="46" spans="1:5" x14ac:dyDescent="0.25">
      <c r="A46" s="11" t="s">
        <v>620</v>
      </c>
      <c r="B46" s="25" t="s">
        <v>342</v>
      </c>
      <c r="C46" s="114"/>
      <c r="D46" s="114"/>
      <c r="E46" s="114"/>
    </row>
    <row r="47" spans="1:5" x14ac:dyDescent="0.25">
      <c r="A47" s="11" t="s">
        <v>619</v>
      </c>
      <c r="B47" s="25" t="s">
        <v>342</v>
      </c>
      <c r="C47" s="114"/>
      <c r="D47" s="114"/>
      <c r="E47" s="114"/>
    </row>
    <row r="48" spans="1:5" x14ac:dyDescent="0.25">
      <c r="A48" s="11" t="s">
        <v>618</v>
      </c>
      <c r="B48" s="25" t="s">
        <v>342</v>
      </c>
      <c r="C48" s="114"/>
      <c r="D48" s="114"/>
      <c r="E48" s="114"/>
    </row>
    <row r="49" spans="1:5" x14ac:dyDescent="0.25">
      <c r="A49" s="11" t="s">
        <v>617</v>
      </c>
      <c r="B49" s="25" t="s">
        <v>342</v>
      </c>
      <c r="C49" s="114"/>
      <c r="D49" s="114"/>
      <c r="E49" s="114"/>
    </row>
    <row r="50" spans="1:5" x14ac:dyDescent="0.25">
      <c r="A50" s="11" t="s">
        <v>616</v>
      </c>
      <c r="B50" s="25" t="s">
        <v>342</v>
      </c>
      <c r="C50" s="114"/>
      <c r="D50" s="114"/>
      <c r="E50" s="114"/>
    </row>
    <row r="51" spans="1:5" ht="25.5" x14ac:dyDescent="0.25">
      <c r="A51" s="18" t="s">
        <v>628</v>
      </c>
      <c r="B51" s="46" t="s">
        <v>342</v>
      </c>
      <c r="C51" s="114"/>
      <c r="D51" s="114"/>
      <c r="E51" s="114"/>
    </row>
    <row r="52" spans="1:5" x14ac:dyDescent="0.25">
      <c r="A52" s="11" t="s">
        <v>627</v>
      </c>
      <c r="B52" s="25" t="s">
        <v>340</v>
      </c>
      <c r="C52" s="114"/>
      <c r="D52" s="114"/>
      <c r="E52" s="114"/>
    </row>
    <row r="53" spans="1:5" x14ac:dyDescent="0.25">
      <c r="A53" s="11" t="s">
        <v>624</v>
      </c>
      <c r="B53" s="25" t="s">
        <v>340</v>
      </c>
      <c r="C53" s="114"/>
      <c r="D53" s="114"/>
      <c r="E53" s="114"/>
    </row>
    <row r="54" spans="1:5" ht="30" x14ac:dyDescent="0.25">
      <c r="A54" s="11" t="s">
        <v>623</v>
      </c>
      <c r="B54" s="25" t="s">
        <v>340</v>
      </c>
      <c r="C54" s="114"/>
      <c r="D54" s="114"/>
      <c r="E54" s="114"/>
    </row>
    <row r="55" spans="1:5" x14ac:dyDescent="0.25">
      <c r="A55" s="11" t="s">
        <v>622</v>
      </c>
      <c r="B55" s="25" t="s">
        <v>340</v>
      </c>
      <c r="C55" s="114"/>
      <c r="D55" s="114"/>
      <c r="E55" s="114"/>
    </row>
    <row r="56" spans="1:5" x14ac:dyDescent="0.25">
      <c r="A56" s="11" t="s">
        <v>621</v>
      </c>
      <c r="B56" s="25" t="s">
        <v>340</v>
      </c>
      <c r="C56" s="114"/>
      <c r="D56" s="114"/>
      <c r="E56" s="114"/>
    </row>
    <row r="57" spans="1:5" x14ac:dyDescent="0.25">
      <c r="A57" s="11" t="s">
        <v>620</v>
      </c>
      <c r="B57" s="25" t="s">
        <v>340</v>
      </c>
      <c r="C57" s="114"/>
      <c r="D57" s="114"/>
      <c r="E57" s="114"/>
    </row>
    <row r="58" spans="1:5" x14ac:dyDescent="0.25">
      <c r="A58" s="11" t="s">
        <v>619</v>
      </c>
      <c r="B58" s="25" t="s">
        <v>340</v>
      </c>
      <c r="C58" s="114"/>
      <c r="D58" s="114"/>
      <c r="E58" s="114"/>
    </row>
    <row r="59" spans="1:5" x14ac:dyDescent="0.25">
      <c r="A59" s="11" t="s">
        <v>618</v>
      </c>
      <c r="B59" s="25" t="s">
        <v>340</v>
      </c>
      <c r="C59" s="114"/>
      <c r="D59" s="114"/>
      <c r="E59" s="114"/>
    </row>
    <row r="60" spans="1:5" x14ac:dyDescent="0.25">
      <c r="A60" s="11" t="s">
        <v>617</v>
      </c>
      <c r="B60" s="25" t="s">
        <v>340</v>
      </c>
      <c r="C60" s="114"/>
      <c r="D60" s="114"/>
      <c r="E60" s="114"/>
    </row>
    <row r="61" spans="1:5" x14ac:dyDescent="0.25">
      <c r="A61" s="11" t="s">
        <v>616</v>
      </c>
      <c r="B61" s="25" t="s">
        <v>340</v>
      </c>
      <c r="C61" s="114"/>
      <c r="D61" s="114"/>
      <c r="E61" s="114"/>
    </row>
    <row r="62" spans="1:5" ht="25.5" x14ac:dyDescent="0.25">
      <c r="A62" s="18" t="s">
        <v>626</v>
      </c>
      <c r="B62" s="46" t="s">
        <v>340</v>
      </c>
      <c r="C62" s="114"/>
      <c r="D62" s="114"/>
      <c r="E62" s="114"/>
    </row>
    <row r="63" spans="1:5" x14ac:dyDescent="0.25">
      <c r="A63" s="11" t="s">
        <v>625</v>
      </c>
      <c r="B63" s="25" t="s">
        <v>338</v>
      </c>
      <c r="C63" s="114"/>
      <c r="D63" s="114"/>
      <c r="E63" s="114"/>
    </row>
    <row r="64" spans="1:5" x14ac:dyDescent="0.25">
      <c r="A64" s="11" t="s">
        <v>624</v>
      </c>
      <c r="B64" s="25" t="s">
        <v>338</v>
      </c>
      <c r="C64" s="114"/>
      <c r="D64" s="114"/>
      <c r="E64" s="114"/>
    </row>
    <row r="65" spans="1:5" ht="30" x14ac:dyDescent="0.25">
      <c r="A65" s="11" t="s">
        <v>623</v>
      </c>
      <c r="B65" s="25" t="s">
        <v>338</v>
      </c>
      <c r="C65" s="114"/>
      <c r="D65" s="114"/>
      <c r="E65" s="114"/>
    </row>
    <row r="66" spans="1:5" x14ac:dyDescent="0.25">
      <c r="A66" s="11" t="s">
        <v>622</v>
      </c>
      <c r="B66" s="25" t="s">
        <v>338</v>
      </c>
      <c r="C66" s="114"/>
      <c r="D66" s="114"/>
      <c r="E66" s="114"/>
    </row>
    <row r="67" spans="1:5" x14ac:dyDescent="0.25">
      <c r="A67" s="11" t="s">
        <v>621</v>
      </c>
      <c r="B67" s="25" t="s">
        <v>338</v>
      </c>
      <c r="C67" s="114"/>
      <c r="D67" s="114"/>
      <c r="E67" s="114"/>
    </row>
    <row r="68" spans="1:5" x14ac:dyDescent="0.25">
      <c r="A68" s="11" t="s">
        <v>620</v>
      </c>
      <c r="B68" s="25" t="s">
        <v>338</v>
      </c>
      <c r="C68" s="114"/>
      <c r="D68" s="114"/>
      <c r="E68" s="114"/>
    </row>
    <row r="69" spans="1:5" x14ac:dyDescent="0.25">
      <c r="A69" s="11" t="s">
        <v>619</v>
      </c>
      <c r="B69" s="25" t="s">
        <v>338</v>
      </c>
      <c r="C69" s="114"/>
      <c r="D69" s="114"/>
      <c r="E69" s="114"/>
    </row>
    <row r="70" spans="1:5" x14ac:dyDescent="0.25">
      <c r="A70" s="11" t="s">
        <v>618</v>
      </c>
      <c r="B70" s="25" t="s">
        <v>338</v>
      </c>
      <c r="C70" s="114"/>
      <c r="D70" s="114"/>
      <c r="E70" s="114"/>
    </row>
    <row r="71" spans="1:5" x14ac:dyDescent="0.25">
      <c r="A71" s="11" t="s">
        <v>617</v>
      </c>
      <c r="B71" s="25" t="s">
        <v>338</v>
      </c>
      <c r="C71" s="114"/>
      <c r="D71" s="114"/>
      <c r="E71" s="114"/>
    </row>
    <row r="72" spans="1:5" x14ac:dyDescent="0.25">
      <c r="A72" s="11" t="s">
        <v>616</v>
      </c>
      <c r="B72" s="25" t="s">
        <v>338</v>
      </c>
      <c r="C72" s="114"/>
      <c r="D72" s="114"/>
      <c r="E72" s="114"/>
    </row>
    <row r="73" spans="1:5" x14ac:dyDescent="0.25">
      <c r="A73" s="18" t="s">
        <v>339</v>
      </c>
      <c r="B73" s="46" t="s">
        <v>338</v>
      </c>
      <c r="C73" s="114"/>
      <c r="D73" s="114"/>
      <c r="E73" s="114"/>
    </row>
    <row r="74" spans="1:5" x14ac:dyDescent="0.25">
      <c r="A74" s="11" t="s">
        <v>611</v>
      </c>
      <c r="B74" s="12" t="s">
        <v>353</v>
      </c>
      <c r="C74" s="114"/>
      <c r="D74" s="114"/>
      <c r="E74" s="114"/>
    </row>
    <row r="75" spans="1:5" x14ac:dyDescent="0.25">
      <c r="A75" s="11" t="s">
        <v>610</v>
      </c>
      <c r="B75" s="12" t="s">
        <v>353</v>
      </c>
      <c r="C75" s="114"/>
      <c r="D75" s="114"/>
      <c r="E75" s="114"/>
    </row>
    <row r="76" spans="1:5" x14ac:dyDescent="0.25">
      <c r="A76" s="11" t="s">
        <v>609</v>
      </c>
      <c r="B76" s="12" t="s">
        <v>353</v>
      </c>
      <c r="C76" s="114"/>
      <c r="D76" s="114"/>
      <c r="E76" s="114"/>
    </row>
    <row r="77" spans="1:5" x14ac:dyDescent="0.25">
      <c r="A77" s="12" t="s">
        <v>608</v>
      </c>
      <c r="B77" s="12" t="s">
        <v>353</v>
      </c>
      <c r="C77" s="114"/>
      <c r="D77" s="114"/>
      <c r="E77" s="114"/>
    </row>
    <row r="78" spans="1:5" x14ac:dyDescent="0.25">
      <c r="A78" s="12" t="s">
        <v>607</v>
      </c>
      <c r="B78" s="12" t="s">
        <v>353</v>
      </c>
      <c r="C78" s="114"/>
      <c r="D78" s="114"/>
      <c r="E78" s="114"/>
    </row>
    <row r="79" spans="1:5" x14ac:dyDescent="0.25">
      <c r="A79" s="12" t="s">
        <v>606</v>
      </c>
      <c r="B79" s="12" t="s">
        <v>353</v>
      </c>
      <c r="C79" s="114"/>
      <c r="D79" s="114"/>
      <c r="E79" s="114"/>
    </row>
    <row r="80" spans="1:5" x14ac:dyDescent="0.25">
      <c r="A80" s="11" t="s">
        <v>605</v>
      </c>
      <c r="B80" s="12" t="s">
        <v>353</v>
      </c>
      <c r="C80" s="114"/>
      <c r="D80" s="114"/>
      <c r="E80" s="114"/>
    </row>
    <row r="81" spans="1:5" x14ac:dyDescent="0.25">
      <c r="A81" s="11" t="s">
        <v>613</v>
      </c>
      <c r="B81" s="12" t="s">
        <v>353</v>
      </c>
      <c r="C81" s="114"/>
      <c r="D81" s="114"/>
      <c r="E81" s="114"/>
    </row>
    <row r="82" spans="1:5" x14ac:dyDescent="0.25">
      <c r="A82" s="11" t="s">
        <v>603</v>
      </c>
      <c r="B82" s="12" t="s">
        <v>353</v>
      </c>
      <c r="C82" s="114"/>
      <c r="D82" s="114"/>
      <c r="E82" s="114"/>
    </row>
    <row r="83" spans="1:5" x14ac:dyDescent="0.25">
      <c r="A83" s="11" t="s">
        <v>602</v>
      </c>
      <c r="B83" s="12" t="s">
        <v>353</v>
      </c>
      <c r="C83" s="114"/>
      <c r="D83" s="114"/>
      <c r="E83" s="114"/>
    </row>
    <row r="84" spans="1:5" ht="25.5" x14ac:dyDescent="0.25">
      <c r="A84" s="18" t="s">
        <v>615</v>
      </c>
      <c r="B84" s="46" t="s">
        <v>350</v>
      </c>
      <c r="C84" s="114"/>
      <c r="D84" s="114"/>
      <c r="E84" s="114"/>
    </row>
    <row r="85" spans="1:5" x14ac:dyDescent="0.25">
      <c r="A85" s="11" t="s">
        <v>611</v>
      </c>
      <c r="B85" s="12" t="s">
        <v>350</v>
      </c>
      <c r="C85" s="114"/>
      <c r="D85" s="114"/>
      <c r="E85" s="114"/>
    </row>
    <row r="86" spans="1:5" x14ac:dyDescent="0.25">
      <c r="A86" s="11" t="s">
        <v>610</v>
      </c>
      <c r="B86" s="12" t="s">
        <v>350</v>
      </c>
      <c r="C86" s="114"/>
      <c r="D86" s="114"/>
      <c r="E86" s="114"/>
    </row>
    <row r="87" spans="1:5" x14ac:dyDescent="0.25">
      <c r="A87" s="11" t="s">
        <v>609</v>
      </c>
      <c r="B87" s="12" t="s">
        <v>350</v>
      </c>
      <c r="C87" s="114"/>
      <c r="D87" s="114"/>
      <c r="E87" s="114"/>
    </row>
    <row r="88" spans="1:5" x14ac:dyDescent="0.25">
      <c r="A88" s="12" t="s">
        <v>608</v>
      </c>
      <c r="B88" s="12" t="s">
        <v>350</v>
      </c>
      <c r="C88" s="114"/>
      <c r="D88" s="114"/>
      <c r="E88" s="114"/>
    </row>
    <row r="89" spans="1:5" x14ac:dyDescent="0.25">
      <c r="A89" s="12" t="s">
        <v>607</v>
      </c>
      <c r="B89" s="12" t="s">
        <v>350</v>
      </c>
      <c r="C89" s="114"/>
      <c r="D89" s="114"/>
      <c r="E89" s="114"/>
    </row>
    <row r="90" spans="1:5" x14ac:dyDescent="0.25">
      <c r="A90" s="12" t="s">
        <v>606</v>
      </c>
      <c r="B90" s="12" t="s">
        <v>350</v>
      </c>
      <c r="C90" s="114"/>
      <c r="D90" s="114"/>
      <c r="E90" s="114"/>
    </row>
    <row r="91" spans="1:5" x14ac:dyDescent="0.25">
      <c r="A91" s="11" t="s">
        <v>605</v>
      </c>
      <c r="B91" s="12" t="s">
        <v>350</v>
      </c>
      <c r="C91" s="114"/>
      <c r="D91" s="114"/>
      <c r="E91" s="114"/>
    </row>
    <row r="92" spans="1:5" x14ac:dyDescent="0.25">
      <c r="A92" s="11" t="s">
        <v>604</v>
      </c>
      <c r="B92" s="12" t="s">
        <v>350</v>
      </c>
      <c r="C92" s="114"/>
      <c r="D92" s="114"/>
      <c r="E92" s="114"/>
    </row>
    <row r="93" spans="1:5" x14ac:dyDescent="0.25">
      <c r="A93" s="11" t="s">
        <v>603</v>
      </c>
      <c r="B93" s="12" t="s">
        <v>350</v>
      </c>
      <c r="C93" s="114"/>
      <c r="D93" s="114"/>
      <c r="E93" s="114"/>
    </row>
    <row r="94" spans="1:5" x14ac:dyDescent="0.25">
      <c r="A94" s="11" t="s">
        <v>602</v>
      </c>
      <c r="B94" s="12" t="s">
        <v>350</v>
      </c>
      <c r="C94" s="114"/>
      <c r="D94" s="114"/>
      <c r="E94" s="114"/>
    </row>
    <row r="95" spans="1:5" x14ac:dyDescent="0.25">
      <c r="A95" s="20" t="s">
        <v>614</v>
      </c>
      <c r="B95" s="46" t="s">
        <v>351</v>
      </c>
      <c r="C95" s="114"/>
      <c r="D95" s="114"/>
      <c r="E95" s="114"/>
    </row>
    <row r="96" spans="1:5" x14ac:dyDescent="0.25">
      <c r="A96" s="11" t="s">
        <v>611</v>
      </c>
      <c r="B96" s="12" t="s">
        <v>318</v>
      </c>
      <c r="C96" s="114"/>
      <c r="D96" s="114"/>
      <c r="E96" s="114"/>
    </row>
    <row r="97" spans="1:5" x14ac:dyDescent="0.25">
      <c r="A97" s="11" t="s">
        <v>610</v>
      </c>
      <c r="B97" s="12" t="s">
        <v>318</v>
      </c>
      <c r="C97" s="114"/>
      <c r="D97" s="114"/>
      <c r="E97" s="114"/>
    </row>
    <row r="98" spans="1:5" x14ac:dyDescent="0.25">
      <c r="A98" s="11" t="s">
        <v>609</v>
      </c>
      <c r="B98" s="12" t="s">
        <v>318</v>
      </c>
      <c r="C98" s="114"/>
      <c r="D98" s="114"/>
      <c r="E98" s="114"/>
    </row>
    <row r="99" spans="1:5" x14ac:dyDescent="0.25">
      <c r="A99" s="12" t="s">
        <v>608</v>
      </c>
      <c r="B99" s="12" t="s">
        <v>318</v>
      </c>
      <c r="C99" s="114"/>
      <c r="D99" s="114"/>
      <c r="E99" s="114"/>
    </row>
    <row r="100" spans="1:5" x14ac:dyDescent="0.25">
      <c r="A100" s="12" t="s">
        <v>607</v>
      </c>
      <c r="B100" s="12" t="s">
        <v>318</v>
      </c>
      <c r="C100" s="114"/>
      <c r="D100" s="114"/>
      <c r="E100" s="114"/>
    </row>
    <row r="101" spans="1:5" x14ac:dyDescent="0.25">
      <c r="A101" s="12" t="s">
        <v>606</v>
      </c>
      <c r="B101" s="12" t="s">
        <v>318</v>
      </c>
      <c r="C101" s="114"/>
      <c r="D101" s="114"/>
      <c r="E101" s="114"/>
    </row>
    <row r="102" spans="1:5" x14ac:dyDescent="0.25">
      <c r="A102" s="11" t="s">
        <v>605</v>
      </c>
      <c r="B102" s="12" t="s">
        <v>318</v>
      </c>
      <c r="C102" s="114"/>
      <c r="D102" s="114"/>
      <c r="E102" s="114"/>
    </row>
    <row r="103" spans="1:5" x14ac:dyDescent="0.25">
      <c r="A103" s="11" t="s">
        <v>613</v>
      </c>
      <c r="B103" s="12" t="s">
        <v>318</v>
      </c>
      <c r="C103" s="114"/>
      <c r="D103" s="114"/>
      <c r="E103" s="114"/>
    </row>
    <row r="104" spans="1:5" x14ac:dyDescent="0.25">
      <c r="A104" s="11" t="s">
        <v>603</v>
      </c>
      <c r="B104" s="12" t="s">
        <v>318</v>
      </c>
      <c r="C104" s="114"/>
      <c r="D104" s="114"/>
      <c r="E104" s="114"/>
    </row>
    <row r="105" spans="1:5" x14ac:dyDescent="0.25">
      <c r="A105" s="11" t="s">
        <v>602</v>
      </c>
      <c r="B105" s="12" t="s">
        <v>318</v>
      </c>
      <c r="C105" s="114"/>
      <c r="D105" s="114"/>
      <c r="E105" s="114"/>
    </row>
    <row r="106" spans="1:5" ht="25.5" x14ac:dyDescent="0.25">
      <c r="A106" s="18" t="s">
        <v>612</v>
      </c>
      <c r="B106" s="46" t="s">
        <v>318</v>
      </c>
      <c r="C106" s="114"/>
      <c r="D106" s="114"/>
      <c r="E106" s="114"/>
    </row>
    <row r="107" spans="1:5" x14ac:dyDescent="0.25">
      <c r="A107" s="11" t="s">
        <v>611</v>
      </c>
      <c r="B107" s="12" t="s">
        <v>316</v>
      </c>
      <c r="C107" s="114"/>
      <c r="D107" s="114"/>
      <c r="E107" s="114"/>
    </row>
    <row r="108" spans="1:5" x14ac:dyDescent="0.25">
      <c r="A108" s="11" t="s">
        <v>610</v>
      </c>
      <c r="B108" s="12" t="s">
        <v>316</v>
      </c>
      <c r="C108" s="114"/>
      <c r="D108" s="114">
        <v>524455</v>
      </c>
      <c r="E108" s="114">
        <v>524455</v>
      </c>
    </row>
    <row r="109" spans="1:5" x14ac:dyDescent="0.25">
      <c r="A109" s="11" t="s">
        <v>609</v>
      </c>
      <c r="B109" s="12" t="s">
        <v>316</v>
      </c>
      <c r="C109" s="114">
        <v>1601197</v>
      </c>
      <c r="D109" s="114">
        <v>2828146</v>
      </c>
      <c r="E109" s="114">
        <v>1585921</v>
      </c>
    </row>
    <row r="110" spans="1:5" x14ac:dyDescent="0.25">
      <c r="A110" s="12" t="s">
        <v>608</v>
      </c>
      <c r="B110" s="12" t="s">
        <v>316</v>
      </c>
      <c r="C110" s="114"/>
      <c r="D110" s="114"/>
      <c r="E110" s="114"/>
    </row>
    <row r="111" spans="1:5" x14ac:dyDescent="0.25">
      <c r="A111" s="12" t="s">
        <v>607</v>
      </c>
      <c r="B111" s="12" t="s">
        <v>316</v>
      </c>
      <c r="C111" s="114"/>
      <c r="D111" s="114"/>
      <c r="E111" s="114"/>
    </row>
    <row r="112" spans="1:5" x14ac:dyDescent="0.25">
      <c r="A112" s="12" t="s">
        <v>606</v>
      </c>
      <c r="B112" s="12" t="s">
        <v>316</v>
      </c>
      <c r="C112" s="114"/>
      <c r="D112" s="114">
        <v>290000</v>
      </c>
      <c r="E112" s="114">
        <v>290000</v>
      </c>
    </row>
    <row r="113" spans="1:5" x14ac:dyDescent="0.25">
      <c r="A113" s="11" t="s">
        <v>605</v>
      </c>
      <c r="B113" s="12" t="s">
        <v>316</v>
      </c>
      <c r="C113" s="114"/>
      <c r="D113" s="114"/>
      <c r="E113" s="114"/>
    </row>
    <row r="114" spans="1:5" x14ac:dyDescent="0.25">
      <c r="A114" s="11" t="s">
        <v>604</v>
      </c>
      <c r="B114" s="12" t="s">
        <v>316</v>
      </c>
      <c r="C114" s="114"/>
      <c r="D114" s="114"/>
      <c r="E114" s="114"/>
    </row>
    <row r="115" spans="1:5" x14ac:dyDescent="0.25">
      <c r="A115" s="11" t="s">
        <v>603</v>
      </c>
      <c r="B115" s="12" t="s">
        <v>316</v>
      </c>
      <c r="C115" s="114"/>
      <c r="D115" s="114"/>
      <c r="E115" s="114"/>
    </row>
    <row r="116" spans="1:5" x14ac:dyDescent="0.25">
      <c r="A116" s="11" t="s">
        <v>602</v>
      </c>
      <c r="B116" s="12" t="s">
        <v>316</v>
      </c>
      <c r="C116" s="114"/>
      <c r="D116" s="114"/>
      <c r="E116" s="114"/>
    </row>
    <row r="117" spans="1:5" x14ac:dyDescent="0.25">
      <c r="A117" s="20" t="s">
        <v>601</v>
      </c>
      <c r="B117" s="46" t="s">
        <v>316</v>
      </c>
      <c r="C117" s="114">
        <v>1601197</v>
      </c>
      <c r="D117" s="114">
        <v>3642601</v>
      </c>
      <c r="E117" s="114">
        <v>2400376</v>
      </c>
    </row>
  </sheetData>
  <mergeCells count="3">
    <mergeCell ref="A3:C3"/>
    <mergeCell ref="A2:E2"/>
    <mergeCell ref="A1:C1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  <pageSetUpPr fitToPage="1"/>
  </sheetPr>
  <dimension ref="A1:E40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88" t="s">
        <v>890</v>
      </c>
      <c r="B1" s="188"/>
      <c r="C1" s="188"/>
    </row>
    <row r="2" spans="1:5" ht="24" customHeight="1" x14ac:dyDescent="0.25">
      <c r="A2" s="184" t="s">
        <v>864</v>
      </c>
      <c r="B2" s="185"/>
      <c r="C2" s="185"/>
      <c r="D2" s="203"/>
      <c r="E2" s="203"/>
    </row>
    <row r="3" spans="1:5" ht="26.25" customHeight="1" x14ac:dyDescent="0.25">
      <c r="A3" s="186" t="s">
        <v>847</v>
      </c>
      <c r="B3" s="187"/>
      <c r="C3" s="187"/>
      <c r="D3" s="203"/>
      <c r="E3" s="203"/>
    </row>
    <row r="4" spans="1:5" ht="26.25" customHeight="1" x14ac:dyDescent="0.25">
      <c r="A4" s="106"/>
      <c r="B4" s="100"/>
      <c r="C4" s="100"/>
      <c r="D4" s="102"/>
      <c r="E4" s="102"/>
    </row>
    <row r="7" spans="1:5" ht="26.25" x14ac:dyDescent="0.25">
      <c r="A7" s="3" t="s">
        <v>473</v>
      </c>
      <c r="B7" s="39" t="s">
        <v>254</v>
      </c>
      <c r="C7" s="30" t="s">
        <v>253</v>
      </c>
      <c r="D7" s="38" t="s">
        <v>252</v>
      </c>
      <c r="E7" s="30" t="s">
        <v>251</v>
      </c>
    </row>
    <row r="8" spans="1:5" ht="15.75" x14ac:dyDescent="0.3">
      <c r="A8" s="4" t="s">
        <v>408</v>
      </c>
      <c r="B8" s="12" t="s">
        <v>403</v>
      </c>
      <c r="C8" s="30"/>
      <c r="D8" s="38"/>
      <c r="E8" s="178">
        <v>2907</v>
      </c>
    </row>
    <row r="9" spans="1:5" x14ac:dyDescent="0.25">
      <c r="A9" s="179" t="s">
        <v>869</v>
      </c>
      <c r="B9" s="12" t="s">
        <v>407</v>
      </c>
      <c r="C9" s="30"/>
      <c r="D9" s="38"/>
      <c r="E9" s="30"/>
    </row>
    <row r="10" spans="1:5" x14ac:dyDescent="0.25">
      <c r="A10" s="180" t="s">
        <v>870</v>
      </c>
      <c r="B10" s="18" t="s">
        <v>403</v>
      </c>
      <c r="C10" s="30"/>
      <c r="D10" s="38"/>
      <c r="E10" s="30">
        <v>2907</v>
      </c>
    </row>
    <row r="11" spans="1:5" x14ac:dyDescent="0.25">
      <c r="A11" s="12" t="s">
        <v>653</v>
      </c>
      <c r="B11" s="12" t="s">
        <v>397</v>
      </c>
      <c r="C11" s="114"/>
      <c r="D11" s="114"/>
      <c r="E11" s="114"/>
    </row>
    <row r="12" spans="1:5" x14ac:dyDescent="0.25">
      <c r="A12" s="12" t="s">
        <v>652</v>
      </c>
      <c r="B12" s="12" t="s">
        <v>397</v>
      </c>
      <c r="C12" s="114"/>
      <c r="D12" s="114"/>
      <c r="E12" s="114"/>
    </row>
    <row r="13" spans="1:5" x14ac:dyDescent="0.25">
      <c r="A13" s="12" t="s">
        <v>651</v>
      </c>
      <c r="B13" s="12" t="s">
        <v>397</v>
      </c>
      <c r="C13" s="114"/>
      <c r="D13" s="114"/>
      <c r="E13" s="114"/>
    </row>
    <row r="14" spans="1:5" x14ac:dyDescent="0.25">
      <c r="A14" s="12" t="s">
        <v>650</v>
      </c>
      <c r="B14" s="12" t="s">
        <v>397</v>
      </c>
      <c r="C14" s="114"/>
      <c r="D14" s="114"/>
      <c r="E14" s="114"/>
    </row>
    <row r="15" spans="1:5" x14ac:dyDescent="0.25">
      <c r="A15" s="18" t="s">
        <v>398</v>
      </c>
      <c r="B15" s="46" t="s">
        <v>397</v>
      </c>
      <c r="C15" s="114"/>
      <c r="D15" s="114"/>
      <c r="E15" s="114"/>
    </row>
    <row r="16" spans="1:5" x14ac:dyDescent="0.25">
      <c r="A16" s="12" t="s">
        <v>396</v>
      </c>
      <c r="B16" s="25" t="s">
        <v>395</v>
      </c>
      <c r="C16" s="114">
        <v>1899121</v>
      </c>
      <c r="D16" s="114">
        <v>1899121</v>
      </c>
      <c r="E16" s="114">
        <v>3019403</v>
      </c>
    </row>
    <row r="17" spans="1:5" ht="27" x14ac:dyDescent="0.25">
      <c r="A17" s="172" t="s">
        <v>649</v>
      </c>
      <c r="B17" s="172" t="s">
        <v>395</v>
      </c>
      <c r="C17" s="114">
        <v>1899121</v>
      </c>
      <c r="D17" s="114">
        <v>1899121</v>
      </c>
      <c r="E17" s="114">
        <v>3019403</v>
      </c>
    </row>
    <row r="18" spans="1:5" ht="27" x14ac:dyDescent="0.25">
      <c r="A18" s="172" t="s">
        <v>648</v>
      </c>
      <c r="B18" s="172" t="s">
        <v>395</v>
      </c>
      <c r="C18" s="114"/>
      <c r="D18" s="114"/>
      <c r="E18" s="114"/>
    </row>
    <row r="19" spans="1:5" x14ac:dyDescent="0.25">
      <c r="A19" s="12" t="s">
        <v>390</v>
      </c>
      <c r="B19" s="25" t="s">
        <v>389</v>
      </c>
      <c r="C19" s="114">
        <v>650000</v>
      </c>
      <c r="D19" s="114">
        <v>650000</v>
      </c>
      <c r="E19" s="114">
        <v>814189</v>
      </c>
    </row>
    <row r="20" spans="1:5" ht="27" x14ac:dyDescent="0.25">
      <c r="A20" s="172" t="s">
        <v>647</v>
      </c>
      <c r="B20" s="172" t="s">
        <v>389</v>
      </c>
      <c r="C20" s="114"/>
      <c r="D20" s="114"/>
      <c r="E20" s="114"/>
    </row>
    <row r="21" spans="1:5" ht="27" x14ac:dyDescent="0.25">
      <c r="A21" s="172" t="s">
        <v>646</v>
      </c>
      <c r="B21" s="172" t="s">
        <v>389</v>
      </c>
      <c r="C21" s="114">
        <v>650000</v>
      </c>
      <c r="D21" s="114">
        <v>650000</v>
      </c>
      <c r="E21" s="114">
        <v>814189</v>
      </c>
    </row>
    <row r="22" spans="1:5" x14ac:dyDescent="0.25">
      <c r="A22" s="172" t="s">
        <v>645</v>
      </c>
      <c r="B22" s="172" t="s">
        <v>389</v>
      </c>
      <c r="C22" s="114"/>
      <c r="D22" s="114"/>
      <c r="E22" s="114"/>
    </row>
    <row r="23" spans="1:5" x14ac:dyDescent="0.25">
      <c r="A23" s="172" t="s">
        <v>644</v>
      </c>
      <c r="B23" s="172" t="s">
        <v>389</v>
      </c>
      <c r="C23" s="114"/>
      <c r="D23" s="114"/>
      <c r="E23" s="114"/>
    </row>
    <row r="24" spans="1:5" x14ac:dyDescent="0.25">
      <c r="A24" s="12" t="s">
        <v>643</v>
      </c>
      <c r="B24" s="25" t="s">
        <v>387</v>
      </c>
      <c r="C24" s="114"/>
      <c r="D24" s="114"/>
      <c r="E24" s="114">
        <v>3600</v>
      </c>
    </row>
    <row r="25" spans="1:5" x14ac:dyDescent="0.25">
      <c r="A25" s="172" t="s">
        <v>642</v>
      </c>
      <c r="B25" s="172" t="s">
        <v>387</v>
      </c>
      <c r="C25" s="114"/>
      <c r="D25" s="114"/>
      <c r="E25" s="114">
        <v>3600</v>
      </c>
    </row>
    <row r="26" spans="1:5" x14ac:dyDescent="0.25">
      <c r="A26" s="172" t="s">
        <v>641</v>
      </c>
      <c r="B26" s="172" t="s">
        <v>387</v>
      </c>
      <c r="C26" s="114"/>
      <c r="D26" s="114"/>
      <c r="E26" s="114"/>
    </row>
    <row r="27" spans="1:5" x14ac:dyDescent="0.25">
      <c r="A27" s="18" t="s">
        <v>386</v>
      </c>
      <c r="B27" s="46" t="s">
        <v>385</v>
      </c>
      <c r="C27" s="114">
        <v>2549121</v>
      </c>
      <c r="D27" s="114">
        <v>2549121</v>
      </c>
      <c r="E27" s="114">
        <v>3837192</v>
      </c>
    </row>
    <row r="28" spans="1:5" x14ac:dyDescent="0.25">
      <c r="A28" s="12" t="s">
        <v>640</v>
      </c>
      <c r="B28" s="12" t="s">
        <v>383</v>
      </c>
      <c r="C28" s="114"/>
      <c r="D28" s="114"/>
      <c r="E28" s="114"/>
    </row>
    <row r="29" spans="1:5" x14ac:dyDescent="0.25">
      <c r="A29" s="12" t="s">
        <v>639</v>
      </c>
      <c r="B29" s="12" t="s">
        <v>383</v>
      </c>
      <c r="C29" s="114"/>
      <c r="D29" s="114"/>
      <c r="E29" s="114"/>
    </row>
    <row r="30" spans="1:5" x14ac:dyDescent="0.25">
      <c r="A30" s="12" t="s">
        <v>638</v>
      </c>
      <c r="B30" s="12" t="s">
        <v>383</v>
      </c>
      <c r="C30" s="114"/>
      <c r="D30" s="114"/>
      <c r="E30" s="114"/>
    </row>
    <row r="31" spans="1:5" x14ac:dyDescent="0.25">
      <c r="A31" s="12" t="s">
        <v>637</v>
      </c>
      <c r="B31" s="12" t="s">
        <v>383</v>
      </c>
      <c r="C31" s="114"/>
      <c r="D31" s="114"/>
      <c r="E31" s="114"/>
    </row>
    <row r="32" spans="1:5" x14ac:dyDescent="0.25">
      <c r="A32" s="12" t="s">
        <v>636</v>
      </c>
      <c r="B32" s="12" t="s">
        <v>383</v>
      </c>
      <c r="C32" s="114"/>
      <c r="D32" s="114"/>
      <c r="E32" s="114"/>
    </row>
    <row r="33" spans="1:5" x14ac:dyDescent="0.25">
      <c r="A33" s="12" t="s">
        <v>635</v>
      </c>
      <c r="B33" s="12" t="s">
        <v>383</v>
      </c>
      <c r="C33" s="114"/>
      <c r="D33" s="114"/>
      <c r="E33" s="114"/>
    </row>
    <row r="34" spans="1:5" x14ac:dyDescent="0.25">
      <c r="A34" s="12" t="s">
        <v>634</v>
      </c>
      <c r="B34" s="12" t="s">
        <v>383</v>
      </c>
      <c r="C34" s="114"/>
      <c r="D34" s="114"/>
      <c r="E34" s="114"/>
    </row>
    <row r="35" spans="1:5" x14ac:dyDescent="0.25">
      <c r="A35" s="12" t="s">
        <v>633</v>
      </c>
      <c r="B35" s="12" t="s">
        <v>383</v>
      </c>
      <c r="C35" s="114"/>
      <c r="D35" s="114"/>
      <c r="E35" s="114"/>
    </row>
    <row r="36" spans="1:5" ht="45" x14ac:dyDescent="0.25">
      <c r="A36" s="12" t="s">
        <v>632</v>
      </c>
      <c r="B36" s="12" t="s">
        <v>383</v>
      </c>
      <c r="C36" s="114"/>
      <c r="D36" s="114"/>
      <c r="E36" s="114"/>
    </row>
    <row r="37" spans="1:5" x14ac:dyDescent="0.25">
      <c r="A37" s="12" t="s">
        <v>384</v>
      </c>
      <c r="B37" s="12"/>
      <c r="C37" s="114"/>
      <c r="D37" s="114"/>
      <c r="E37" s="114">
        <v>97585</v>
      </c>
    </row>
    <row r="38" spans="1:5" x14ac:dyDescent="0.25">
      <c r="A38" s="172" t="s">
        <v>641</v>
      </c>
      <c r="B38" s="12"/>
      <c r="C38" s="114"/>
      <c r="D38" s="114"/>
      <c r="E38" s="114">
        <v>97200</v>
      </c>
    </row>
    <row r="39" spans="1:5" x14ac:dyDescent="0.25">
      <c r="A39" s="12" t="s">
        <v>631</v>
      </c>
      <c r="B39" s="12" t="s">
        <v>383</v>
      </c>
      <c r="C39" s="114"/>
      <c r="D39" s="114"/>
      <c r="E39" s="114"/>
    </row>
    <row r="40" spans="1:5" x14ac:dyDescent="0.25">
      <c r="A40" s="18" t="s">
        <v>384</v>
      </c>
      <c r="B40" s="46" t="s">
        <v>383</v>
      </c>
      <c r="C40" s="114"/>
      <c r="D40" s="114"/>
      <c r="E40" s="114">
        <v>97585</v>
      </c>
    </row>
  </sheetData>
  <mergeCells count="3">
    <mergeCell ref="A2:E2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79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  <pageSetUpPr fitToPage="1"/>
  </sheetPr>
  <dimension ref="A1:E82"/>
  <sheetViews>
    <sheetView workbookViewId="0">
      <selection sqref="A1:C1"/>
    </sheetView>
  </sheetViews>
  <sheetFormatPr defaultRowHeight="15" x14ac:dyDescent="0.25"/>
  <cols>
    <col min="1" max="1" width="67.140625" customWidth="1"/>
    <col min="2" max="2" width="15.85546875" bestFit="1" customWidth="1"/>
    <col min="3" max="3" width="0.140625" hidden="1" customWidth="1"/>
    <col min="4" max="4" width="2.28515625" hidden="1" customWidth="1"/>
  </cols>
  <sheetData>
    <row r="1" spans="1:5" x14ac:dyDescent="0.25">
      <c r="A1" s="188" t="s">
        <v>891</v>
      </c>
      <c r="B1" s="188"/>
      <c r="C1" s="188"/>
    </row>
    <row r="2" spans="1:5" ht="39" customHeight="1" x14ac:dyDescent="0.25">
      <c r="A2" s="206" t="s">
        <v>864</v>
      </c>
      <c r="B2" s="205"/>
      <c r="C2" s="205"/>
      <c r="D2" s="203"/>
    </row>
    <row r="3" spans="1:5" ht="23.25" customHeight="1" x14ac:dyDescent="0.25">
      <c r="A3" s="186" t="s">
        <v>848</v>
      </c>
      <c r="B3" s="205"/>
      <c r="C3" s="205"/>
      <c r="D3" s="203"/>
    </row>
    <row r="4" spans="1:5" ht="23.25" customHeight="1" x14ac:dyDescent="0.25">
      <c r="A4" s="106"/>
      <c r="B4" s="104"/>
      <c r="C4" s="104"/>
      <c r="D4" s="102"/>
    </row>
    <row r="7" spans="1:5" ht="21" customHeight="1" x14ac:dyDescent="0.25">
      <c r="A7" s="30" t="s">
        <v>473</v>
      </c>
      <c r="B7" s="168" t="s">
        <v>675</v>
      </c>
      <c r="C7" s="51" t="s">
        <v>674</v>
      </c>
      <c r="D7" s="51" t="s">
        <v>674</v>
      </c>
      <c r="E7" s="1"/>
    </row>
    <row r="8" spans="1:5" x14ac:dyDescent="0.25">
      <c r="A8" s="96" t="s">
        <v>673</v>
      </c>
      <c r="B8" s="95">
        <v>52316481</v>
      </c>
      <c r="C8" s="113"/>
      <c r="D8" s="113"/>
      <c r="E8" s="1"/>
    </row>
    <row r="9" spans="1:5" x14ac:dyDescent="0.25">
      <c r="A9" s="96" t="s">
        <v>672</v>
      </c>
      <c r="B9" s="95">
        <v>51100391</v>
      </c>
      <c r="C9" s="95">
        <v>33335808</v>
      </c>
      <c r="D9" s="95">
        <v>33335808</v>
      </c>
      <c r="E9" s="1"/>
    </row>
    <row r="10" spans="1:5" x14ac:dyDescent="0.25">
      <c r="A10" s="94" t="s">
        <v>671</v>
      </c>
      <c r="B10" s="95">
        <v>1216190</v>
      </c>
      <c r="C10" s="113"/>
      <c r="D10" s="113"/>
      <c r="E10" s="1"/>
    </row>
    <row r="11" spans="1:5" x14ac:dyDescent="0.25">
      <c r="A11" s="96" t="s">
        <v>670</v>
      </c>
      <c r="B11" s="95">
        <v>54922113</v>
      </c>
      <c r="C11" s="113"/>
      <c r="D11" s="113"/>
      <c r="E11" s="1"/>
    </row>
    <row r="12" spans="1:5" x14ac:dyDescent="0.25">
      <c r="A12" s="96" t="s">
        <v>669</v>
      </c>
      <c r="B12" s="95">
        <v>805678</v>
      </c>
      <c r="C12" s="113"/>
      <c r="D12" s="113"/>
      <c r="E12" s="1"/>
    </row>
    <row r="13" spans="1:5" x14ac:dyDescent="0.25">
      <c r="A13" s="94" t="s">
        <v>668</v>
      </c>
      <c r="B13" s="95">
        <v>54116435</v>
      </c>
      <c r="C13" s="113"/>
      <c r="D13" s="113"/>
      <c r="E13" s="1"/>
    </row>
    <row r="14" spans="1:5" x14ac:dyDescent="0.25">
      <c r="A14" s="92" t="s">
        <v>667</v>
      </c>
      <c r="B14" s="95">
        <v>55332625</v>
      </c>
      <c r="C14" s="127"/>
      <c r="D14" s="127"/>
      <c r="E14" s="1"/>
    </row>
    <row r="15" spans="1:5" x14ac:dyDescent="0.25">
      <c r="A15" s="96" t="s">
        <v>666</v>
      </c>
      <c r="B15" s="95"/>
      <c r="C15" s="113"/>
      <c r="D15" s="113"/>
      <c r="E15" s="1"/>
    </row>
    <row r="16" spans="1:5" x14ac:dyDescent="0.25">
      <c r="A16" s="96" t="s">
        <v>665</v>
      </c>
      <c r="B16" s="95"/>
      <c r="C16" s="113"/>
      <c r="D16" s="113"/>
      <c r="E16" s="1"/>
    </row>
    <row r="17" spans="1:5" ht="25.5" x14ac:dyDescent="0.25">
      <c r="A17" s="94" t="s">
        <v>664</v>
      </c>
      <c r="B17" s="95"/>
      <c r="C17" s="113"/>
      <c r="D17" s="113"/>
      <c r="E17" s="1"/>
    </row>
    <row r="18" spans="1:5" x14ac:dyDescent="0.25">
      <c r="A18" s="96" t="s">
        <v>663</v>
      </c>
      <c r="B18" s="95"/>
      <c r="C18" s="113"/>
      <c r="D18" s="113"/>
      <c r="E18" s="1"/>
    </row>
    <row r="19" spans="1:5" x14ac:dyDescent="0.25">
      <c r="A19" s="96" t="s">
        <v>662</v>
      </c>
      <c r="B19" s="95"/>
      <c r="C19" s="113"/>
      <c r="D19" s="113"/>
      <c r="E19" s="1"/>
    </row>
    <row r="20" spans="1:5" ht="25.5" x14ac:dyDescent="0.25">
      <c r="A20" s="94" t="s">
        <v>661</v>
      </c>
      <c r="B20" s="95"/>
      <c r="C20" s="113"/>
      <c r="D20" s="113"/>
      <c r="E20" s="1"/>
    </row>
    <row r="21" spans="1:5" x14ac:dyDescent="0.25">
      <c r="A21" s="91" t="s">
        <v>660</v>
      </c>
      <c r="B21" s="95"/>
      <c r="C21" s="128"/>
      <c r="D21" s="128"/>
      <c r="E21" s="1"/>
    </row>
    <row r="22" spans="1:5" x14ac:dyDescent="0.25">
      <c r="A22" s="94" t="s">
        <v>659</v>
      </c>
      <c r="B22" s="95">
        <v>55332625</v>
      </c>
      <c r="C22" s="113"/>
      <c r="D22" s="113"/>
      <c r="E22" s="1"/>
    </row>
    <row r="23" spans="1:5" ht="25.5" x14ac:dyDescent="0.25">
      <c r="A23" s="92" t="s">
        <v>658</v>
      </c>
      <c r="B23" s="95">
        <v>37409906</v>
      </c>
      <c r="C23" s="127"/>
      <c r="D23" s="127"/>
      <c r="E23" s="1"/>
    </row>
    <row r="24" spans="1:5" x14ac:dyDescent="0.25">
      <c r="A24" s="92" t="s">
        <v>657</v>
      </c>
      <c r="B24" s="95">
        <v>17922719</v>
      </c>
      <c r="C24" s="127"/>
      <c r="D24" s="127"/>
      <c r="E24" s="1"/>
    </row>
    <row r="25" spans="1:5" ht="25.5" x14ac:dyDescent="0.25">
      <c r="A25" s="91" t="s">
        <v>656</v>
      </c>
      <c r="B25" s="90"/>
      <c r="C25" s="128"/>
      <c r="D25" s="128"/>
      <c r="E25" s="1"/>
    </row>
    <row r="26" spans="1:5" ht="25.5" x14ac:dyDescent="0.25">
      <c r="A26" s="91" t="s">
        <v>655</v>
      </c>
      <c r="B26" s="90"/>
      <c r="C26" s="128"/>
      <c r="D26" s="128"/>
      <c r="E26" s="1"/>
    </row>
    <row r="27" spans="1:5" ht="27" customHeight="1" x14ac:dyDescent="0.25">
      <c r="A27" s="89" t="s">
        <v>654</v>
      </c>
      <c r="B27" s="127"/>
      <c r="C27" s="127"/>
      <c r="D27" s="127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</sheetData>
  <mergeCells count="3">
    <mergeCell ref="A3:D3"/>
    <mergeCell ref="A2:D2"/>
    <mergeCell ref="A1:C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00"/>
    <pageSetUpPr fitToPage="1"/>
  </sheetPr>
  <dimension ref="A1:D44"/>
  <sheetViews>
    <sheetView workbookViewId="0">
      <selection sqref="A1:C1"/>
    </sheetView>
  </sheetViews>
  <sheetFormatPr defaultRowHeight="15" x14ac:dyDescent="0.25"/>
  <cols>
    <col min="1" max="1" width="65" customWidth="1"/>
    <col min="2" max="2" width="13.85546875" customWidth="1"/>
    <col min="3" max="3" width="14.42578125" customWidth="1"/>
    <col min="4" max="4" width="14.28515625" customWidth="1"/>
  </cols>
  <sheetData>
    <row r="1" spans="1:4" x14ac:dyDescent="0.25">
      <c r="A1" s="188" t="s">
        <v>892</v>
      </c>
      <c r="B1" s="188"/>
      <c r="C1" s="188"/>
    </row>
    <row r="2" spans="1:4" ht="21" customHeight="1" x14ac:dyDescent="0.25">
      <c r="A2" s="206" t="s">
        <v>864</v>
      </c>
      <c r="B2" s="205"/>
      <c r="C2" s="205"/>
      <c r="D2" s="205"/>
    </row>
    <row r="3" spans="1:4" ht="21" customHeight="1" x14ac:dyDescent="0.25">
      <c r="A3" s="186" t="s">
        <v>849</v>
      </c>
      <c r="B3" s="205"/>
      <c r="C3" s="205"/>
      <c r="D3" s="205"/>
    </row>
    <row r="4" spans="1:4" s="109" customFormat="1" ht="21" customHeight="1" x14ac:dyDescent="0.25">
      <c r="A4" s="106"/>
      <c r="B4" s="104"/>
      <c r="C4" s="104"/>
      <c r="D4" s="104"/>
    </row>
    <row r="5" spans="1:4" ht="18" x14ac:dyDescent="0.25">
      <c r="A5" s="5"/>
      <c r="B5" s="98"/>
      <c r="C5" s="98"/>
      <c r="D5" s="98"/>
    </row>
    <row r="6" spans="1:4" x14ac:dyDescent="0.25">
      <c r="A6" s="1" t="s">
        <v>710</v>
      </c>
      <c r="B6" s="1"/>
      <c r="C6" s="1"/>
      <c r="D6" s="1"/>
    </row>
    <row r="7" spans="1:4" ht="38.25" x14ac:dyDescent="0.25">
      <c r="A7" s="3" t="s">
        <v>473</v>
      </c>
      <c r="B7" s="177" t="s">
        <v>865</v>
      </c>
      <c r="C7" s="177" t="s">
        <v>709</v>
      </c>
      <c r="D7" s="177" t="s">
        <v>866</v>
      </c>
    </row>
    <row r="8" spans="1:4" x14ac:dyDescent="0.25">
      <c r="A8" s="96" t="s">
        <v>708</v>
      </c>
      <c r="B8" s="174">
        <v>3781320</v>
      </c>
      <c r="C8" s="174">
        <v>0</v>
      </c>
      <c r="D8" s="174">
        <v>4198347</v>
      </c>
    </row>
    <row r="9" spans="1:4" ht="30" x14ac:dyDescent="0.25">
      <c r="A9" s="96" t="s">
        <v>707</v>
      </c>
      <c r="B9" s="174">
        <v>1068170</v>
      </c>
      <c r="C9" s="174">
        <v>0</v>
      </c>
      <c r="D9" s="174">
        <v>2351816</v>
      </c>
    </row>
    <row r="10" spans="1:4" x14ac:dyDescent="0.25">
      <c r="A10" s="96" t="s">
        <v>706</v>
      </c>
      <c r="B10" s="174">
        <v>210533</v>
      </c>
      <c r="C10" s="174">
        <v>0</v>
      </c>
      <c r="D10" s="174">
        <v>621260</v>
      </c>
    </row>
    <row r="11" spans="1:4" ht="25.5" x14ac:dyDescent="0.25">
      <c r="A11" s="94" t="s">
        <v>705</v>
      </c>
      <c r="B11" s="173">
        <v>5060023</v>
      </c>
      <c r="C11" s="173">
        <v>0</v>
      </c>
      <c r="D11" s="174">
        <v>7164423</v>
      </c>
    </row>
    <row r="12" spans="1:4" x14ac:dyDescent="0.25">
      <c r="A12" s="96" t="s">
        <v>704</v>
      </c>
      <c r="B12" s="174"/>
      <c r="C12" s="174"/>
      <c r="D12" s="174"/>
    </row>
    <row r="13" spans="1:4" x14ac:dyDescent="0.25">
      <c r="A13" s="96" t="s">
        <v>703</v>
      </c>
      <c r="B13" s="174"/>
      <c r="C13" s="174"/>
      <c r="D13" s="174"/>
    </row>
    <row r="14" spans="1:4" ht="25.5" x14ac:dyDescent="0.25">
      <c r="A14" s="94" t="s">
        <v>702</v>
      </c>
      <c r="B14" s="174"/>
      <c r="C14" s="174"/>
      <c r="D14" s="174"/>
    </row>
    <row r="15" spans="1:4" ht="30" x14ac:dyDescent="0.25">
      <c r="A15" s="96" t="s">
        <v>701</v>
      </c>
      <c r="B15" s="174">
        <v>16802985</v>
      </c>
      <c r="C15" s="174">
        <v>0</v>
      </c>
      <c r="D15" s="174">
        <v>22916080</v>
      </c>
    </row>
    <row r="16" spans="1:4" ht="30" x14ac:dyDescent="0.25">
      <c r="A16" s="96" t="s">
        <v>700</v>
      </c>
      <c r="B16" s="173">
        <v>13790404</v>
      </c>
      <c r="C16" s="173">
        <v>0</v>
      </c>
      <c r="D16" s="174">
        <v>13644279</v>
      </c>
    </row>
    <row r="17" spans="1:4" x14ac:dyDescent="0.25">
      <c r="A17" s="96" t="s">
        <v>850</v>
      </c>
      <c r="B17" s="174">
        <v>1000000</v>
      </c>
      <c r="C17" s="174">
        <v>0</v>
      </c>
      <c r="D17" s="174">
        <v>7258075</v>
      </c>
    </row>
    <row r="18" spans="1:4" x14ac:dyDescent="0.25">
      <c r="A18" s="96" t="s">
        <v>851</v>
      </c>
      <c r="B18" s="174">
        <v>39080041</v>
      </c>
      <c r="C18" s="174">
        <v>0</v>
      </c>
      <c r="D18" s="174">
        <v>738105</v>
      </c>
    </row>
    <row r="19" spans="1:4" ht="25.5" x14ac:dyDescent="0.25">
      <c r="A19" s="94" t="s">
        <v>699</v>
      </c>
      <c r="B19" s="173">
        <v>70673430</v>
      </c>
      <c r="C19" s="173">
        <v>0</v>
      </c>
      <c r="D19" s="174">
        <v>44556539</v>
      </c>
    </row>
    <row r="20" spans="1:4" x14ac:dyDescent="0.25">
      <c r="A20" s="96" t="s">
        <v>698</v>
      </c>
      <c r="B20" s="174">
        <v>1081467</v>
      </c>
      <c r="C20" s="174">
        <v>0</v>
      </c>
      <c r="D20" s="174">
        <v>1576206</v>
      </c>
    </row>
    <row r="21" spans="1:4" x14ac:dyDescent="0.25">
      <c r="A21" s="96" t="s">
        <v>697</v>
      </c>
      <c r="B21" s="174">
        <v>9251805</v>
      </c>
      <c r="C21" s="174">
        <v>0</v>
      </c>
      <c r="D21" s="174">
        <v>11498036</v>
      </c>
    </row>
    <row r="22" spans="1:4" x14ac:dyDescent="0.25">
      <c r="A22" s="96" t="s">
        <v>696</v>
      </c>
      <c r="B22" s="174"/>
      <c r="C22" s="174"/>
      <c r="D22" s="174"/>
    </row>
    <row r="23" spans="1:4" x14ac:dyDescent="0.25">
      <c r="A23" s="96" t="s">
        <v>695</v>
      </c>
      <c r="B23" s="173"/>
      <c r="C23" s="173"/>
      <c r="D23" s="174"/>
    </row>
    <row r="24" spans="1:4" ht="25.5" x14ac:dyDescent="0.25">
      <c r="A24" s="94" t="s">
        <v>694</v>
      </c>
      <c r="B24" s="173">
        <v>10333272</v>
      </c>
      <c r="C24" s="173">
        <v>0</v>
      </c>
      <c r="D24" s="174">
        <v>13074242</v>
      </c>
    </row>
    <row r="25" spans="1:4" x14ac:dyDescent="0.25">
      <c r="A25" s="96" t="s">
        <v>693</v>
      </c>
      <c r="B25" s="173">
        <v>6227166</v>
      </c>
      <c r="C25" s="173">
        <v>0</v>
      </c>
      <c r="D25" s="174">
        <v>7480888</v>
      </c>
    </row>
    <row r="26" spans="1:4" x14ac:dyDescent="0.25">
      <c r="A26" s="96" t="s">
        <v>692</v>
      </c>
      <c r="B26" s="173">
        <v>7029450</v>
      </c>
      <c r="C26" s="173">
        <v>0</v>
      </c>
      <c r="D26" s="174">
        <v>4981842</v>
      </c>
    </row>
    <row r="27" spans="1:4" x14ac:dyDescent="0.25">
      <c r="A27" s="96" t="s">
        <v>691</v>
      </c>
      <c r="B27" s="174">
        <v>2612155</v>
      </c>
      <c r="C27" s="174">
        <v>0</v>
      </c>
      <c r="D27" s="174">
        <v>2271432</v>
      </c>
    </row>
    <row r="28" spans="1:4" ht="25.5" x14ac:dyDescent="0.25">
      <c r="A28" s="94" t="s">
        <v>690</v>
      </c>
      <c r="B28" s="174">
        <v>15868771</v>
      </c>
      <c r="C28" s="174">
        <v>0</v>
      </c>
      <c r="D28" s="174">
        <v>14734162</v>
      </c>
    </row>
    <row r="29" spans="1:4" x14ac:dyDescent="0.25">
      <c r="A29" s="94" t="s">
        <v>689</v>
      </c>
      <c r="B29" s="173">
        <v>12508304</v>
      </c>
      <c r="C29" s="173">
        <v>0</v>
      </c>
      <c r="D29" s="174">
        <v>15096052</v>
      </c>
    </row>
    <row r="30" spans="1:4" x14ac:dyDescent="0.25">
      <c r="A30" s="94" t="s">
        <v>688</v>
      </c>
      <c r="B30" s="173">
        <v>5163684</v>
      </c>
      <c r="C30" s="173">
        <v>0</v>
      </c>
      <c r="D30" s="174">
        <v>11997617</v>
      </c>
    </row>
    <row r="31" spans="1:4" ht="25.5" x14ac:dyDescent="0.25">
      <c r="A31" s="94" t="s">
        <v>687</v>
      </c>
      <c r="B31" s="173">
        <v>31859422</v>
      </c>
      <c r="C31" s="173">
        <v>0</v>
      </c>
      <c r="D31" s="174">
        <v>-3181111</v>
      </c>
    </row>
    <row r="32" spans="1:4" x14ac:dyDescent="0.25">
      <c r="A32" s="96" t="s">
        <v>686</v>
      </c>
      <c r="B32" s="95"/>
      <c r="C32" s="95"/>
      <c r="D32" s="174">
        <v>13</v>
      </c>
    </row>
    <row r="33" spans="1:4" ht="30" x14ac:dyDescent="0.25">
      <c r="A33" s="96" t="s">
        <v>685</v>
      </c>
      <c r="B33" s="95"/>
      <c r="C33" s="95"/>
      <c r="D33" s="174">
        <v>34</v>
      </c>
    </row>
    <row r="34" spans="1:4" ht="30" x14ac:dyDescent="0.25">
      <c r="A34" s="96" t="s">
        <v>684</v>
      </c>
      <c r="B34" s="95"/>
      <c r="C34" s="95"/>
      <c r="D34" s="174"/>
    </row>
    <row r="35" spans="1:4" x14ac:dyDescent="0.25">
      <c r="A35" s="96" t="s">
        <v>683</v>
      </c>
      <c r="B35" s="95"/>
      <c r="C35" s="95"/>
      <c r="D35" s="174"/>
    </row>
    <row r="36" spans="1:4" ht="25.5" x14ac:dyDescent="0.25">
      <c r="A36" s="94" t="s">
        <v>682</v>
      </c>
      <c r="B36" s="93">
        <v>383</v>
      </c>
      <c r="C36" s="93">
        <v>0</v>
      </c>
      <c r="D36" s="174">
        <v>47</v>
      </c>
    </row>
    <row r="37" spans="1:4" x14ac:dyDescent="0.25">
      <c r="A37" s="96" t="s">
        <v>681</v>
      </c>
      <c r="B37" s="95"/>
      <c r="C37" s="95"/>
      <c r="D37" s="174"/>
    </row>
    <row r="38" spans="1:4" x14ac:dyDescent="0.25">
      <c r="A38" s="96" t="s">
        <v>680</v>
      </c>
      <c r="B38" s="95"/>
      <c r="C38" s="95"/>
      <c r="D38" s="174"/>
    </row>
    <row r="39" spans="1:4" x14ac:dyDescent="0.25">
      <c r="A39" s="96" t="s">
        <v>679</v>
      </c>
      <c r="B39" s="95"/>
      <c r="C39" s="95"/>
      <c r="D39" s="174"/>
    </row>
    <row r="40" spans="1:4" x14ac:dyDescent="0.25">
      <c r="A40" s="96" t="s">
        <v>678</v>
      </c>
      <c r="B40" s="95"/>
      <c r="C40" s="95"/>
      <c r="D40" s="174"/>
    </row>
    <row r="41" spans="1:4" ht="25.5" x14ac:dyDescent="0.25">
      <c r="A41" s="94" t="s">
        <v>677</v>
      </c>
      <c r="B41" s="93"/>
      <c r="C41" s="93"/>
      <c r="D41" s="174"/>
    </row>
    <row r="42" spans="1:4" ht="25.5" x14ac:dyDescent="0.25">
      <c r="A42" s="94" t="s">
        <v>676</v>
      </c>
      <c r="B42" s="93">
        <v>383</v>
      </c>
      <c r="C42" s="93">
        <v>0</v>
      </c>
      <c r="D42" s="174">
        <v>47</v>
      </c>
    </row>
    <row r="43" spans="1:4" x14ac:dyDescent="0.25">
      <c r="A43" s="94" t="s">
        <v>852</v>
      </c>
      <c r="B43" s="93">
        <v>31859805</v>
      </c>
      <c r="C43" s="93">
        <v>0</v>
      </c>
      <c r="D43" s="174">
        <v>-3181064</v>
      </c>
    </row>
    <row r="44" spans="1:4" x14ac:dyDescent="0.25">
      <c r="A44" s="1"/>
      <c r="B44" s="1"/>
      <c r="C44" s="1"/>
      <c r="D44" s="1"/>
    </row>
  </sheetData>
  <mergeCells count="3">
    <mergeCell ref="A2:D2"/>
    <mergeCell ref="A3:D3"/>
    <mergeCell ref="A1:C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00"/>
    <pageSetUpPr fitToPage="1"/>
  </sheetPr>
  <dimension ref="A1:F146"/>
  <sheetViews>
    <sheetView workbookViewId="0">
      <selection sqref="A1:C1"/>
    </sheetView>
  </sheetViews>
  <sheetFormatPr defaultRowHeight="15" x14ac:dyDescent="0.25"/>
  <cols>
    <col min="1" max="1" width="73.140625" customWidth="1"/>
    <col min="2" max="2" width="14.7109375" customWidth="1"/>
    <col min="3" max="3" width="17.28515625" customWidth="1"/>
    <col min="4" max="4" width="14.28515625" customWidth="1"/>
  </cols>
  <sheetData>
    <row r="1" spans="1:6" x14ac:dyDescent="0.25">
      <c r="A1" s="188" t="s">
        <v>882</v>
      </c>
      <c r="B1" s="188"/>
      <c r="C1" s="188"/>
    </row>
    <row r="2" spans="1:6" ht="27" customHeight="1" x14ac:dyDescent="0.25">
      <c r="A2" s="206" t="s">
        <v>864</v>
      </c>
      <c r="B2" s="187"/>
      <c r="C2" s="187"/>
      <c r="D2" s="187"/>
      <c r="E2" s="99"/>
      <c r="F2" s="43"/>
    </row>
    <row r="3" spans="1:6" ht="25.5" customHeight="1" x14ac:dyDescent="0.25">
      <c r="A3" s="186" t="s">
        <v>881</v>
      </c>
      <c r="B3" s="187"/>
      <c r="C3" s="187"/>
      <c r="D3" s="187"/>
      <c r="E3" s="44"/>
      <c r="F3" s="43"/>
    </row>
    <row r="4" spans="1:6" ht="25.5" customHeight="1" x14ac:dyDescent="0.25">
      <c r="A4" s="106"/>
      <c r="B4" s="100"/>
      <c r="C4" s="100"/>
      <c r="D4" s="100"/>
      <c r="E4" s="100"/>
      <c r="F4" s="101"/>
    </row>
    <row r="6" spans="1:6" x14ac:dyDescent="0.25">
      <c r="A6" s="1" t="s">
        <v>710</v>
      </c>
      <c r="B6" s="1"/>
      <c r="C6" s="1"/>
      <c r="D6" s="1"/>
      <c r="E6" s="1"/>
      <c r="F6" s="1"/>
    </row>
    <row r="7" spans="1:6" ht="38.25" x14ac:dyDescent="0.25">
      <c r="A7" s="3" t="s">
        <v>473</v>
      </c>
      <c r="B7" s="97" t="s">
        <v>865</v>
      </c>
      <c r="C7" s="97" t="s">
        <v>709</v>
      </c>
      <c r="D7" s="97" t="s">
        <v>867</v>
      </c>
      <c r="E7" s="1"/>
      <c r="F7" s="1"/>
    </row>
    <row r="8" spans="1:6" x14ac:dyDescent="0.25">
      <c r="A8" s="94" t="s">
        <v>832</v>
      </c>
      <c r="B8" s="113"/>
      <c r="C8" s="113"/>
      <c r="D8" s="113"/>
      <c r="E8" s="1"/>
      <c r="F8" s="1"/>
    </row>
    <row r="9" spans="1:6" x14ac:dyDescent="0.25">
      <c r="A9" s="96" t="s">
        <v>831</v>
      </c>
      <c r="B9" s="95"/>
      <c r="C9" s="95"/>
      <c r="D9" s="95"/>
      <c r="E9" s="1"/>
      <c r="F9" s="1"/>
    </row>
    <row r="10" spans="1:6" x14ac:dyDescent="0.25">
      <c r="A10" s="96" t="s">
        <v>830</v>
      </c>
      <c r="B10" s="95">
        <v>107133</v>
      </c>
      <c r="C10" s="95">
        <v>0</v>
      </c>
      <c r="D10" s="95">
        <v>1638853</v>
      </c>
    </row>
    <row r="11" spans="1:6" x14ac:dyDescent="0.25">
      <c r="A11" s="96" t="s">
        <v>829</v>
      </c>
      <c r="B11" s="95"/>
      <c r="C11" s="95"/>
      <c r="D11" s="95"/>
      <c r="E11" s="1"/>
      <c r="F11" s="1"/>
    </row>
    <row r="12" spans="1:6" x14ac:dyDescent="0.25">
      <c r="A12" s="94" t="s">
        <v>828</v>
      </c>
      <c r="B12" s="93">
        <v>107133</v>
      </c>
      <c r="C12" s="93">
        <v>0</v>
      </c>
      <c r="D12" s="95">
        <v>1638853</v>
      </c>
      <c r="E12" s="1"/>
      <c r="F12" s="1"/>
    </row>
    <row r="13" spans="1:6" x14ac:dyDescent="0.25">
      <c r="A13" s="96" t="s">
        <v>827</v>
      </c>
      <c r="B13" s="95">
        <v>333399145</v>
      </c>
      <c r="C13" s="95">
        <v>0</v>
      </c>
      <c r="D13" s="95">
        <v>328348422</v>
      </c>
      <c r="E13" s="1"/>
      <c r="F13" s="1"/>
    </row>
    <row r="14" spans="1:6" x14ac:dyDescent="0.25">
      <c r="A14" s="96" t="s">
        <v>826</v>
      </c>
      <c r="B14" s="95">
        <v>3734173</v>
      </c>
      <c r="C14" s="95">
        <v>0</v>
      </c>
      <c r="D14" s="95">
        <v>4186119</v>
      </c>
      <c r="E14" s="1"/>
      <c r="F14" s="1"/>
    </row>
    <row r="15" spans="1:6" x14ac:dyDescent="0.25">
      <c r="A15" s="96" t="s">
        <v>825</v>
      </c>
      <c r="B15" s="95"/>
      <c r="C15" s="95"/>
      <c r="D15" s="95"/>
      <c r="E15" s="1"/>
      <c r="F15" s="1"/>
    </row>
    <row r="16" spans="1:6" x14ac:dyDescent="0.25">
      <c r="A16" s="96" t="s">
        <v>824</v>
      </c>
      <c r="B16" s="95"/>
      <c r="C16" s="95"/>
      <c r="D16" s="95"/>
      <c r="E16" s="1"/>
      <c r="F16" s="1"/>
    </row>
    <row r="17" spans="1:6" x14ac:dyDescent="0.25">
      <c r="A17" s="96" t="s">
        <v>823</v>
      </c>
      <c r="B17" s="95"/>
      <c r="C17" s="95"/>
      <c r="D17" s="95"/>
      <c r="E17" s="1"/>
      <c r="F17" s="1"/>
    </row>
    <row r="18" spans="1:6" x14ac:dyDescent="0.25">
      <c r="A18" s="94" t="s">
        <v>822</v>
      </c>
      <c r="B18" s="93">
        <v>337133318</v>
      </c>
      <c r="C18" s="93">
        <v>0</v>
      </c>
      <c r="D18" s="95">
        <v>332534541</v>
      </c>
      <c r="E18" s="1"/>
      <c r="F18" s="1"/>
    </row>
    <row r="19" spans="1:6" x14ac:dyDescent="0.25">
      <c r="A19" s="96" t="s">
        <v>821</v>
      </c>
      <c r="B19" s="95">
        <v>3755000</v>
      </c>
      <c r="C19" s="95">
        <v>0</v>
      </c>
      <c r="D19" s="95">
        <v>3755000</v>
      </c>
      <c r="E19" s="1"/>
      <c r="F19" s="1"/>
    </row>
    <row r="20" spans="1:6" x14ac:dyDescent="0.25">
      <c r="A20" s="96" t="s">
        <v>856</v>
      </c>
      <c r="B20" s="95">
        <v>3755000</v>
      </c>
      <c r="C20" s="95">
        <v>0</v>
      </c>
      <c r="D20" s="95">
        <v>3755000</v>
      </c>
      <c r="E20" s="1"/>
      <c r="F20" s="1"/>
    </row>
    <row r="21" spans="1:6" x14ac:dyDescent="0.25">
      <c r="A21" s="96" t="s">
        <v>820</v>
      </c>
      <c r="B21" s="95"/>
      <c r="C21" s="95"/>
      <c r="D21" s="95"/>
      <c r="E21" s="1"/>
      <c r="F21" s="1"/>
    </row>
    <row r="22" spans="1:6" x14ac:dyDescent="0.25">
      <c r="A22" s="96" t="s">
        <v>819</v>
      </c>
      <c r="B22" s="95"/>
      <c r="C22" s="95"/>
      <c r="D22" s="95"/>
      <c r="E22" s="1"/>
      <c r="F22" s="1"/>
    </row>
    <row r="23" spans="1:6" x14ac:dyDescent="0.25">
      <c r="A23" s="94" t="s">
        <v>818</v>
      </c>
      <c r="B23" s="93">
        <v>3755000</v>
      </c>
      <c r="C23" s="93">
        <v>0</v>
      </c>
      <c r="D23" s="95">
        <v>3755000</v>
      </c>
      <c r="E23" s="1"/>
      <c r="F23" s="1"/>
    </row>
    <row r="24" spans="1:6" x14ac:dyDescent="0.25">
      <c r="A24" s="96" t="s">
        <v>817</v>
      </c>
      <c r="B24" s="95"/>
      <c r="C24" s="95"/>
      <c r="D24" s="95"/>
      <c r="E24" s="1"/>
      <c r="F24" s="1"/>
    </row>
    <row r="25" spans="1:6" ht="30" x14ac:dyDescent="0.25">
      <c r="A25" s="96" t="s">
        <v>816</v>
      </c>
      <c r="B25" s="95"/>
      <c r="C25" s="95"/>
      <c r="D25" s="95"/>
      <c r="E25" s="1"/>
      <c r="F25" s="1"/>
    </row>
    <row r="26" spans="1:6" x14ac:dyDescent="0.25">
      <c r="A26" s="94" t="s">
        <v>815</v>
      </c>
      <c r="B26" s="93"/>
      <c r="C26" s="93"/>
      <c r="D26" s="95"/>
      <c r="E26" s="1"/>
      <c r="F26" s="1"/>
    </row>
    <row r="27" spans="1:6" x14ac:dyDescent="0.25">
      <c r="A27" s="94" t="s">
        <v>814</v>
      </c>
      <c r="B27" s="93">
        <v>340995451</v>
      </c>
      <c r="C27" s="93">
        <v>0</v>
      </c>
      <c r="D27" s="95">
        <v>337928394</v>
      </c>
      <c r="E27" s="1"/>
      <c r="F27" s="1"/>
    </row>
    <row r="28" spans="1:6" x14ac:dyDescent="0.25">
      <c r="A28" s="96" t="s">
        <v>813</v>
      </c>
      <c r="B28" s="95"/>
      <c r="C28" s="95"/>
      <c r="D28" s="95"/>
      <c r="E28" s="1"/>
      <c r="F28" s="1"/>
    </row>
    <row r="29" spans="1:6" x14ac:dyDescent="0.25">
      <c r="A29" s="96" t="s">
        <v>812</v>
      </c>
      <c r="B29" s="95"/>
      <c r="C29" s="95"/>
      <c r="D29" s="95"/>
      <c r="E29" s="1"/>
      <c r="F29" s="1"/>
    </row>
    <row r="30" spans="1:6" x14ac:dyDescent="0.25">
      <c r="A30" s="96" t="s">
        <v>811</v>
      </c>
      <c r="B30" s="95"/>
      <c r="C30" s="95"/>
      <c r="D30" s="95"/>
      <c r="E30" s="1"/>
      <c r="F30" s="1"/>
    </row>
    <row r="31" spans="1:6" x14ac:dyDescent="0.25">
      <c r="A31" s="96" t="s">
        <v>810</v>
      </c>
      <c r="B31" s="95"/>
      <c r="C31" s="95"/>
      <c r="D31" s="95"/>
      <c r="E31" s="1"/>
      <c r="F31" s="1"/>
    </row>
    <row r="32" spans="1:6" x14ac:dyDescent="0.25">
      <c r="A32" s="96" t="s">
        <v>809</v>
      </c>
      <c r="B32" s="95"/>
      <c r="C32" s="95"/>
      <c r="D32" s="95"/>
      <c r="E32" s="1"/>
      <c r="F32" s="1"/>
    </row>
    <row r="33" spans="1:6" x14ac:dyDescent="0.25">
      <c r="A33" s="94" t="s">
        <v>808</v>
      </c>
      <c r="B33" s="93"/>
      <c r="C33" s="93"/>
      <c r="D33" s="95"/>
      <c r="E33" s="1"/>
      <c r="F33" s="1"/>
    </row>
    <row r="34" spans="1:6" x14ac:dyDescent="0.25">
      <c r="A34" s="96" t="s">
        <v>807</v>
      </c>
      <c r="B34" s="95"/>
      <c r="C34" s="95"/>
      <c r="D34" s="95"/>
      <c r="E34" s="1"/>
      <c r="F34" s="1"/>
    </row>
    <row r="35" spans="1:6" x14ac:dyDescent="0.25">
      <c r="A35" s="96" t="s">
        <v>806</v>
      </c>
      <c r="B35" s="95"/>
      <c r="C35" s="95"/>
      <c r="D35" s="95"/>
      <c r="E35" s="1"/>
      <c r="F35" s="1"/>
    </row>
    <row r="36" spans="1:6" x14ac:dyDescent="0.25">
      <c r="A36" s="96" t="s">
        <v>805</v>
      </c>
      <c r="B36" s="95"/>
      <c r="C36" s="95"/>
      <c r="D36" s="95"/>
      <c r="E36" s="1"/>
      <c r="F36" s="1"/>
    </row>
    <row r="37" spans="1:6" x14ac:dyDescent="0.25">
      <c r="A37" s="96" t="s">
        <v>804</v>
      </c>
      <c r="B37" s="95"/>
      <c r="C37" s="95"/>
      <c r="D37" s="95"/>
      <c r="E37" s="1"/>
      <c r="F37" s="1"/>
    </row>
    <row r="38" spans="1:6" x14ac:dyDescent="0.25">
      <c r="A38" s="96" t="s">
        <v>803</v>
      </c>
      <c r="B38" s="95"/>
      <c r="C38" s="95"/>
      <c r="D38" s="95"/>
      <c r="E38" s="1"/>
      <c r="F38" s="1"/>
    </row>
    <row r="39" spans="1:6" x14ac:dyDescent="0.25">
      <c r="A39" s="96" t="s">
        <v>802</v>
      </c>
      <c r="B39" s="95"/>
      <c r="C39" s="95"/>
      <c r="D39" s="95"/>
      <c r="E39" s="1"/>
      <c r="F39" s="1"/>
    </row>
    <row r="40" spans="1:6" x14ac:dyDescent="0.25">
      <c r="A40" s="96" t="s">
        <v>801</v>
      </c>
      <c r="B40" s="95"/>
      <c r="C40" s="95"/>
      <c r="D40" s="95"/>
      <c r="E40" s="1"/>
      <c r="F40" s="1"/>
    </row>
    <row r="41" spans="1:6" x14ac:dyDescent="0.25">
      <c r="A41" s="94" t="s">
        <v>800</v>
      </c>
      <c r="B41" s="93"/>
      <c r="C41" s="93"/>
      <c r="D41" s="95"/>
      <c r="E41" s="1"/>
      <c r="F41" s="1"/>
    </row>
    <row r="42" spans="1:6" x14ac:dyDescent="0.25">
      <c r="A42" s="94" t="s">
        <v>799</v>
      </c>
      <c r="B42" s="93"/>
      <c r="C42" s="93"/>
      <c r="D42" s="95"/>
      <c r="E42" s="1"/>
      <c r="F42" s="1"/>
    </row>
    <row r="43" spans="1:6" x14ac:dyDescent="0.25">
      <c r="A43" s="96" t="s">
        <v>798</v>
      </c>
      <c r="B43" s="95"/>
      <c r="C43" s="95"/>
      <c r="D43" s="95"/>
      <c r="E43" s="1"/>
      <c r="F43" s="1"/>
    </row>
    <row r="44" spans="1:6" x14ac:dyDescent="0.25">
      <c r="A44" s="96" t="s">
        <v>797</v>
      </c>
      <c r="B44" s="95">
        <v>162310</v>
      </c>
      <c r="C44" s="95">
        <v>0</v>
      </c>
      <c r="D44" s="95">
        <v>7570</v>
      </c>
      <c r="E44" s="1"/>
      <c r="F44" s="1"/>
    </row>
    <row r="45" spans="1:6" x14ac:dyDescent="0.25">
      <c r="A45" s="96" t="s">
        <v>796</v>
      </c>
      <c r="B45" s="95">
        <v>53710299</v>
      </c>
      <c r="C45" s="95">
        <v>0</v>
      </c>
      <c r="D45" s="95"/>
      <c r="E45" s="1"/>
      <c r="F45" s="1"/>
    </row>
    <row r="46" spans="1:6" x14ac:dyDescent="0.25">
      <c r="A46" s="96" t="s">
        <v>857</v>
      </c>
      <c r="B46" s="95">
        <v>53710299</v>
      </c>
      <c r="C46" s="95">
        <v>0</v>
      </c>
      <c r="D46" s="95">
        <v>19325604</v>
      </c>
      <c r="E46" s="1"/>
      <c r="F46" s="1"/>
    </row>
    <row r="47" spans="1:6" x14ac:dyDescent="0.25">
      <c r="A47" s="96" t="s">
        <v>871</v>
      </c>
      <c r="B47" s="95"/>
      <c r="C47" s="95"/>
      <c r="D47" s="95">
        <v>36512513</v>
      </c>
      <c r="E47" s="1"/>
      <c r="F47" s="1"/>
    </row>
    <row r="48" spans="1:6" x14ac:dyDescent="0.25">
      <c r="A48" s="96" t="s">
        <v>795</v>
      </c>
      <c r="B48" s="95"/>
      <c r="C48" s="95"/>
      <c r="D48" s="95"/>
      <c r="E48" s="1"/>
      <c r="F48" s="1"/>
    </row>
    <row r="49" spans="1:6" x14ac:dyDescent="0.25">
      <c r="A49" s="96" t="s">
        <v>794</v>
      </c>
      <c r="B49" s="95"/>
      <c r="C49" s="95"/>
      <c r="D49" s="95"/>
      <c r="E49" s="1"/>
      <c r="F49" s="1"/>
    </row>
    <row r="50" spans="1:6" x14ac:dyDescent="0.25">
      <c r="A50" s="94" t="s">
        <v>793</v>
      </c>
      <c r="B50" s="93">
        <v>53872609</v>
      </c>
      <c r="C50" s="93">
        <v>0</v>
      </c>
      <c r="D50" s="95">
        <f>SUM(D43:D49)</f>
        <v>55845687</v>
      </c>
      <c r="E50" s="1"/>
      <c r="F50" s="1"/>
    </row>
    <row r="51" spans="1:6" ht="30" x14ac:dyDescent="0.25">
      <c r="A51" s="96" t="s">
        <v>792</v>
      </c>
      <c r="B51" s="95"/>
      <c r="C51" s="95"/>
      <c r="D51" s="95"/>
      <c r="E51" s="1"/>
      <c r="F51" s="1"/>
    </row>
    <row r="52" spans="1:6" ht="30" x14ac:dyDescent="0.25">
      <c r="A52" s="96" t="s">
        <v>791</v>
      </c>
      <c r="B52" s="95"/>
      <c r="C52" s="95"/>
      <c r="D52" s="95"/>
      <c r="E52" s="1"/>
      <c r="F52" s="1"/>
    </row>
    <row r="53" spans="1:6" ht="30" x14ac:dyDescent="0.25">
      <c r="A53" s="96" t="s">
        <v>790</v>
      </c>
      <c r="B53" s="95">
        <v>3385592</v>
      </c>
      <c r="C53" s="95">
        <v>0</v>
      </c>
      <c r="D53" s="95">
        <v>1313475</v>
      </c>
      <c r="E53" s="1"/>
      <c r="F53" s="1"/>
    </row>
    <row r="54" spans="1:6" ht="30" x14ac:dyDescent="0.25">
      <c r="A54" s="96" t="s">
        <v>858</v>
      </c>
      <c r="B54" s="95">
        <v>1011729</v>
      </c>
      <c r="C54" s="95">
        <v>0</v>
      </c>
      <c r="D54" s="95">
        <v>1258497</v>
      </c>
      <c r="E54" s="1"/>
      <c r="F54" s="1"/>
    </row>
    <row r="55" spans="1:6" ht="30" x14ac:dyDescent="0.25">
      <c r="A55" s="96" t="s">
        <v>859</v>
      </c>
      <c r="B55" s="95">
        <v>2373863</v>
      </c>
      <c r="C55" s="95">
        <v>0</v>
      </c>
      <c r="D55" s="95">
        <v>54978</v>
      </c>
      <c r="E55" s="1"/>
      <c r="F55" s="1"/>
    </row>
    <row r="56" spans="1:6" x14ac:dyDescent="0.25">
      <c r="A56" s="96" t="s">
        <v>789</v>
      </c>
      <c r="B56" s="95">
        <v>1590876</v>
      </c>
      <c r="C56" s="95">
        <v>0</v>
      </c>
      <c r="D56" s="95">
        <v>1283632</v>
      </c>
      <c r="E56" s="1"/>
      <c r="F56" s="1"/>
    </row>
    <row r="57" spans="1:6" ht="45" x14ac:dyDescent="0.25">
      <c r="A57" s="96" t="s">
        <v>860</v>
      </c>
      <c r="B57" s="95">
        <v>992192</v>
      </c>
      <c r="C57" s="95">
        <v>0</v>
      </c>
      <c r="D57" s="95"/>
      <c r="E57" s="1"/>
      <c r="F57" s="1"/>
    </row>
    <row r="58" spans="1:6" ht="30" x14ac:dyDescent="0.25">
      <c r="A58" s="96" t="s">
        <v>861</v>
      </c>
      <c r="B58" s="95">
        <v>504384</v>
      </c>
      <c r="C58" s="95">
        <v>0</v>
      </c>
      <c r="D58" s="95">
        <v>675136</v>
      </c>
      <c r="E58" s="1"/>
      <c r="F58" s="1"/>
    </row>
    <row r="59" spans="1:6" ht="30" x14ac:dyDescent="0.25">
      <c r="A59" s="96" t="s">
        <v>862</v>
      </c>
      <c r="B59" s="95">
        <v>94300</v>
      </c>
      <c r="C59" s="95">
        <v>0</v>
      </c>
      <c r="D59" s="95">
        <v>608496</v>
      </c>
      <c r="E59" s="1"/>
      <c r="F59" s="1"/>
    </row>
    <row r="60" spans="1:6" ht="30" x14ac:dyDescent="0.25">
      <c r="A60" s="96" t="s">
        <v>788</v>
      </c>
      <c r="B60" s="95"/>
      <c r="C60" s="95"/>
      <c r="D60" s="95"/>
      <c r="E60" s="1"/>
      <c r="F60" s="1"/>
    </row>
    <row r="61" spans="1:6" ht="30" x14ac:dyDescent="0.25">
      <c r="A61" s="96" t="s">
        <v>787</v>
      </c>
      <c r="B61" s="95">
        <v>2087258</v>
      </c>
      <c r="C61" s="95">
        <v>0</v>
      </c>
      <c r="D61" s="95">
        <v>1912044</v>
      </c>
      <c r="E61" s="1"/>
      <c r="F61" s="1"/>
    </row>
    <row r="62" spans="1:6" ht="45" x14ac:dyDescent="0.25">
      <c r="A62" s="96" t="s">
        <v>863</v>
      </c>
      <c r="B62" s="95">
        <v>0</v>
      </c>
      <c r="C62" s="95">
        <v>0</v>
      </c>
      <c r="D62" s="95"/>
      <c r="E62" s="1"/>
      <c r="F62" s="1"/>
    </row>
    <row r="63" spans="1:6" ht="30" x14ac:dyDescent="0.25">
      <c r="A63" s="96" t="s">
        <v>786</v>
      </c>
      <c r="B63" s="95">
        <v>1601197</v>
      </c>
      <c r="C63" s="95">
        <v>0</v>
      </c>
      <c r="D63" s="95">
        <v>1242225</v>
      </c>
      <c r="E63" s="1"/>
      <c r="F63" s="1"/>
    </row>
    <row r="64" spans="1:6" ht="30" x14ac:dyDescent="0.25">
      <c r="A64" s="96" t="s">
        <v>785</v>
      </c>
      <c r="B64" s="95"/>
      <c r="C64" s="95"/>
      <c r="D64" s="95"/>
      <c r="E64" s="1"/>
      <c r="F64" s="1"/>
    </row>
    <row r="65" spans="1:6" x14ac:dyDescent="0.25">
      <c r="A65" s="94" t="s">
        <v>784</v>
      </c>
      <c r="B65" s="93">
        <v>8664923</v>
      </c>
      <c r="C65" s="93">
        <v>0</v>
      </c>
      <c r="D65" s="95">
        <v>5751376</v>
      </c>
      <c r="E65" s="1"/>
      <c r="F65" s="1"/>
    </row>
    <row r="66" spans="1:6" ht="30" x14ac:dyDescent="0.25">
      <c r="A66" s="96" t="s">
        <v>783</v>
      </c>
      <c r="B66" s="95"/>
      <c r="C66" s="95"/>
      <c r="D66" s="95"/>
      <c r="E66" s="1"/>
      <c r="F66" s="1"/>
    </row>
    <row r="67" spans="1:6" ht="30" x14ac:dyDescent="0.25">
      <c r="A67" s="96" t="s">
        <v>782</v>
      </c>
      <c r="B67" s="95"/>
      <c r="C67" s="95"/>
      <c r="D67" s="95"/>
      <c r="E67" s="1"/>
      <c r="F67" s="1"/>
    </row>
    <row r="68" spans="1:6" ht="30" x14ac:dyDescent="0.25">
      <c r="A68" s="96" t="s">
        <v>781</v>
      </c>
      <c r="B68" s="95"/>
      <c r="C68" s="95"/>
      <c r="D68" s="95"/>
      <c r="E68" s="1"/>
      <c r="F68" s="1"/>
    </row>
    <row r="69" spans="1:6" ht="30" x14ac:dyDescent="0.25">
      <c r="A69" s="96" t="s">
        <v>780</v>
      </c>
      <c r="B69" s="95"/>
      <c r="C69" s="95"/>
      <c r="D69" s="95"/>
      <c r="E69" s="1"/>
      <c r="F69" s="1"/>
    </row>
    <row r="70" spans="1:6" ht="30" x14ac:dyDescent="0.25">
      <c r="A70" s="96" t="s">
        <v>779</v>
      </c>
      <c r="B70" s="95"/>
      <c r="C70" s="95"/>
      <c r="D70" s="95"/>
      <c r="E70" s="1"/>
      <c r="F70" s="1"/>
    </row>
    <row r="71" spans="1:6" ht="30" x14ac:dyDescent="0.25">
      <c r="A71" s="96" t="s">
        <v>778</v>
      </c>
      <c r="B71" s="95"/>
      <c r="C71" s="95"/>
      <c r="D71" s="95"/>
      <c r="E71" s="1"/>
      <c r="F71" s="1"/>
    </row>
    <row r="72" spans="1:6" ht="30" x14ac:dyDescent="0.25">
      <c r="A72" s="96" t="s">
        <v>777</v>
      </c>
      <c r="B72" s="95"/>
      <c r="C72" s="95"/>
      <c r="D72" s="95"/>
      <c r="E72" s="1"/>
      <c r="F72" s="1"/>
    </row>
    <row r="73" spans="1:6" ht="30" x14ac:dyDescent="0.25">
      <c r="A73" s="96" t="s">
        <v>776</v>
      </c>
      <c r="B73" s="95"/>
      <c r="C73" s="95"/>
      <c r="D73" s="95"/>
      <c r="E73" s="1"/>
      <c r="F73" s="1"/>
    </row>
    <row r="74" spans="1:6" x14ac:dyDescent="0.25">
      <c r="A74" s="94" t="s">
        <v>775</v>
      </c>
      <c r="B74" s="93"/>
      <c r="C74" s="93"/>
      <c r="D74" s="95"/>
      <c r="E74" s="1"/>
      <c r="F74" s="1"/>
    </row>
    <row r="75" spans="1:6" x14ac:dyDescent="0.25">
      <c r="A75" s="96" t="s">
        <v>774</v>
      </c>
      <c r="B75" s="95"/>
      <c r="C75" s="95"/>
      <c r="D75" s="95"/>
      <c r="E75" s="1"/>
      <c r="F75" s="1"/>
    </row>
    <row r="76" spans="1:6" x14ac:dyDescent="0.25">
      <c r="A76" s="96" t="s">
        <v>773</v>
      </c>
      <c r="B76" s="95"/>
      <c r="C76" s="95"/>
      <c r="D76" s="95"/>
      <c r="E76" s="1"/>
      <c r="F76" s="1"/>
    </row>
    <row r="77" spans="1:6" x14ac:dyDescent="0.25">
      <c r="A77" s="96" t="s">
        <v>772</v>
      </c>
      <c r="B77" s="95"/>
      <c r="C77" s="95"/>
      <c r="D77" s="95"/>
      <c r="E77" s="1"/>
      <c r="F77" s="1"/>
    </row>
    <row r="78" spans="1:6" x14ac:dyDescent="0.25">
      <c r="A78" s="96" t="s">
        <v>771</v>
      </c>
      <c r="B78" s="95"/>
      <c r="C78" s="95"/>
      <c r="D78" s="95"/>
      <c r="E78" s="1"/>
      <c r="F78" s="1"/>
    </row>
    <row r="79" spans="1:6" x14ac:dyDescent="0.25">
      <c r="A79" s="96" t="s">
        <v>770</v>
      </c>
      <c r="B79" s="95"/>
      <c r="C79" s="95"/>
      <c r="D79" s="95"/>
      <c r="E79" s="1"/>
      <c r="F79" s="1"/>
    </row>
    <row r="80" spans="1:6" x14ac:dyDescent="0.25">
      <c r="A80" s="96" t="s">
        <v>769</v>
      </c>
      <c r="B80" s="95"/>
      <c r="C80" s="95"/>
      <c r="D80" s="95"/>
      <c r="E80" s="1"/>
      <c r="F80" s="1"/>
    </row>
    <row r="81" spans="1:6" ht="30" x14ac:dyDescent="0.25">
      <c r="A81" s="96" t="s">
        <v>768</v>
      </c>
      <c r="B81" s="95"/>
      <c r="C81" s="95"/>
      <c r="D81" s="95"/>
      <c r="E81" s="1"/>
      <c r="F81" s="1"/>
    </row>
    <row r="82" spans="1:6" x14ac:dyDescent="0.25">
      <c r="A82" s="96" t="s">
        <v>767</v>
      </c>
      <c r="B82" s="95"/>
      <c r="C82" s="95"/>
      <c r="D82" s="95"/>
      <c r="E82" s="1"/>
      <c r="F82" s="1"/>
    </row>
    <row r="83" spans="1:6" x14ac:dyDescent="0.25">
      <c r="A83" s="96" t="s">
        <v>766</v>
      </c>
      <c r="B83" s="95">
        <v>20000</v>
      </c>
      <c r="C83" s="95">
        <v>0</v>
      </c>
      <c r="D83" s="95">
        <v>20000</v>
      </c>
      <c r="E83" s="1"/>
      <c r="F83" s="1"/>
    </row>
    <row r="84" spans="1:6" ht="30" x14ac:dyDescent="0.25">
      <c r="A84" s="96" t="s">
        <v>765</v>
      </c>
      <c r="B84" s="95"/>
      <c r="C84" s="95"/>
      <c r="D84" s="95"/>
      <c r="E84" s="1"/>
      <c r="F84" s="1"/>
    </row>
    <row r="85" spans="1:6" ht="30" x14ac:dyDescent="0.25">
      <c r="A85" s="96" t="s">
        <v>764</v>
      </c>
      <c r="B85" s="95"/>
      <c r="C85" s="95"/>
      <c r="D85" s="95"/>
      <c r="E85" s="1"/>
      <c r="F85" s="1"/>
    </row>
    <row r="86" spans="1:6" ht="30" x14ac:dyDescent="0.25">
      <c r="A86" s="96" t="s">
        <v>763</v>
      </c>
      <c r="B86" s="95"/>
      <c r="C86" s="95"/>
      <c r="D86" s="95"/>
      <c r="E86" s="1"/>
      <c r="F86" s="1"/>
    </row>
    <row r="87" spans="1:6" x14ac:dyDescent="0.25">
      <c r="A87" s="94" t="s">
        <v>762</v>
      </c>
      <c r="B87" s="93">
        <v>20000</v>
      </c>
      <c r="C87" s="93">
        <v>0</v>
      </c>
      <c r="D87" s="95">
        <v>20000</v>
      </c>
      <c r="E87" s="1"/>
      <c r="F87" s="1"/>
    </row>
    <row r="88" spans="1:6" x14ac:dyDescent="0.25">
      <c r="A88" s="94" t="s">
        <v>761</v>
      </c>
      <c r="B88" s="93">
        <v>8684923</v>
      </c>
      <c r="C88" s="93">
        <v>0</v>
      </c>
      <c r="D88" s="95">
        <v>5771376</v>
      </c>
      <c r="E88" s="1"/>
      <c r="F88" s="1"/>
    </row>
    <row r="89" spans="1:6" x14ac:dyDescent="0.25">
      <c r="A89" s="94" t="s">
        <v>760</v>
      </c>
      <c r="B89" s="93">
        <v>626001</v>
      </c>
      <c r="C89" s="93">
        <v>0</v>
      </c>
      <c r="D89" s="95">
        <v>35711</v>
      </c>
      <c r="E89" s="1"/>
      <c r="F89" s="1"/>
    </row>
    <row r="90" spans="1:6" x14ac:dyDescent="0.25">
      <c r="A90" s="96" t="s">
        <v>759</v>
      </c>
      <c r="B90" s="95"/>
      <c r="C90" s="95"/>
      <c r="D90" s="95"/>
      <c r="E90" s="1"/>
      <c r="F90" s="1"/>
    </row>
    <row r="91" spans="1:6" x14ac:dyDescent="0.25">
      <c r="A91" s="96" t="s">
        <v>758</v>
      </c>
      <c r="B91" s="95"/>
      <c r="C91" s="95"/>
      <c r="D91" s="95"/>
      <c r="E91" s="1"/>
      <c r="F91" s="1"/>
    </row>
    <row r="92" spans="1:6" x14ac:dyDescent="0.25">
      <c r="A92" s="96" t="s">
        <v>757</v>
      </c>
      <c r="B92" s="95"/>
      <c r="C92" s="95"/>
      <c r="D92" s="95"/>
      <c r="E92" s="1"/>
      <c r="F92" s="1"/>
    </row>
    <row r="93" spans="1:6" x14ac:dyDescent="0.25">
      <c r="A93" s="94" t="s">
        <v>756</v>
      </c>
      <c r="B93" s="93"/>
      <c r="C93" s="93"/>
      <c r="D93" s="95"/>
      <c r="E93" s="1"/>
      <c r="F93" s="1"/>
    </row>
    <row r="94" spans="1:6" x14ac:dyDescent="0.25">
      <c r="A94" s="175" t="s">
        <v>755</v>
      </c>
      <c r="B94" s="176">
        <v>404178984</v>
      </c>
      <c r="C94" s="176">
        <v>0</v>
      </c>
      <c r="D94" s="95">
        <v>399581168</v>
      </c>
      <c r="E94" s="1"/>
      <c r="F94" s="1"/>
    </row>
    <row r="95" spans="1:6" x14ac:dyDescent="0.25">
      <c r="A95" s="94" t="s">
        <v>754</v>
      </c>
      <c r="B95" s="113"/>
      <c r="C95" s="113"/>
      <c r="D95" s="95"/>
      <c r="E95" s="1"/>
      <c r="F95" s="1"/>
    </row>
    <row r="96" spans="1:6" x14ac:dyDescent="0.25">
      <c r="A96" s="96" t="s">
        <v>753</v>
      </c>
      <c r="B96" s="95">
        <v>832466000</v>
      </c>
      <c r="C96" s="95">
        <v>0</v>
      </c>
      <c r="D96" s="95">
        <v>832466000</v>
      </c>
      <c r="E96" s="1"/>
      <c r="F96" s="1"/>
    </row>
    <row r="97" spans="1:6" x14ac:dyDescent="0.25">
      <c r="A97" s="96" t="s">
        <v>752</v>
      </c>
      <c r="B97" s="95"/>
      <c r="C97" s="95"/>
      <c r="D97" s="95"/>
      <c r="E97" s="1"/>
      <c r="F97" s="1"/>
    </row>
    <row r="98" spans="1:6" x14ac:dyDescent="0.25">
      <c r="A98" s="96" t="s">
        <v>751</v>
      </c>
      <c r="B98" s="95">
        <v>7066206</v>
      </c>
      <c r="C98" s="95">
        <v>0</v>
      </c>
      <c r="D98" s="95">
        <v>7066206</v>
      </c>
      <c r="E98" s="1"/>
      <c r="F98" s="1"/>
    </row>
    <row r="99" spans="1:6" x14ac:dyDescent="0.25">
      <c r="A99" s="96" t="s">
        <v>750</v>
      </c>
      <c r="B99" s="95">
        <v>-472258253</v>
      </c>
      <c r="C99" s="95">
        <v>0</v>
      </c>
      <c r="D99" s="95">
        <v>-440398448</v>
      </c>
      <c r="E99" s="1"/>
      <c r="F99" s="1"/>
    </row>
    <row r="100" spans="1:6" x14ac:dyDescent="0.25">
      <c r="A100" s="96" t="s">
        <v>749</v>
      </c>
      <c r="B100" s="95"/>
      <c r="C100" s="95"/>
      <c r="D100" s="95"/>
      <c r="E100" s="1"/>
      <c r="F100" s="1"/>
    </row>
    <row r="101" spans="1:6" x14ac:dyDescent="0.25">
      <c r="A101" s="96" t="s">
        <v>748</v>
      </c>
      <c r="B101" s="95">
        <v>31859805</v>
      </c>
      <c r="C101" s="95">
        <v>0</v>
      </c>
      <c r="D101" s="95">
        <v>-3181064</v>
      </c>
      <c r="E101" s="1"/>
      <c r="F101" s="1"/>
    </row>
    <row r="102" spans="1:6" x14ac:dyDescent="0.25">
      <c r="A102" s="94" t="s">
        <v>747</v>
      </c>
      <c r="B102" s="93">
        <v>399133758</v>
      </c>
      <c r="C102" s="93">
        <v>0</v>
      </c>
      <c r="D102" s="95">
        <v>395952694</v>
      </c>
      <c r="E102" s="1"/>
      <c r="F102" s="1"/>
    </row>
    <row r="103" spans="1:6" ht="30" x14ac:dyDescent="0.25">
      <c r="A103" s="96" t="s">
        <v>746</v>
      </c>
      <c r="B103" s="95"/>
      <c r="C103" s="95"/>
      <c r="D103" s="95"/>
      <c r="E103" s="1"/>
      <c r="F103" s="1"/>
    </row>
    <row r="104" spans="1:6" ht="30" x14ac:dyDescent="0.25">
      <c r="A104" s="96" t="s">
        <v>745</v>
      </c>
      <c r="B104" s="95"/>
      <c r="C104" s="95"/>
      <c r="D104" s="95"/>
      <c r="E104" s="1"/>
      <c r="F104" s="1"/>
    </row>
    <row r="105" spans="1:6" ht="30" x14ac:dyDescent="0.25">
      <c r="A105" s="96" t="s">
        <v>744</v>
      </c>
      <c r="B105" s="95"/>
      <c r="C105" s="95"/>
      <c r="D105" s="95"/>
      <c r="E105" s="1"/>
      <c r="F105" s="1"/>
    </row>
    <row r="106" spans="1:6" ht="30" x14ac:dyDescent="0.25">
      <c r="A106" s="96" t="s">
        <v>743</v>
      </c>
      <c r="B106" s="95"/>
      <c r="C106" s="95"/>
      <c r="D106" s="95"/>
      <c r="E106" s="1"/>
      <c r="F106" s="1"/>
    </row>
    <row r="107" spans="1:6" ht="30" x14ac:dyDescent="0.25">
      <c r="A107" s="96" t="s">
        <v>742</v>
      </c>
      <c r="B107" s="95"/>
      <c r="C107" s="95"/>
      <c r="D107" s="95"/>
      <c r="E107" s="1"/>
      <c r="F107" s="1"/>
    </row>
    <row r="108" spans="1:6" x14ac:dyDescent="0.25">
      <c r="A108" s="96" t="s">
        <v>741</v>
      </c>
      <c r="B108" s="95"/>
      <c r="C108" s="95"/>
      <c r="D108" s="95"/>
      <c r="E108" s="1"/>
      <c r="F108" s="1"/>
    </row>
    <row r="109" spans="1:6" x14ac:dyDescent="0.25">
      <c r="A109" s="96" t="s">
        <v>740</v>
      </c>
      <c r="B109" s="95"/>
      <c r="C109" s="95"/>
      <c r="D109" s="95"/>
      <c r="E109" s="1"/>
      <c r="F109" s="1"/>
    </row>
    <row r="110" spans="1:6" ht="30" x14ac:dyDescent="0.25">
      <c r="A110" s="96" t="s">
        <v>739</v>
      </c>
      <c r="B110" s="95">
        <v>1893698</v>
      </c>
      <c r="C110" s="95">
        <v>0</v>
      </c>
      <c r="D110" s="95">
        <v>1544726</v>
      </c>
      <c r="E110" s="1"/>
      <c r="F110" s="1"/>
    </row>
    <row r="111" spans="1:6" ht="30" x14ac:dyDescent="0.25">
      <c r="A111" s="96" t="s">
        <v>738</v>
      </c>
      <c r="B111" s="95"/>
      <c r="C111" s="95"/>
      <c r="D111" s="95"/>
      <c r="E111" s="1"/>
      <c r="F111" s="1"/>
    </row>
    <row r="112" spans="1:6" x14ac:dyDescent="0.25">
      <c r="A112" s="94" t="s">
        <v>737</v>
      </c>
      <c r="B112" s="93">
        <v>1893698</v>
      </c>
      <c r="C112" s="93">
        <v>0</v>
      </c>
      <c r="D112" s="95">
        <v>1544726</v>
      </c>
      <c r="E112" s="1"/>
      <c r="F112" s="1"/>
    </row>
    <row r="113" spans="1:6" ht="30" x14ac:dyDescent="0.25">
      <c r="A113" s="96" t="s">
        <v>736</v>
      </c>
      <c r="B113" s="95"/>
      <c r="C113" s="95"/>
      <c r="D113" s="95"/>
      <c r="E113" s="1"/>
      <c r="F113" s="1"/>
    </row>
    <row r="114" spans="1:6" ht="30" x14ac:dyDescent="0.25">
      <c r="A114" s="96" t="s">
        <v>735</v>
      </c>
      <c r="B114" s="95"/>
      <c r="C114" s="95"/>
      <c r="D114" s="95"/>
      <c r="E114" s="1"/>
      <c r="F114" s="1"/>
    </row>
    <row r="115" spans="1:6" ht="30" x14ac:dyDescent="0.25">
      <c r="A115" s="96" t="s">
        <v>734</v>
      </c>
      <c r="B115" s="95"/>
      <c r="C115" s="95"/>
      <c r="D115" s="95"/>
      <c r="E115" s="1"/>
      <c r="F115" s="1"/>
    </row>
    <row r="116" spans="1:6" ht="30" x14ac:dyDescent="0.25">
      <c r="A116" s="96" t="s">
        <v>733</v>
      </c>
      <c r="B116" s="95"/>
      <c r="C116" s="95"/>
      <c r="D116" s="95"/>
      <c r="E116" s="1"/>
      <c r="F116" s="1"/>
    </row>
    <row r="117" spans="1:6" ht="30" x14ac:dyDescent="0.25">
      <c r="A117" s="96" t="s">
        <v>732</v>
      </c>
      <c r="B117" s="95"/>
      <c r="C117" s="95"/>
      <c r="D117" s="95"/>
      <c r="E117" s="1"/>
      <c r="F117" s="1"/>
    </row>
    <row r="118" spans="1:6" ht="30" x14ac:dyDescent="0.25">
      <c r="A118" s="96" t="s">
        <v>731</v>
      </c>
      <c r="B118" s="95"/>
      <c r="C118" s="95"/>
      <c r="D118" s="95"/>
      <c r="E118" s="1"/>
      <c r="F118" s="1"/>
    </row>
    <row r="119" spans="1:6" ht="30" x14ac:dyDescent="0.25">
      <c r="A119" s="96" t="s">
        <v>730</v>
      </c>
      <c r="B119" s="95"/>
      <c r="C119" s="95"/>
      <c r="D119" s="95"/>
      <c r="E119" s="1"/>
      <c r="F119" s="1"/>
    </row>
    <row r="120" spans="1:6" ht="30" x14ac:dyDescent="0.25">
      <c r="A120" s="96" t="s">
        <v>729</v>
      </c>
      <c r="B120" s="95"/>
      <c r="C120" s="95"/>
      <c r="D120" s="95"/>
      <c r="E120" s="1"/>
      <c r="F120" s="1"/>
    </row>
    <row r="121" spans="1:6" ht="30" x14ac:dyDescent="0.25">
      <c r="A121" s="96" t="s">
        <v>728</v>
      </c>
      <c r="B121" s="95">
        <v>805678</v>
      </c>
      <c r="C121" s="95">
        <v>0</v>
      </c>
      <c r="D121" s="95">
        <v>897393</v>
      </c>
      <c r="E121" s="1"/>
      <c r="F121" s="1"/>
    </row>
    <row r="122" spans="1:6" x14ac:dyDescent="0.25">
      <c r="A122" s="94" t="s">
        <v>727</v>
      </c>
      <c r="B122" s="93">
        <v>805678</v>
      </c>
      <c r="C122" s="93">
        <v>0</v>
      </c>
      <c r="D122" s="95">
        <v>897393</v>
      </c>
      <c r="E122" s="1"/>
      <c r="F122" s="1"/>
    </row>
    <row r="123" spans="1:6" x14ac:dyDescent="0.25">
      <c r="A123" s="96" t="s">
        <v>726</v>
      </c>
      <c r="B123" s="95">
        <v>5956</v>
      </c>
      <c r="C123" s="95">
        <v>0</v>
      </c>
      <c r="D123" s="95">
        <v>80839</v>
      </c>
      <c r="E123" s="1"/>
      <c r="F123" s="1"/>
    </row>
    <row r="124" spans="1:6" ht="30" x14ac:dyDescent="0.25">
      <c r="A124" s="96" t="s">
        <v>725</v>
      </c>
      <c r="B124" s="95"/>
      <c r="C124" s="95"/>
      <c r="D124" s="95"/>
      <c r="E124" s="1"/>
      <c r="F124" s="1"/>
    </row>
    <row r="125" spans="1:6" x14ac:dyDescent="0.25">
      <c r="A125" s="96" t="s">
        <v>724</v>
      </c>
      <c r="B125" s="95"/>
      <c r="C125" s="95"/>
      <c r="D125" s="95"/>
      <c r="E125" s="1"/>
      <c r="F125" s="1"/>
    </row>
    <row r="126" spans="1:6" x14ac:dyDescent="0.25">
      <c r="A126" s="96" t="s">
        <v>723</v>
      </c>
      <c r="B126" s="95"/>
      <c r="C126" s="95"/>
      <c r="D126" s="95"/>
      <c r="E126" s="1"/>
      <c r="F126" s="1"/>
    </row>
    <row r="127" spans="1:6" ht="30" x14ac:dyDescent="0.25">
      <c r="A127" s="96" t="s">
        <v>722</v>
      </c>
      <c r="B127" s="95"/>
      <c r="C127" s="95"/>
      <c r="D127" s="95"/>
      <c r="E127" s="1"/>
      <c r="F127" s="1"/>
    </row>
    <row r="128" spans="1:6" ht="30" x14ac:dyDescent="0.25">
      <c r="A128" s="96" t="s">
        <v>721</v>
      </c>
      <c r="B128" s="95"/>
      <c r="C128" s="95"/>
      <c r="D128" s="95"/>
      <c r="E128" s="1"/>
      <c r="F128" s="1"/>
    </row>
    <row r="129" spans="1:6" ht="30" x14ac:dyDescent="0.25">
      <c r="A129" s="96" t="s">
        <v>720</v>
      </c>
      <c r="B129" s="95"/>
      <c r="C129" s="95"/>
      <c r="D129" s="95"/>
      <c r="E129" s="1"/>
      <c r="F129" s="1"/>
    </row>
    <row r="130" spans="1:6" x14ac:dyDescent="0.25">
      <c r="A130" s="94" t="s">
        <v>719</v>
      </c>
      <c r="B130" s="95">
        <v>5956</v>
      </c>
      <c r="C130" s="95">
        <v>0</v>
      </c>
      <c r="D130" s="95">
        <v>80839</v>
      </c>
      <c r="E130" s="1"/>
      <c r="F130" s="1"/>
    </row>
    <row r="131" spans="1:6" x14ac:dyDescent="0.25">
      <c r="A131" s="94" t="s">
        <v>718</v>
      </c>
      <c r="B131" s="93">
        <v>2705332</v>
      </c>
      <c r="C131" s="93">
        <v>0</v>
      </c>
      <c r="D131" s="95">
        <v>2522958</v>
      </c>
      <c r="E131" s="1"/>
      <c r="F131" s="1"/>
    </row>
    <row r="132" spans="1:6" x14ac:dyDescent="0.25">
      <c r="A132" s="94" t="s">
        <v>717</v>
      </c>
      <c r="B132" s="93"/>
      <c r="C132" s="93"/>
      <c r="D132" s="95"/>
      <c r="E132" s="1"/>
      <c r="F132" s="1"/>
    </row>
    <row r="133" spans="1:6" ht="25.5" x14ac:dyDescent="0.25">
      <c r="A133" s="94" t="s">
        <v>716</v>
      </c>
      <c r="B133" s="93"/>
      <c r="C133" s="93"/>
      <c r="D133" s="95"/>
      <c r="E133" s="1"/>
      <c r="F133" s="1"/>
    </row>
    <row r="134" spans="1:6" x14ac:dyDescent="0.25">
      <c r="A134" s="96" t="s">
        <v>715</v>
      </c>
      <c r="B134" s="95"/>
      <c r="C134" s="95"/>
      <c r="D134" s="95"/>
      <c r="E134" s="1"/>
      <c r="F134" s="1"/>
    </row>
    <row r="135" spans="1:6" x14ac:dyDescent="0.25">
      <c r="A135" s="96" t="s">
        <v>714</v>
      </c>
      <c r="B135" s="95">
        <v>2339894</v>
      </c>
      <c r="C135" s="95">
        <v>0</v>
      </c>
      <c r="D135" s="95">
        <v>1105516</v>
      </c>
      <c r="E135" s="1"/>
      <c r="F135" s="1"/>
    </row>
    <row r="136" spans="1:6" x14ac:dyDescent="0.25">
      <c r="A136" s="96" t="s">
        <v>713</v>
      </c>
      <c r="B136" s="95"/>
      <c r="C136" s="95"/>
      <c r="D136" s="95"/>
      <c r="E136" s="1"/>
      <c r="F136" s="1"/>
    </row>
    <row r="137" spans="1:6" x14ac:dyDescent="0.25">
      <c r="A137" s="94" t="s">
        <v>712</v>
      </c>
      <c r="B137" s="93">
        <v>2339894</v>
      </c>
      <c r="C137" s="93">
        <v>0</v>
      </c>
      <c r="D137" s="95">
        <v>1105516</v>
      </c>
      <c r="E137" s="1"/>
      <c r="F137" s="1"/>
    </row>
    <row r="138" spans="1:6" x14ac:dyDescent="0.25">
      <c r="A138" s="175" t="s">
        <v>711</v>
      </c>
      <c r="B138" s="176">
        <v>404178984</v>
      </c>
      <c r="C138" s="176">
        <v>0</v>
      </c>
      <c r="D138" s="95">
        <v>399581168</v>
      </c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</sheetData>
  <mergeCells count="3">
    <mergeCell ref="A2:D2"/>
    <mergeCell ref="A3:D3"/>
    <mergeCell ref="A1:C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G104"/>
  <sheetViews>
    <sheetView zoomScaleNormal="100" workbookViewId="0">
      <selection activeCell="A4" sqref="A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88" t="s">
        <v>883</v>
      </c>
      <c r="B1" s="188"/>
      <c r="C1" s="188"/>
    </row>
    <row r="2" spans="1:7" ht="24" customHeight="1" x14ac:dyDescent="0.25">
      <c r="A2" s="184" t="s">
        <v>864</v>
      </c>
      <c r="B2" s="185"/>
      <c r="C2" s="185"/>
      <c r="D2" s="185"/>
      <c r="E2" s="185"/>
    </row>
    <row r="3" spans="1:7" ht="24" customHeight="1" x14ac:dyDescent="0.25">
      <c r="A3" s="186" t="s">
        <v>838</v>
      </c>
      <c r="B3" s="187"/>
      <c r="C3" s="187"/>
      <c r="D3" s="187"/>
      <c r="E3" s="187"/>
      <c r="G3" s="47"/>
    </row>
    <row r="4" spans="1:7" ht="24" customHeight="1" x14ac:dyDescent="0.25">
      <c r="A4" s="106"/>
      <c r="B4" s="44"/>
      <c r="C4" s="44"/>
      <c r="D4" s="44"/>
      <c r="E4" s="44"/>
      <c r="G4" s="47"/>
    </row>
    <row r="5" spans="1:7" ht="18" x14ac:dyDescent="0.25">
      <c r="A5" s="41"/>
    </row>
    <row r="6" spans="1:7" x14ac:dyDescent="0.25">
      <c r="A6" s="40" t="s">
        <v>439</v>
      </c>
    </row>
    <row r="7" spans="1:7" ht="25.5" x14ac:dyDescent="0.25">
      <c r="A7" s="42" t="s">
        <v>255</v>
      </c>
      <c r="B7" s="39" t="s">
        <v>438</v>
      </c>
      <c r="C7" s="39" t="s">
        <v>253</v>
      </c>
      <c r="D7" s="39" t="s">
        <v>252</v>
      </c>
      <c r="E7" s="38" t="s">
        <v>251</v>
      </c>
    </row>
    <row r="8" spans="1:7" ht="15" customHeight="1" x14ac:dyDescent="0.25">
      <c r="A8" s="35" t="s">
        <v>434</v>
      </c>
      <c r="B8" s="25" t="s">
        <v>433</v>
      </c>
      <c r="C8" s="114">
        <v>12431069</v>
      </c>
      <c r="D8" s="114">
        <v>12431069</v>
      </c>
      <c r="E8" s="114">
        <v>12431069</v>
      </c>
    </row>
    <row r="9" spans="1:7" ht="15" customHeight="1" x14ac:dyDescent="0.25">
      <c r="A9" s="12" t="s">
        <v>432</v>
      </c>
      <c r="B9" s="25" t="s">
        <v>431</v>
      </c>
      <c r="C9" s="114"/>
      <c r="D9" s="114"/>
      <c r="E9" s="114"/>
    </row>
    <row r="10" spans="1:7" ht="15" customHeight="1" x14ac:dyDescent="0.25">
      <c r="A10" s="12" t="s">
        <v>430</v>
      </c>
      <c r="B10" s="25" t="s">
        <v>429</v>
      </c>
      <c r="C10" s="114">
        <v>5910880</v>
      </c>
      <c r="D10" s="114">
        <v>6265465</v>
      </c>
      <c r="E10" s="114">
        <v>6265465</v>
      </c>
    </row>
    <row r="11" spans="1:7" ht="15" customHeight="1" x14ac:dyDescent="0.25">
      <c r="A11" s="12" t="s">
        <v>428</v>
      </c>
      <c r="B11" s="25" t="s">
        <v>427</v>
      </c>
      <c r="C11" s="114">
        <v>1800000</v>
      </c>
      <c r="D11" s="114">
        <v>1800000</v>
      </c>
      <c r="E11" s="114">
        <v>1800000</v>
      </c>
    </row>
    <row r="12" spans="1:7" ht="15" customHeight="1" x14ac:dyDescent="0.25">
      <c r="A12" s="12" t="s">
        <v>426</v>
      </c>
      <c r="B12" s="25" t="s">
        <v>425</v>
      </c>
      <c r="C12" s="114"/>
      <c r="D12" s="114">
        <v>1452000</v>
      </c>
      <c r="E12" s="114">
        <v>1452000</v>
      </c>
    </row>
    <row r="13" spans="1:7" ht="15" customHeight="1" x14ac:dyDescent="0.25">
      <c r="A13" s="12" t="s">
        <v>424</v>
      </c>
      <c r="B13" s="25" t="s">
        <v>423</v>
      </c>
      <c r="C13" s="114"/>
      <c r="D13" s="114">
        <v>967546</v>
      </c>
      <c r="E13" s="114">
        <v>967546</v>
      </c>
    </row>
    <row r="14" spans="1:7" ht="15" customHeight="1" x14ac:dyDescent="0.25">
      <c r="A14" s="18" t="s">
        <v>422</v>
      </c>
      <c r="B14" s="46" t="s">
        <v>421</v>
      </c>
      <c r="C14" s="114">
        <f>SUM(C8:C13)</f>
        <v>20141949</v>
      </c>
      <c r="D14" s="114">
        <f>SUM(D8:D13)</f>
        <v>22916080</v>
      </c>
      <c r="E14" s="114">
        <f>SUM(E8:E13)</f>
        <v>22916080</v>
      </c>
    </row>
    <row r="15" spans="1:7" ht="15" customHeight="1" x14ac:dyDescent="0.25">
      <c r="A15" s="12" t="s">
        <v>420</v>
      </c>
      <c r="B15" s="25" t="s">
        <v>419</v>
      </c>
      <c r="C15" s="114"/>
      <c r="D15" s="114"/>
      <c r="E15" s="114"/>
    </row>
    <row r="16" spans="1:7" ht="15" customHeight="1" x14ac:dyDescent="0.25">
      <c r="A16" s="12" t="s">
        <v>418</v>
      </c>
      <c r="B16" s="25" t="s">
        <v>417</v>
      </c>
      <c r="C16" s="114"/>
      <c r="D16" s="114"/>
      <c r="E16" s="114"/>
    </row>
    <row r="17" spans="1:5" ht="15" customHeight="1" x14ac:dyDescent="0.25">
      <c r="A17" s="12" t="s">
        <v>416</v>
      </c>
      <c r="B17" s="25" t="s">
        <v>415</v>
      </c>
      <c r="C17" s="114"/>
      <c r="D17" s="114"/>
      <c r="E17" s="114"/>
    </row>
    <row r="18" spans="1:5" ht="15" customHeight="1" x14ac:dyDescent="0.25">
      <c r="A18" s="12" t="s">
        <v>414</v>
      </c>
      <c r="B18" s="25" t="s">
        <v>413</v>
      </c>
      <c r="C18" s="114"/>
      <c r="D18" s="114"/>
      <c r="E18" s="114"/>
    </row>
    <row r="19" spans="1:5" ht="15" customHeight="1" x14ac:dyDescent="0.25">
      <c r="A19" s="12" t="s">
        <v>412</v>
      </c>
      <c r="B19" s="25" t="s">
        <v>411</v>
      </c>
      <c r="C19" s="114">
        <v>12272600</v>
      </c>
      <c r="D19" s="114">
        <v>13644279</v>
      </c>
      <c r="E19" s="114">
        <v>13644279</v>
      </c>
    </row>
    <row r="20" spans="1:5" ht="15" customHeight="1" x14ac:dyDescent="0.25">
      <c r="A20" s="14" t="s">
        <v>410</v>
      </c>
      <c r="B20" s="24" t="s">
        <v>409</v>
      </c>
      <c r="C20" s="129">
        <v>32414549</v>
      </c>
      <c r="D20" s="129">
        <v>36560359</v>
      </c>
      <c r="E20" s="129">
        <v>36560359</v>
      </c>
    </row>
    <row r="21" spans="1:5" ht="15" customHeight="1" x14ac:dyDescent="0.25">
      <c r="A21" s="12" t="s">
        <v>408</v>
      </c>
      <c r="B21" s="25" t="s">
        <v>407</v>
      </c>
      <c r="C21" s="114"/>
      <c r="D21" s="114"/>
      <c r="E21" s="114">
        <v>2907</v>
      </c>
    </row>
    <row r="22" spans="1:5" ht="15" customHeight="1" x14ac:dyDescent="0.25">
      <c r="A22" s="12" t="s">
        <v>406</v>
      </c>
      <c r="B22" s="25" t="s">
        <v>405</v>
      </c>
      <c r="C22" s="114"/>
      <c r="D22" s="114"/>
      <c r="E22" s="114"/>
    </row>
    <row r="23" spans="1:5" ht="15" customHeight="1" x14ac:dyDescent="0.25">
      <c r="A23" s="18" t="s">
        <v>404</v>
      </c>
      <c r="B23" s="46" t="s">
        <v>403</v>
      </c>
      <c r="C23" s="114"/>
      <c r="D23" s="114"/>
      <c r="E23" s="114"/>
    </row>
    <row r="24" spans="1:5" ht="15" customHeight="1" x14ac:dyDescent="0.25">
      <c r="A24" s="12" t="s">
        <v>402</v>
      </c>
      <c r="B24" s="25" t="s">
        <v>401</v>
      </c>
      <c r="C24" s="114"/>
      <c r="D24" s="114"/>
      <c r="E24" s="114"/>
    </row>
    <row r="25" spans="1:5" ht="15" customHeight="1" x14ac:dyDescent="0.25">
      <c r="A25" s="12" t="s">
        <v>400</v>
      </c>
      <c r="B25" s="25" t="s">
        <v>399</v>
      </c>
      <c r="C25" s="114"/>
      <c r="D25" s="114"/>
      <c r="E25" s="114"/>
    </row>
    <row r="26" spans="1:5" ht="15" customHeight="1" x14ac:dyDescent="0.25">
      <c r="A26" s="12" t="s">
        <v>398</v>
      </c>
      <c r="B26" s="25" t="s">
        <v>397</v>
      </c>
      <c r="C26" s="114"/>
      <c r="D26" s="114"/>
      <c r="E26" s="114"/>
    </row>
    <row r="27" spans="1:5" ht="15" customHeight="1" x14ac:dyDescent="0.25">
      <c r="A27" s="12" t="s">
        <v>396</v>
      </c>
      <c r="B27" s="25" t="s">
        <v>395</v>
      </c>
      <c r="C27" s="114">
        <v>1899121</v>
      </c>
      <c r="D27" s="114">
        <v>1899121</v>
      </c>
      <c r="E27" s="114">
        <v>3019403</v>
      </c>
    </row>
    <row r="28" spans="1:5" ht="15" customHeight="1" x14ac:dyDescent="0.25">
      <c r="A28" s="12" t="s">
        <v>394</v>
      </c>
      <c r="B28" s="25" t="s">
        <v>393</v>
      </c>
      <c r="C28" s="114"/>
      <c r="D28" s="114"/>
      <c r="E28" s="114"/>
    </row>
    <row r="29" spans="1:5" ht="15" customHeight="1" x14ac:dyDescent="0.25">
      <c r="A29" s="12" t="s">
        <v>392</v>
      </c>
      <c r="B29" s="25" t="s">
        <v>391</v>
      </c>
      <c r="C29" s="114"/>
      <c r="D29" s="114"/>
      <c r="E29" s="114"/>
    </row>
    <row r="30" spans="1:5" ht="15" customHeight="1" x14ac:dyDescent="0.25">
      <c r="A30" s="12" t="s">
        <v>390</v>
      </c>
      <c r="B30" s="25" t="s">
        <v>389</v>
      </c>
      <c r="C30" s="114">
        <v>650000</v>
      </c>
      <c r="D30" s="114">
        <v>650000</v>
      </c>
      <c r="E30" s="114">
        <v>814189</v>
      </c>
    </row>
    <row r="31" spans="1:5" ht="15" customHeight="1" x14ac:dyDescent="0.25">
      <c r="A31" s="12" t="s">
        <v>388</v>
      </c>
      <c r="B31" s="25" t="s">
        <v>387</v>
      </c>
      <c r="C31" s="114"/>
      <c r="D31" s="114"/>
      <c r="E31" s="114">
        <v>3600</v>
      </c>
    </row>
    <row r="32" spans="1:5" ht="15" customHeight="1" x14ac:dyDescent="0.25">
      <c r="A32" s="18" t="s">
        <v>386</v>
      </c>
      <c r="B32" s="46" t="s">
        <v>385</v>
      </c>
      <c r="C32" s="114">
        <f>SUM(C27:C31)</f>
        <v>2549121</v>
      </c>
      <c r="D32" s="114">
        <f>SUM(D27:D31)</f>
        <v>2549121</v>
      </c>
      <c r="E32" s="114">
        <f>SUM(E27:E31)</f>
        <v>3837192</v>
      </c>
    </row>
    <row r="33" spans="1:5" ht="15" customHeight="1" x14ac:dyDescent="0.25">
      <c r="A33" s="12" t="s">
        <v>384</v>
      </c>
      <c r="B33" s="25" t="s">
        <v>383</v>
      </c>
      <c r="C33" s="114"/>
      <c r="D33" s="114"/>
      <c r="E33" s="114">
        <v>97585</v>
      </c>
    </row>
    <row r="34" spans="1:5" ht="15" customHeight="1" x14ac:dyDescent="0.25">
      <c r="A34" s="14" t="s">
        <v>382</v>
      </c>
      <c r="B34" s="24" t="s">
        <v>381</v>
      </c>
      <c r="C34" s="129">
        <v>2549121</v>
      </c>
      <c r="D34" s="129">
        <v>2549121</v>
      </c>
      <c r="E34" s="129">
        <v>3937684</v>
      </c>
    </row>
    <row r="35" spans="1:5" ht="15" customHeight="1" x14ac:dyDescent="0.25">
      <c r="A35" s="11" t="s">
        <v>380</v>
      </c>
      <c r="B35" s="25" t="s">
        <v>379</v>
      </c>
      <c r="C35" s="114"/>
      <c r="D35" s="114"/>
      <c r="E35" s="114">
        <v>800000</v>
      </c>
    </row>
    <row r="36" spans="1:5" ht="15" customHeight="1" x14ac:dyDescent="0.25">
      <c r="A36" s="11" t="s">
        <v>378</v>
      </c>
      <c r="B36" s="25" t="s">
        <v>377</v>
      </c>
      <c r="C36" s="114">
        <v>296000</v>
      </c>
      <c r="D36" s="114">
        <v>296000</v>
      </c>
      <c r="E36" s="114">
        <v>256800</v>
      </c>
    </row>
    <row r="37" spans="1:5" ht="15" customHeight="1" x14ac:dyDescent="0.25">
      <c r="A37" s="11" t="s">
        <v>376</v>
      </c>
      <c r="B37" s="25" t="s">
        <v>375</v>
      </c>
      <c r="C37" s="114">
        <v>500000</v>
      </c>
      <c r="D37" s="114">
        <v>500000</v>
      </c>
      <c r="E37" s="114">
        <v>2207208</v>
      </c>
    </row>
    <row r="38" spans="1:5" ht="15" customHeight="1" x14ac:dyDescent="0.25">
      <c r="A38" s="11" t="s">
        <v>374</v>
      </c>
      <c r="B38" s="25" t="s">
        <v>373</v>
      </c>
      <c r="C38" s="114">
        <v>600000</v>
      </c>
      <c r="D38" s="114">
        <v>600000</v>
      </c>
      <c r="E38" s="114">
        <v>443508</v>
      </c>
    </row>
    <row r="39" spans="1:5" ht="15" customHeight="1" x14ac:dyDescent="0.25">
      <c r="A39" s="11" t="s">
        <v>372</v>
      </c>
      <c r="B39" s="25" t="s">
        <v>371</v>
      </c>
      <c r="C39" s="114"/>
      <c r="D39" s="114"/>
      <c r="E39" s="114"/>
    </row>
    <row r="40" spans="1:5" ht="15" customHeight="1" x14ac:dyDescent="0.25">
      <c r="A40" s="11" t="s">
        <v>370</v>
      </c>
      <c r="B40" s="25" t="s">
        <v>369</v>
      </c>
      <c r="C40" s="114"/>
      <c r="D40" s="114"/>
      <c r="E40" s="114">
        <v>810</v>
      </c>
    </row>
    <row r="41" spans="1:5" ht="15" customHeight="1" x14ac:dyDescent="0.25">
      <c r="A41" s="11" t="s">
        <v>368</v>
      </c>
      <c r="B41" s="25" t="s">
        <v>367</v>
      </c>
      <c r="C41" s="114"/>
      <c r="D41" s="114"/>
      <c r="E41" s="114"/>
    </row>
    <row r="42" spans="1:5" ht="15" customHeight="1" x14ac:dyDescent="0.25">
      <c r="A42" s="11" t="s">
        <v>366</v>
      </c>
      <c r="B42" s="25" t="s">
        <v>365</v>
      </c>
      <c r="C42" s="114"/>
      <c r="D42" s="114"/>
      <c r="E42" s="114">
        <v>47</v>
      </c>
    </row>
    <row r="43" spans="1:5" ht="15" customHeight="1" x14ac:dyDescent="0.25">
      <c r="A43" s="11" t="s">
        <v>364</v>
      </c>
      <c r="B43" s="25" t="s">
        <v>363</v>
      </c>
      <c r="C43" s="114"/>
      <c r="D43" s="114"/>
      <c r="E43" s="114"/>
    </row>
    <row r="44" spans="1:5" ht="15" customHeight="1" x14ac:dyDescent="0.25">
      <c r="A44" s="11" t="s">
        <v>362</v>
      </c>
      <c r="B44" s="25" t="s">
        <v>361</v>
      </c>
      <c r="C44" s="114"/>
      <c r="D44" s="114"/>
      <c r="E44" s="114"/>
    </row>
    <row r="45" spans="1:5" ht="15" customHeight="1" x14ac:dyDescent="0.25">
      <c r="A45" s="11" t="s">
        <v>360</v>
      </c>
      <c r="B45" s="25" t="s">
        <v>359</v>
      </c>
      <c r="C45" s="114">
        <v>50000</v>
      </c>
      <c r="D45" s="114">
        <v>50000</v>
      </c>
      <c r="E45" s="114">
        <v>207804</v>
      </c>
    </row>
    <row r="46" spans="1:5" ht="15" customHeight="1" x14ac:dyDescent="0.25">
      <c r="A46" s="22" t="s">
        <v>358</v>
      </c>
      <c r="B46" s="24" t="s">
        <v>357</v>
      </c>
      <c r="C46" s="129">
        <f>SUM(C35:C45)</f>
        <v>1446000</v>
      </c>
      <c r="D46" s="129">
        <f>SUM(D35:D45)</f>
        <v>1446000</v>
      </c>
      <c r="E46" s="129">
        <f>SUM(E35:E45)</f>
        <v>3916177</v>
      </c>
    </row>
    <row r="47" spans="1:5" ht="15" customHeight="1" x14ac:dyDescent="0.25">
      <c r="A47" s="11" t="s">
        <v>356</v>
      </c>
      <c r="B47" s="25" t="s">
        <v>355</v>
      </c>
      <c r="C47" s="114"/>
      <c r="D47" s="114"/>
      <c r="E47" s="114"/>
    </row>
    <row r="48" spans="1:5" ht="15" customHeight="1" x14ac:dyDescent="0.25">
      <c r="A48" s="12" t="s">
        <v>354</v>
      </c>
      <c r="B48" s="25" t="s">
        <v>353</v>
      </c>
      <c r="C48" s="114"/>
      <c r="D48" s="114"/>
      <c r="E48" s="114"/>
    </row>
    <row r="49" spans="1:5" ht="15" customHeight="1" x14ac:dyDescent="0.25">
      <c r="A49" s="11" t="s">
        <v>352</v>
      </c>
      <c r="B49" s="25" t="s">
        <v>351</v>
      </c>
      <c r="C49" s="114"/>
      <c r="D49" s="114"/>
      <c r="E49" s="114"/>
    </row>
    <row r="50" spans="1:5" ht="15" customHeight="1" x14ac:dyDescent="0.25">
      <c r="A50" s="11" t="s">
        <v>437</v>
      </c>
      <c r="B50" s="25" t="s">
        <v>350</v>
      </c>
      <c r="C50" s="114"/>
      <c r="D50" s="114"/>
      <c r="E50" s="114"/>
    </row>
    <row r="51" spans="1:5" ht="15" customHeight="1" x14ac:dyDescent="0.25">
      <c r="A51" s="11" t="s">
        <v>854</v>
      </c>
      <c r="B51" s="25" t="s">
        <v>843</v>
      </c>
      <c r="C51" s="114">
        <v>2087258</v>
      </c>
      <c r="D51" s="114">
        <v>2087258</v>
      </c>
      <c r="E51" s="114">
        <v>175214</v>
      </c>
    </row>
    <row r="52" spans="1:5" ht="15" customHeight="1" x14ac:dyDescent="0.25">
      <c r="A52" s="11" t="s">
        <v>855</v>
      </c>
      <c r="B52" s="25" t="s">
        <v>843</v>
      </c>
      <c r="C52" s="114"/>
      <c r="D52" s="114"/>
      <c r="E52" s="114"/>
    </row>
    <row r="53" spans="1:5" ht="15" customHeight="1" x14ac:dyDescent="0.25">
      <c r="A53" s="14" t="s">
        <v>349</v>
      </c>
      <c r="B53" s="24" t="s">
        <v>348</v>
      </c>
      <c r="C53" s="114">
        <v>2087258</v>
      </c>
      <c r="D53" s="114">
        <v>2087258</v>
      </c>
      <c r="E53" s="114">
        <v>175214</v>
      </c>
    </row>
    <row r="54" spans="1:5" ht="15" customHeight="1" x14ac:dyDescent="0.25">
      <c r="A54" s="133" t="s">
        <v>114</v>
      </c>
      <c r="B54" s="144"/>
      <c r="C54" s="152">
        <f>C20+C34+C46+C53</f>
        <v>38496928</v>
      </c>
      <c r="D54" s="152">
        <f t="shared" ref="D54:E54" si="0">D20+D34+D46+D53</f>
        <v>42642738</v>
      </c>
      <c r="E54" s="152">
        <f t="shared" si="0"/>
        <v>44589434</v>
      </c>
    </row>
    <row r="55" spans="1:5" ht="15" customHeight="1" x14ac:dyDescent="0.25">
      <c r="A55" s="12" t="s">
        <v>347</v>
      </c>
      <c r="B55" s="25" t="s">
        <v>346</v>
      </c>
      <c r="C55" s="114">
        <v>21810357</v>
      </c>
      <c r="D55" s="114"/>
      <c r="E55" s="114"/>
    </row>
    <row r="56" spans="1:5" ht="15" customHeight="1" x14ac:dyDescent="0.25">
      <c r="A56" s="12" t="s">
        <v>345</v>
      </c>
      <c r="B56" s="25" t="s">
        <v>344</v>
      </c>
      <c r="C56" s="114"/>
      <c r="D56" s="114"/>
      <c r="E56" s="114"/>
    </row>
    <row r="57" spans="1:5" ht="15" customHeight="1" x14ac:dyDescent="0.25">
      <c r="A57" s="12" t="s">
        <v>343</v>
      </c>
      <c r="B57" s="25" t="s">
        <v>342</v>
      </c>
      <c r="C57" s="114"/>
      <c r="D57" s="114"/>
      <c r="E57" s="114"/>
    </row>
    <row r="58" spans="1:5" ht="15" customHeight="1" x14ac:dyDescent="0.25">
      <c r="A58" s="12" t="s">
        <v>341</v>
      </c>
      <c r="B58" s="25" t="s">
        <v>340</v>
      </c>
      <c r="C58" s="114"/>
      <c r="D58" s="114"/>
      <c r="E58" s="114"/>
    </row>
    <row r="59" spans="1:5" ht="15" customHeight="1" x14ac:dyDescent="0.25">
      <c r="A59" s="12" t="s">
        <v>339</v>
      </c>
      <c r="B59" s="25" t="s">
        <v>338</v>
      </c>
      <c r="C59" s="114"/>
      <c r="D59" s="114">
        <v>5216671</v>
      </c>
      <c r="E59" s="114">
        <v>5216671</v>
      </c>
    </row>
    <row r="60" spans="1:5" ht="15" customHeight="1" x14ac:dyDescent="0.25">
      <c r="A60" s="14" t="s">
        <v>337</v>
      </c>
      <c r="B60" s="24" t="s">
        <v>336</v>
      </c>
      <c r="C60" s="114">
        <f>SUM(C55:C59)</f>
        <v>21810357</v>
      </c>
      <c r="D60" s="114">
        <f>SUM(D55:D59)</f>
        <v>5216671</v>
      </c>
      <c r="E60" s="114">
        <f>SUM(E55:E59)</f>
        <v>5216671</v>
      </c>
    </row>
    <row r="61" spans="1:5" ht="15" customHeight="1" x14ac:dyDescent="0.25">
      <c r="A61" s="11" t="s">
        <v>335</v>
      </c>
      <c r="B61" s="25" t="s">
        <v>334</v>
      </c>
      <c r="C61" s="114"/>
      <c r="D61" s="114"/>
      <c r="E61" s="114"/>
    </row>
    <row r="62" spans="1:5" ht="15" customHeight="1" x14ac:dyDescent="0.25">
      <c r="A62" s="11" t="s">
        <v>333</v>
      </c>
      <c r="B62" s="25" t="s">
        <v>332</v>
      </c>
      <c r="C62" s="114"/>
      <c r="D62" s="114"/>
      <c r="E62" s="114">
        <v>30000</v>
      </c>
    </row>
    <row r="63" spans="1:5" ht="15" customHeight="1" x14ac:dyDescent="0.25">
      <c r="A63" s="11" t="s">
        <v>331</v>
      </c>
      <c r="B63" s="25" t="s">
        <v>330</v>
      </c>
      <c r="C63" s="114"/>
      <c r="D63" s="114"/>
      <c r="E63" s="114"/>
    </row>
    <row r="64" spans="1:5" ht="15" customHeight="1" x14ac:dyDescent="0.25">
      <c r="A64" s="11" t="s">
        <v>329</v>
      </c>
      <c r="B64" s="25" t="s">
        <v>328</v>
      </c>
      <c r="C64" s="114"/>
      <c r="D64" s="114"/>
      <c r="E64" s="114"/>
    </row>
    <row r="65" spans="1:5" ht="15" customHeight="1" x14ac:dyDescent="0.25">
      <c r="A65" s="11" t="s">
        <v>327</v>
      </c>
      <c r="B65" s="25" t="s">
        <v>326</v>
      </c>
      <c r="C65" s="114"/>
      <c r="D65" s="114"/>
      <c r="E65" s="114"/>
    </row>
    <row r="66" spans="1:5" ht="15" customHeight="1" x14ac:dyDescent="0.25">
      <c r="A66" s="14" t="s">
        <v>325</v>
      </c>
      <c r="B66" s="24" t="s">
        <v>324</v>
      </c>
      <c r="C66" s="114"/>
      <c r="D66" s="114"/>
      <c r="E66" s="114"/>
    </row>
    <row r="67" spans="1:5" ht="15" customHeight="1" x14ac:dyDescent="0.25">
      <c r="A67" s="11" t="s">
        <v>323</v>
      </c>
      <c r="B67" s="25" t="s">
        <v>322</v>
      </c>
      <c r="C67" s="114"/>
      <c r="D67" s="114"/>
      <c r="E67" s="114"/>
    </row>
    <row r="68" spans="1:5" ht="15" customHeight="1" x14ac:dyDescent="0.25">
      <c r="A68" s="12" t="s">
        <v>321</v>
      </c>
      <c r="B68" s="25" t="s">
        <v>320</v>
      </c>
      <c r="C68" s="114"/>
      <c r="D68" s="114"/>
      <c r="E68" s="114"/>
    </row>
    <row r="69" spans="1:5" ht="15" customHeight="1" x14ac:dyDescent="0.25">
      <c r="A69" s="11" t="s">
        <v>317</v>
      </c>
      <c r="B69" s="25" t="s">
        <v>319</v>
      </c>
      <c r="C69" s="114"/>
      <c r="D69" s="114"/>
      <c r="E69" s="114"/>
    </row>
    <row r="70" spans="1:5" ht="15" customHeight="1" x14ac:dyDescent="0.25">
      <c r="A70" s="11" t="s">
        <v>436</v>
      </c>
      <c r="B70" s="25" t="s">
        <v>318</v>
      </c>
      <c r="C70" s="114"/>
      <c r="D70" s="114"/>
      <c r="E70" s="114"/>
    </row>
    <row r="71" spans="1:5" ht="15" customHeight="1" x14ac:dyDescent="0.25">
      <c r="A71" s="11" t="s">
        <v>317</v>
      </c>
      <c r="B71" s="25" t="s">
        <v>316</v>
      </c>
      <c r="C71" s="114">
        <v>1601197</v>
      </c>
      <c r="D71" s="114">
        <v>3642601</v>
      </c>
      <c r="E71" s="114">
        <v>2400376</v>
      </c>
    </row>
    <row r="72" spans="1:5" ht="15" customHeight="1" x14ac:dyDescent="0.25">
      <c r="A72" s="14" t="s">
        <v>435</v>
      </c>
      <c r="B72" s="24" t="s">
        <v>315</v>
      </c>
      <c r="C72" s="114">
        <v>1601197</v>
      </c>
      <c r="D72" s="114">
        <v>3642601</v>
      </c>
      <c r="E72" s="114">
        <v>2400376</v>
      </c>
    </row>
    <row r="73" spans="1:5" ht="15" customHeight="1" x14ac:dyDescent="0.25">
      <c r="A73" s="133" t="s">
        <v>70</v>
      </c>
      <c r="B73" s="144"/>
      <c r="C73" s="152">
        <f>C60+C66+C72</f>
        <v>23411554</v>
      </c>
      <c r="D73" s="152">
        <f t="shared" ref="D73:E73" si="1">D60+D66+D72</f>
        <v>8859272</v>
      </c>
      <c r="E73" s="152">
        <f t="shared" si="1"/>
        <v>7617047</v>
      </c>
    </row>
    <row r="74" spans="1:5" ht="15.75" x14ac:dyDescent="0.25">
      <c r="A74" s="145" t="s">
        <v>314</v>
      </c>
      <c r="B74" s="151" t="s">
        <v>313</v>
      </c>
      <c r="C74" s="146">
        <f>C54+C73</f>
        <v>61908482</v>
      </c>
      <c r="D74" s="146">
        <f t="shared" ref="D74:E74" si="2">D54+D73</f>
        <v>51502010</v>
      </c>
      <c r="E74" s="146">
        <f t="shared" si="2"/>
        <v>52206481</v>
      </c>
    </row>
    <row r="75" spans="1:5" ht="15.75" x14ac:dyDescent="0.25">
      <c r="A75" s="147" t="s">
        <v>312</v>
      </c>
      <c r="B75" s="150"/>
      <c r="C75" s="114">
        <v>-7047139</v>
      </c>
      <c r="D75" s="114">
        <v>-4786088</v>
      </c>
      <c r="E75" s="114">
        <v>8687957</v>
      </c>
    </row>
    <row r="76" spans="1:5" ht="15.75" x14ac:dyDescent="0.25">
      <c r="A76" s="147" t="s">
        <v>311</v>
      </c>
      <c r="B76" s="150"/>
      <c r="C76" s="114">
        <v>-46171903</v>
      </c>
      <c r="D76" s="114">
        <v>-48432954</v>
      </c>
      <c r="E76" s="114">
        <v>7471767</v>
      </c>
    </row>
    <row r="77" spans="1:5" x14ac:dyDescent="0.25">
      <c r="A77" s="17" t="s">
        <v>310</v>
      </c>
      <c r="B77" s="12" t="s">
        <v>309</v>
      </c>
      <c r="C77" s="114"/>
      <c r="D77" s="114"/>
      <c r="E77" s="114"/>
    </row>
    <row r="78" spans="1:5" x14ac:dyDescent="0.25">
      <c r="A78" s="11" t="s">
        <v>308</v>
      </c>
      <c r="B78" s="12" t="s">
        <v>307</v>
      </c>
      <c r="C78" s="114"/>
      <c r="D78" s="114"/>
      <c r="E78" s="114"/>
    </row>
    <row r="79" spans="1:5" x14ac:dyDescent="0.25">
      <c r="A79" s="17" t="s">
        <v>306</v>
      </c>
      <c r="B79" s="12" t="s">
        <v>305</v>
      </c>
      <c r="C79" s="114"/>
      <c r="D79" s="114"/>
      <c r="E79" s="114"/>
    </row>
    <row r="80" spans="1:5" x14ac:dyDescent="0.25">
      <c r="A80" s="20" t="s">
        <v>304</v>
      </c>
      <c r="B80" s="18" t="s">
        <v>303</v>
      </c>
      <c r="C80" s="114"/>
      <c r="D80" s="114"/>
      <c r="E80" s="114"/>
    </row>
    <row r="81" spans="1:5" x14ac:dyDescent="0.25">
      <c r="A81" s="11" t="s">
        <v>302</v>
      </c>
      <c r="B81" s="12" t="s">
        <v>301</v>
      </c>
      <c r="C81" s="114"/>
      <c r="D81" s="114"/>
      <c r="E81" s="114"/>
    </row>
    <row r="82" spans="1:5" x14ac:dyDescent="0.25">
      <c r="A82" s="17" t="s">
        <v>300</v>
      </c>
      <c r="B82" s="12" t="s">
        <v>299</v>
      </c>
      <c r="C82" s="114"/>
      <c r="D82" s="114"/>
      <c r="E82" s="114"/>
    </row>
    <row r="83" spans="1:5" x14ac:dyDescent="0.25">
      <c r="A83" s="11" t="s">
        <v>298</v>
      </c>
      <c r="B83" s="12" t="s">
        <v>297</v>
      </c>
      <c r="C83" s="114"/>
      <c r="D83" s="114"/>
      <c r="E83" s="114"/>
    </row>
    <row r="84" spans="1:5" x14ac:dyDescent="0.25">
      <c r="A84" s="17" t="s">
        <v>296</v>
      </c>
      <c r="B84" s="12" t="s">
        <v>295</v>
      </c>
      <c r="C84" s="114"/>
      <c r="D84" s="114"/>
      <c r="E84" s="114"/>
    </row>
    <row r="85" spans="1:5" x14ac:dyDescent="0.25">
      <c r="A85" s="13" t="s">
        <v>294</v>
      </c>
      <c r="B85" s="18" t="s">
        <v>293</v>
      </c>
      <c r="C85" s="114"/>
      <c r="D85" s="114"/>
      <c r="E85" s="114"/>
    </row>
    <row r="86" spans="1:5" x14ac:dyDescent="0.25">
      <c r="A86" s="12" t="s">
        <v>292</v>
      </c>
      <c r="B86" s="12" t="s">
        <v>290</v>
      </c>
      <c r="C86" s="114">
        <v>54024720</v>
      </c>
      <c r="D86" s="114">
        <v>54024720</v>
      </c>
      <c r="E86" s="114">
        <v>54024720</v>
      </c>
    </row>
    <row r="87" spans="1:5" x14ac:dyDescent="0.25">
      <c r="A87" s="12" t="s">
        <v>291</v>
      </c>
      <c r="B87" s="12" t="s">
        <v>290</v>
      </c>
      <c r="C87" s="114"/>
      <c r="D87" s="114"/>
      <c r="E87" s="114"/>
    </row>
    <row r="88" spans="1:5" x14ac:dyDescent="0.25">
      <c r="A88" s="12" t="s">
        <v>289</v>
      </c>
      <c r="B88" s="12" t="s">
        <v>287</v>
      </c>
      <c r="C88" s="114"/>
      <c r="D88" s="114"/>
      <c r="E88" s="114"/>
    </row>
    <row r="89" spans="1:5" x14ac:dyDescent="0.25">
      <c r="A89" s="12" t="s">
        <v>288</v>
      </c>
      <c r="B89" s="12" t="s">
        <v>287</v>
      </c>
      <c r="C89" s="114"/>
      <c r="D89" s="114"/>
      <c r="E89" s="114"/>
    </row>
    <row r="90" spans="1:5" x14ac:dyDescent="0.25">
      <c r="A90" s="18" t="s">
        <v>286</v>
      </c>
      <c r="B90" s="18" t="s">
        <v>285</v>
      </c>
      <c r="C90" s="114">
        <v>54024720</v>
      </c>
      <c r="D90" s="114">
        <v>54024720</v>
      </c>
      <c r="E90" s="114">
        <v>54024720</v>
      </c>
    </row>
    <row r="91" spans="1:5" x14ac:dyDescent="0.25">
      <c r="A91" s="17" t="s">
        <v>284</v>
      </c>
      <c r="B91" s="12" t="s">
        <v>283</v>
      </c>
      <c r="C91" s="114"/>
      <c r="D91" s="114"/>
      <c r="E91" s="114">
        <v>897393</v>
      </c>
    </row>
    <row r="92" spans="1:5" x14ac:dyDescent="0.25">
      <c r="A92" s="17" t="s">
        <v>282</v>
      </c>
      <c r="B92" s="12" t="s">
        <v>281</v>
      </c>
      <c r="C92" s="114"/>
      <c r="D92" s="114"/>
      <c r="E92" s="114"/>
    </row>
    <row r="93" spans="1:5" x14ac:dyDescent="0.25">
      <c r="A93" s="17" t="s">
        <v>280</v>
      </c>
      <c r="B93" s="12" t="s">
        <v>279</v>
      </c>
      <c r="C93" s="114"/>
      <c r="D93" s="114"/>
      <c r="E93" s="114"/>
    </row>
    <row r="94" spans="1:5" x14ac:dyDescent="0.25">
      <c r="A94" s="17" t="s">
        <v>278</v>
      </c>
      <c r="B94" s="12" t="s">
        <v>277</v>
      </c>
      <c r="C94" s="114"/>
      <c r="D94" s="114"/>
      <c r="E94" s="114"/>
    </row>
    <row r="95" spans="1:5" x14ac:dyDescent="0.25">
      <c r="A95" s="11" t="s">
        <v>276</v>
      </c>
      <c r="B95" s="12" t="s">
        <v>275</v>
      </c>
      <c r="C95" s="114"/>
      <c r="D95" s="114"/>
      <c r="E95" s="114"/>
    </row>
    <row r="96" spans="1:5" x14ac:dyDescent="0.25">
      <c r="A96" s="20" t="s">
        <v>274</v>
      </c>
      <c r="B96" s="18" t="s">
        <v>273</v>
      </c>
      <c r="C96" s="114">
        <v>54024720</v>
      </c>
      <c r="D96" s="114">
        <v>54024720</v>
      </c>
      <c r="E96" s="114">
        <v>54922113</v>
      </c>
    </row>
    <row r="97" spans="1:5" x14ac:dyDescent="0.25">
      <c r="A97" s="11" t="s">
        <v>272</v>
      </c>
      <c r="B97" s="12" t="s">
        <v>271</v>
      </c>
      <c r="C97" s="114"/>
      <c r="D97" s="114"/>
      <c r="E97" s="114"/>
    </row>
    <row r="98" spans="1:5" x14ac:dyDescent="0.25">
      <c r="A98" s="11" t="s">
        <v>270</v>
      </c>
      <c r="B98" s="12" t="s">
        <v>269</v>
      </c>
      <c r="C98" s="114"/>
      <c r="D98" s="114"/>
      <c r="E98" s="114"/>
    </row>
    <row r="99" spans="1:5" x14ac:dyDescent="0.25">
      <c r="A99" s="17" t="s">
        <v>268</v>
      </c>
      <c r="B99" s="12" t="s">
        <v>267</v>
      </c>
      <c r="C99" s="114"/>
      <c r="D99" s="114"/>
      <c r="E99" s="114"/>
    </row>
    <row r="100" spans="1:5" x14ac:dyDescent="0.25">
      <c r="A100" s="17" t="s">
        <v>266</v>
      </c>
      <c r="B100" s="12" t="s">
        <v>265</v>
      </c>
      <c r="C100" s="114"/>
      <c r="D100" s="114"/>
      <c r="E100" s="114"/>
    </row>
    <row r="101" spans="1:5" x14ac:dyDescent="0.25">
      <c r="A101" s="13" t="s">
        <v>264</v>
      </c>
      <c r="B101" s="18" t="s">
        <v>263</v>
      </c>
      <c r="C101" s="114"/>
      <c r="D101" s="114"/>
      <c r="E101" s="114"/>
    </row>
    <row r="102" spans="1:5" x14ac:dyDescent="0.25">
      <c r="A102" s="20" t="s">
        <v>262</v>
      </c>
      <c r="B102" s="18" t="s">
        <v>261</v>
      </c>
      <c r="C102" s="114"/>
      <c r="D102" s="114"/>
      <c r="E102" s="114"/>
    </row>
    <row r="103" spans="1:5" ht="15.75" x14ac:dyDescent="0.25">
      <c r="A103" s="136" t="s">
        <v>260</v>
      </c>
      <c r="B103" s="137" t="s">
        <v>259</v>
      </c>
      <c r="C103" s="135">
        <f>SUM(C96:C102)</f>
        <v>54024720</v>
      </c>
      <c r="D103" s="135">
        <f>SUM(D96:D102)</f>
        <v>54024720</v>
      </c>
      <c r="E103" s="135">
        <f>SUM(E96:E102)</f>
        <v>54922113</v>
      </c>
    </row>
    <row r="104" spans="1:5" ht="15.75" x14ac:dyDescent="0.25">
      <c r="A104" s="130" t="s">
        <v>0</v>
      </c>
      <c r="B104" s="131"/>
      <c r="C104" s="140">
        <f>C74+C103</f>
        <v>115933202</v>
      </c>
      <c r="D104" s="140">
        <f t="shared" ref="D104:E104" si="3">D74+D103</f>
        <v>105526730</v>
      </c>
      <c r="E104" s="140">
        <f t="shared" si="3"/>
        <v>107128594</v>
      </c>
    </row>
  </sheetData>
  <mergeCells count="3">
    <mergeCell ref="A2:E2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X174"/>
  <sheetViews>
    <sheetView zoomScaleNormal="100" workbookViewId="0">
      <selection activeCell="A4" sqref="A4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A1" s="188" t="s">
        <v>884</v>
      </c>
      <c r="B1" s="188"/>
      <c r="C1" s="188"/>
    </row>
    <row r="2" spans="1:11" ht="20.25" customHeight="1" x14ac:dyDescent="0.25">
      <c r="A2" s="184" t="s">
        <v>864</v>
      </c>
      <c r="B2" s="187"/>
      <c r="C2" s="187"/>
      <c r="D2" s="187"/>
      <c r="E2" s="187"/>
      <c r="F2" s="44"/>
      <c r="G2" s="44"/>
      <c r="H2" s="44"/>
      <c r="I2" s="44"/>
      <c r="J2" s="44"/>
      <c r="K2" s="43"/>
    </row>
    <row r="3" spans="1:11" ht="19.5" customHeight="1" x14ac:dyDescent="0.25">
      <c r="A3" s="186" t="s">
        <v>837</v>
      </c>
      <c r="B3" s="187"/>
      <c r="C3" s="187"/>
      <c r="D3" s="187"/>
      <c r="E3" s="187"/>
    </row>
    <row r="4" spans="1:11" ht="19.5" customHeight="1" x14ac:dyDescent="0.25">
      <c r="A4" s="106"/>
      <c r="B4" s="44"/>
      <c r="C4" s="44"/>
      <c r="D4" s="44"/>
      <c r="E4" s="44"/>
    </row>
    <row r="5" spans="1:11" ht="18" x14ac:dyDescent="0.25">
      <c r="A5" s="41"/>
    </row>
    <row r="6" spans="1:11" x14ac:dyDescent="0.25">
      <c r="A6" s="40" t="s">
        <v>256</v>
      </c>
    </row>
    <row r="7" spans="1:11" ht="25.5" x14ac:dyDescent="0.25">
      <c r="A7" s="42" t="s">
        <v>255</v>
      </c>
      <c r="B7" s="39" t="s">
        <v>254</v>
      </c>
      <c r="C7" s="39" t="s">
        <v>253</v>
      </c>
      <c r="D7" s="39" t="s">
        <v>252</v>
      </c>
      <c r="E7" s="38" t="s">
        <v>251</v>
      </c>
    </row>
    <row r="8" spans="1:11" x14ac:dyDescent="0.25">
      <c r="A8" s="36" t="s">
        <v>250</v>
      </c>
      <c r="B8" s="37" t="s">
        <v>249</v>
      </c>
      <c r="C8" s="112">
        <v>7624172</v>
      </c>
      <c r="D8" s="112">
        <v>7703631</v>
      </c>
      <c r="E8" s="112">
        <v>7703631</v>
      </c>
    </row>
    <row r="9" spans="1:11" x14ac:dyDescent="0.25">
      <c r="A9" s="36" t="s">
        <v>248</v>
      </c>
      <c r="B9" s="23" t="s">
        <v>247</v>
      </c>
      <c r="C9" s="112"/>
      <c r="D9" s="112"/>
      <c r="E9" s="112"/>
    </row>
    <row r="10" spans="1:11" x14ac:dyDescent="0.25">
      <c r="A10" s="36" t="s">
        <v>246</v>
      </c>
      <c r="B10" s="23" t="s">
        <v>245</v>
      </c>
      <c r="C10" s="112"/>
      <c r="D10" s="112"/>
      <c r="E10" s="112"/>
    </row>
    <row r="11" spans="1:11" x14ac:dyDescent="0.25">
      <c r="A11" s="35" t="s">
        <v>244</v>
      </c>
      <c r="B11" s="23" t="s">
        <v>243</v>
      </c>
      <c r="C11" s="112"/>
      <c r="D11" s="112"/>
      <c r="E11" s="112"/>
    </row>
    <row r="12" spans="1:11" x14ac:dyDescent="0.25">
      <c r="A12" s="35" t="s">
        <v>242</v>
      </c>
      <c r="B12" s="23" t="s">
        <v>241</v>
      </c>
      <c r="C12" s="112"/>
      <c r="D12" s="112"/>
      <c r="E12" s="112"/>
    </row>
    <row r="13" spans="1:11" x14ac:dyDescent="0.25">
      <c r="A13" s="35" t="s">
        <v>240</v>
      </c>
      <c r="B13" s="23" t="s">
        <v>239</v>
      </c>
      <c r="C13" s="112"/>
      <c r="D13" s="112"/>
      <c r="E13" s="112"/>
    </row>
    <row r="14" spans="1:11" x14ac:dyDescent="0.25">
      <c r="A14" s="35" t="s">
        <v>238</v>
      </c>
      <c r="B14" s="23" t="s">
        <v>237</v>
      </c>
      <c r="C14" s="112"/>
      <c r="D14" s="112"/>
      <c r="E14" s="112"/>
    </row>
    <row r="15" spans="1:11" x14ac:dyDescent="0.25">
      <c r="A15" s="35" t="s">
        <v>236</v>
      </c>
      <c r="B15" s="23" t="s">
        <v>235</v>
      </c>
      <c r="C15" s="112"/>
      <c r="D15" s="112"/>
      <c r="E15" s="112"/>
    </row>
    <row r="16" spans="1:11" x14ac:dyDescent="0.25">
      <c r="A16" s="12" t="s">
        <v>234</v>
      </c>
      <c r="B16" s="23" t="s">
        <v>233</v>
      </c>
      <c r="C16" s="112">
        <v>90000</v>
      </c>
      <c r="D16" s="112">
        <v>110780</v>
      </c>
      <c r="E16" s="112">
        <v>110780</v>
      </c>
    </row>
    <row r="17" spans="1:5" x14ac:dyDescent="0.25">
      <c r="A17" s="12" t="s">
        <v>232</v>
      </c>
      <c r="B17" s="23" t="s">
        <v>231</v>
      </c>
      <c r="C17" s="112"/>
      <c r="D17" s="112">
        <v>20000</v>
      </c>
      <c r="E17" s="112">
        <v>20000</v>
      </c>
    </row>
    <row r="18" spans="1:5" x14ac:dyDescent="0.25">
      <c r="A18" s="12" t="s">
        <v>230</v>
      </c>
      <c r="B18" s="23" t="s">
        <v>229</v>
      </c>
      <c r="C18" s="112"/>
      <c r="D18" s="112"/>
      <c r="E18" s="112"/>
    </row>
    <row r="19" spans="1:5" x14ac:dyDescent="0.25">
      <c r="A19" s="12" t="s">
        <v>228</v>
      </c>
      <c r="B19" s="23" t="s">
        <v>227</v>
      </c>
      <c r="C19" s="112"/>
      <c r="D19" s="112"/>
      <c r="E19" s="112"/>
    </row>
    <row r="20" spans="1:5" x14ac:dyDescent="0.25">
      <c r="A20" s="12" t="s">
        <v>226</v>
      </c>
      <c r="B20" s="23" t="s">
        <v>225</v>
      </c>
      <c r="C20" s="112"/>
      <c r="D20" s="112">
        <v>34739</v>
      </c>
      <c r="E20" s="112">
        <v>34739</v>
      </c>
    </row>
    <row r="21" spans="1:5" x14ac:dyDescent="0.25">
      <c r="A21" s="34" t="s">
        <v>224</v>
      </c>
      <c r="B21" s="31" t="s">
        <v>223</v>
      </c>
      <c r="C21" s="112">
        <f>SUM(C8:C20)</f>
        <v>7714172</v>
      </c>
      <c r="D21" s="112">
        <f t="shared" ref="D21:E21" si="0">SUM(D8:D20)</f>
        <v>7869150</v>
      </c>
      <c r="E21" s="112">
        <f t="shared" si="0"/>
        <v>7869150</v>
      </c>
    </row>
    <row r="22" spans="1:5" x14ac:dyDescent="0.25">
      <c r="A22" s="12" t="s">
        <v>222</v>
      </c>
      <c r="B22" s="23" t="s">
        <v>221</v>
      </c>
      <c r="C22" s="112">
        <v>4034584</v>
      </c>
      <c r="D22" s="112">
        <v>4034584</v>
      </c>
      <c r="E22" s="112">
        <v>4034544</v>
      </c>
    </row>
    <row r="23" spans="1:5" x14ac:dyDescent="0.25">
      <c r="A23" s="12" t="s">
        <v>220</v>
      </c>
      <c r="B23" s="23" t="s">
        <v>219</v>
      </c>
      <c r="C23" s="112"/>
      <c r="D23" s="112"/>
      <c r="E23" s="112"/>
    </row>
    <row r="24" spans="1:5" x14ac:dyDescent="0.25">
      <c r="A24" s="25" t="s">
        <v>218</v>
      </c>
      <c r="B24" s="23" t="s">
        <v>217</v>
      </c>
      <c r="C24" s="112">
        <v>1250000</v>
      </c>
      <c r="D24" s="112">
        <v>1660000</v>
      </c>
      <c r="E24" s="112">
        <v>1571779</v>
      </c>
    </row>
    <row r="25" spans="1:5" x14ac:dyDescent="0.25">
      <c r="A25" s="18" t="s">
        <v>216</v>
      </c>
      <c r="B25" s="31" t="s">
        <v>215</v>
      </c>
      <c r="C25" s="112">
        <f>SUM(C22:C24)</f>
        <v>5284584</v>
      </c>
      <c r="D25" s="112">
        <f>SUM(D22:D24)</f>
        <v>5694584</v>
      </c>
      <c r="E25" s="112">
        <f>SUM(E22:E24)</f>
        <v>5606323</v>
      </c>
    </row>
    <row r="26" spans="1:5" x14ac:dyDescent="0.25">
      <c r="A26" s="33" t="s">
        <v>214</v>
      </c>
      <c r="B26" s="21" t="s">
        <v>213</v>
      </c>
      <c r="C26" s="112">
        <f>C21+C25</f>
        <v>12998756</v>
      </c>
      <c r="D26" s="112">
        <f t="shared" ref="D26:E26" si="1">D21+D25</f>
        <v>13563734</v>
      </c>
      <c r="E26" s="112">
        <f t="shared" si="1"/>
        <v>13475473</v>
      </c>
    </row>
    <row r="27" spans="1:5" x14ac:dyDescent="0.25">
      <c r="A27" s="14" t="s">
        <v>212</v>
      </c>
      <c r="B27" s="21" t="s">
        <v>211</v>
      </c>
      <c r="C27" s="112">
        <v>2947215</v>
      </c>
      <c r="D27" s="112">
        <v>2958313</v>
      </c>
      <c r="E27" s="112">
        <v>2493067</v>
      </c>
    </row>
    <row r="28" spans="1:5" x14ac:dyDescent="0.25">
      <c r="A28" s="12" t="s">
        <v>210</v>
      </c>
      <c r="B28" s="23" t="s">
        <v>209</v>
      </c>
      <c r="C28" s="112">
        <v>165000</v>
      </c>
      <c r="D28" s="112">
        <v>165000</v>
      </c>
      <c r="E28" s="112">
        <v>116740</v>
      </c>
    </row>
    <row r="29" spans="1:5" x14ac:dyDescent="0.25">
      <c r="A29" s="12" t="s">
        <v>208</v>
      </c>
      <c r="B29" s="23" t="s">
        <v>207</v>
      </c>
      <c r="C29" s="112">
        <v>1125000</v>
      </c>
      <c r="D29" s="112">
        <v>1503019</v>
      </c>
      <c r="E29" s="112">
        <v>1459466</v>
      </c>
    </row>
    <row r="30" spans="1:5" x14ac:dyDescent="0.25">
      <c r="A30" s="12" t="s">
        <v>206</v>
      </c>
      <c r="B30" s="23" t="s">
        <v>205</v>
      </c>
      <c r="C30" s="112"/>
      <c r="D30" s="112"/>
      <c r="E30" s="112"/>
    </row>
    <row r="31" spans="1:5" x14ac:dyDescent="0.25">
      <c r="A31" s="18" t="s">
        <v>204</v>
      </c>
      <c r="B31" s="31" t="s">
        <v>203</v>
      </c>
      <c r="C31" s="112">
        <f>SUM(C28:C30)</f>
        <v>1290000</v>
      </c>
      <c r="D31" s="112">
        <f>SUM(D28:D30)</f>
        <v>1668019</v>
      </c>
      <c r="E31" s="112">
        <f>SUM(E28:E30)</f>
        <v>1576206</v>
      </c>
    </row>
    <row r="32" spans="1:5" x14ac:dyDescent="0.25">
      <c r="A32" s="12" t="s">
        <v>202</v>
      </c>
      <c r="B32" s="23" t="s">
        <v>201</v>
      </c>
      <c r="C32" s="112">
        <v>220000</v>
      </c>
      <c r="D32" s="112">
        <v>220000</v>
      </c>
      <c r="E32" s="112">
        <v>132045</v>
      </c>
    </row>
    <row r="33" spans="1:5" x14ac:dyDescent="0.25">
      <c r="A33" s="12" t="s">
        <v>200</v>
      </c>
      <c r="B33" s="23" t="s">
        <v>199</v>
      </c>
      <c r="C33" s="112">
        <v>320000</v>
      </c>
      <c r="D33" s="112">
        <v>335000</v>
      </c>
      <c r="E33" s="112">
        <v>317726</v>
      </c>
    </row>
    <row r="34" spans="1:5" ht="15" customHeight="1" x14ac:dyDescent="0.25">
      <c r="A34" s="18" t="s">
        <v>198</v>
      </c>
      <c r="B34" s="31" t="s">
        <v>197</v>
      </c>
      <c r="C34" s="112">
        <f>SUM(C32:C33)</f>
        <v>540000</v>
      </c>
      <c r="D34" s="112">
        <f>SUM(D32:D33)</f>
        <v>555000</v>
      </c>
      <c r="E34" s="112">
        <f>SUM(E32:E33)</f>
        <v>449771</v>
      </c>
    </row>
    <row r="35" spans="1:5" x14ac:dyDescent="0.25">
      <c r="A35" s="12" t="s">
        <v>196</v>
      </c>
      <c r="B35" s="23" t="s">
        <v>195</v>
      </c>
      <c r="C35" s="112">
        <v>1600000</v>
      </c>
      <c r="D35" s="112">
        <v>1437641</v>
      </c>
      <c r="E35" s="112">
        <v>594383</v>
      </c>
    </row>
    <row r="36" spans="1:5" x14ac:dyDescent="0.25">
      <c r="A36" s="12" t="s">
        <v>194</v>
      </c>
      <c r="B36" s="23" t="s">
        <v>193</v>
      </c>
      <c r="C36" s="112">
        <v>172346</v>
      </c>
      <c r="D36" s="112">
        <v>164267</v>
      </c>
      <c r="E36" s="112">
        <v>147765</v>
      </c>
    </row>
    <row r="37" spans="1:5" x14ac:dyDescent="0.25">
      <c r="A37" s="12" t="s">
        <v>192</v>
      </c>
      <c r="B37" s="23" t="s">
        <v>191</v>
      </c>
      <c r="C37" s="112">
        <v>744000</v>
      </c>
      <c r="D37" s="112">
        <v>744000</v>
      </c>
      <c r="E37" s="112">
        <v>711703</v>
      </c>
    </row>
    <row r="38" spans="1:5" x14ac:dyDescent="0.25">
      <c r="A38" s="12" t="s">
        <v>190</v>
      </c>
      <c r="B38" s="23" t="s">
        <v>189</v>
      </c>
      <c r="C38" s="112">
        <v>1087480</v>
      </c>
      <c r="D38" s="112">
        <v>2378739</v>
      </c>
      <c r="E38" s="112">
        <v>665040</v>
      </c>
    </row>
    <row r="39" spans="1:5" x14ac:dyDescent="0.25">
      <c r="A39" s="32" t="s">
        <v>188</v>
      </c>
      <c r="B39" s="23" t="s">
        <v>187</v>
      </c>
      <c r="C39" s="112"/>
      <c r="D39" s="112"/>
      <c r="E39" s="112"/>
    </row>
    <row r="40" spans="1:5" x14ac:dyDescent="0.25">
      <c r="A40" s="25" t="s">
        <v>186</v>
      </c>
      <c r="B40" s="23" t="s">
        <v>185</v>
      </c>
      <c r="C40" s="112">
        <v>5760000</v>
      </c>
      <c r="D40" s="112">
        <v>5760000</v>
      </c>
      <c r="E40" s="112">
        <v>5720000</v>
      </c>
    </row>
    <row r="41" spans="1:5" x14ac:dyDescent="0.25">
      <c r="A41" s="12" t="s">
        <v>184</v>
      </c>
      <c r="B41" s="23" t="s">
        <v>183</v>
      </c>
      <c r="C41" s="112">
        <v>2038000</v>
      </c>
      <c r="D41" s="112">
        <v>3710380</v>
      </c>
      <c r="E41" s="112">
        <v>2913798</v>
      </c>
    </row>
    <row r="42" spans="1:5" x14ac:dyDescent="0.25">
      <c r="A42" s="18" t="s">
        <v>182</v>
      </c>
      <c r="B42" s="31" t="s">
        <v>181</v>
      </c>
      <c r="C42" s="112">
        <f>SUM(C35:C41)</f>
        <v>11401826</v>
      </c>
      <c r="D42" s="112">
        <f>SUM(D35:D41)</f>
        <v>14195027</v>
      </c>
      <c r="E42" s="112">
        <f>SUM(E35:E41)</f>
        <v>10752689</v>
      </c>
    </row>
    <row r="43" spans="1:5" x14ac:dyDescent="0.25">
      <c r="A43" s="12" t="s">
        <v>180</v>
      </c>
      <c r="B43" s="23" t="s">
        <v>179</v>
      </c>
      <c r="C43" s="112">
        <v>422000</v>
      </c>
      <c r="D43" s="112">
        <v>422000</v>
      </c>
      <c r="E43" s="112">
        <v>295576</v>
      </c>
    </row>
    <row r="44" spans="1:5" x14ac:dyDescent="0.25">
      <c r="A44" s="12" t="s">
        <v>178</v>
      </c>
      <c r="B44" s="23" t="s">
        <v>177</v>
      </c>
      <c r="C44" s="112"/>
      <c r="D44" s="112"/>
      <c r="E44" s="112"/>
    </row>
    <row r="45" spans="1:5" x14ac:dyDescent="0.25">
      <c r="A45" s="18" t="s">
        <v>176</v>
      </c>
      <c r="B45" s="31" t="s">
        <v>175</v>
      </c>
      <c r="C45" s="112">
        <v>422000</v>
      </c>
      <c r="D45" s="112">
        <v>422000</v>
      </c>
      <c r="E45" s="112">
        <v>295576</v>
      </c>
    </row>
    <row r="46" spans="1:5" x14ac:dyDescent="0.25">
      <c r="A46" s="12" t="s">
        <v>174</v>
      </c>
      <c r="B46" s="23" t="s">
        <v>173</v>
      </c>
      <c r="C46" s="112">
        <v>1614194</v>
      </c>
      <c r="D46" s="112">
        <v>2168513</v>
      </c>
      <c r="E46" s="112">
        <v>1377749</v>
      </c>
    </row>
    <row r="47" spans="1:5" x14ac:dyDescent="0.25">
      <c r="A47" s="12" t="s">
        <v>172</v>
      </c>
      <c r="B47" s="23" t="s">
        <v>171</v>
      </c>
      <c r="C47" s="112"/>
      <c r="D47" s="112"/>
      <c r="E47" s="112"/>
    </row>
    <row r="48" spans="1:5" x14ac:dyDescent="0.25">
      <c r="A48" s="12" t="s">
        <v>170</v>
      </c>
      <c r="B48" s="23" t="s">
        <v>169</v>
      </c>
      <c r="C48" s="112"/>
      <c r="D48" s="112"/>
      <c r="E48" s="112"/>
    </row>
    <row r="49" spans="1:5" x14ac:dyDescent="0.25">
      <c r="A49" s="12" t="s">
        <v>168</v>
      </c>
      <c r="B49" s="23" t="s">
        <v>167</v>
      </c>
      <c r="C49" s="112"/>
      <c r="D49" s="112"/>
      <c r="E49" s="112"/>
    </row>
    <row r="50" spans="1:5" x14ac:dyDescent="0.25">
      <c r="A50" s="12" t="s">
        <v>166</v>
      </c>
      <c r="B50" s="23" t="s">
        <v>165</v>
      </c>
      <c r="C50" s="112"/>
      <c r="D50" s="112"/>
      <c r="E50" s="112"/>
    </row>
    <row r="51" spans="1:5" x14ac:dyDescent="0.25">
      <c r="A51" s="18" t="s">
        <v>164</v>
      </c>
      <c r="B51" s="31" t="s">
        <v>163</v>
      </c>
      <c r="C51" s="112">
        <f>SUM(C46:C50)</f>
        <v>1614194</v>
      </c>
      <c r="D51" s="112">
        <f>SUM(D46:D50)</f>
        <v>2168513</v>
      </c>
      <c r="E51" s="112">
        <f>SUM(E46:E50)</f>
        <v>1377749</v>
      </c>
    </row>
    <row r="52" spans="1:5" x14ac:dyDescent="0.25">
      <c r="A52" s="14" t="s">
        <v>162</v>
      </c>
      <c r="B52" s="21" t="s">
        <v>161</v>
      </c>
      <c r="C52" s="112">
        <f>C31+C34+C42+C45+C51</f>
        <v>15268020</v>
      </c>
      <c r="D52" s="112">
        <f t="shared" ref="D52:E52" si="2">D31+D34+D42+D45+D51</f>
        <v>19008559</v>
      </c>
      <c r="E52" s="112">
        <f t="shared" si="2"/>
        <v>14451991</v>
      </c>
    </row>
    <row r="53" spans="1:5" x14ac:dyDescent="0.25">
      <c r="A53" s="11" t="s">
        <v>160</v>
      </c>
      <c r="B53" s="23" t="s">
        <v>159</v>
      </c>
      <c r="C53" s="112"/>
      <c r="D53" s="112"/>
      <c r="E53" s="112"/>
    </row>
    <row r="54" spans="1:5" x14ac:dyDescent="0.25">
      <c r="A54" s="11" t="s">
        <v>158</v>
      </c>
      <c r="B54" s="23" t="s">
        <v>157</v>
      </c>
      <c r="C54" s="112"/>
      <c r="D54" s="112"/>
      <c r="E54" s="112"/>
    </row>
    <row r="55" spans="1:5" x14ac:dyDescent="0.25">
      <c r="A55" s="29" t="s">
        <v>156</v>
      </c>
      <c r="B55" s="23" t="s">
        <v>155</v>
      </c>
      <c r="C55" s="112"/>
      <c r="D55" s="112"/>
      <c r="E55" s="112"/>
    </row>
    <row r="56" spans="1:5" x14ac:dyDescent="0.25">
      <c r="A56" s="29" t="s">
        <v>154</v>
      </c>
      <c r="B56" s="23" t="s">
        <v>153</v>
      </c>
      <c r="C56" s="112"/>
      <c r="D56" s="112"/>
      <c r="E56" s="112"/>
    </row>
    <row r="57" spans="1:5" x14ac:dyDescent="0.25">
      <c r="A57" s="29" t="s">
        <v>152</v>
      </c>
      <c r="B57" s="23" t="s">
        <v>151</v>
      </c>
      <c r="C57" s="112"/>
      <c r="D57" s="112"/>
      <c r="E57" s="112"/>
    </row>
    <row r="58" spans="1:5" x14ac:dyDescent="0.25">
      <c r="A58" s="11" t="s">
        <v>150</v>
      </c>
      <c r="B58" s="23" t="s">
        <v>149</v>
      </c>
      <c r="C58" s="112"/>
      <c r="D58" s="112"/>
      <c r="E58" s="112"/>
    </row>
    <row r="59" spans="1:5" x14ac:dyDescent="0.25">
      <c r="A59" s="11" t="s">
        <v>148</v>
      </c>
      <c r="B59" s="23" t="s">
        <v>147</v>
      </c>
      <c r="C59" s="112"/>
      <c r="D59" s="112"/>
      <c r="E59" s="112"/>
    </row>
    <row r="60" spans="1:5" x14ac:dyDescent="0.25">
      <c r="A60" s="11" t="s">
        <v>146</v>
      </c>
      <c r="B60" s="23" t="s">
        <v>145</v>
      </c>
      <c r="C60" s="112">
        <v>2445020</v>
      </c>
      <c r="D60" s="112">
        <v>4041020</v>
      </c>
      <c r="E60" s="112">
        <v>4011500</v>
      </c>
    </row>
    <row r="61" spans="1:5" x14ac:dyDescent="0.25">
      <c r="A61" s="22" t="s">
        <v>144</v>
      </c>
      <c r="B61" s="21" t="s">
        <v>143</v>
      </c>
      <c r="C61" s="112">
        <f>SUM(C60)</f>
        <v>2445020</v>
      </c>
      <c r="D61" s="112">
        <f>SUM(D60)</f>
        <v>4041020</v>
      </c>
      <c r="E61" s="112">
        <f>SUM(E60)</f>
        <v>4011500</v>
      </c>
    </row>
    <row r="62" spans="1:5" x14ac:dyDescent="0.25">
      <c r="A62" s="28" t="s">
        <v>142</v>
      </c>
      <c r="B62" s="23" t="s">
        <v>141</v>
      </c>
      <c r="C62" s="112"/>
      <c r="D62" s="112"/>
      <c r="E62" s="112"/>
    </row>
    <row r="63" spans="1:5" x14ac:dyDescent="0.25">
      <c r="A63" s="28" t="s">
        <v>140</v>
      </c>
      <c r="B63" s="23" t="s">
        <v>139</v>
      </c>
      <c r="C63" s="112"/>
      <c r="D63" s="112"/>
      <c r="E63" s="112"/>
    </row>
    <row r="64" spans="1:5" x14ac:dyDescent="0.25">
      <c r="A64" s="28" t="s">
        <v>138</v>
      </c>
      <c r="B64" s="23" t="s">
        <v>137</v>
      </c>
      <c r="C64" s="112"/>
      <c r="D64" s="112"/>
      <c r="E64" s="112"/>
    </row>
    <row r="65" spans="1:5" x14ac:dyDescent="0.25">
      <c r="A65" s="28" t="s">
        <v>136</v>
      </c>
      <c r="B65" s="23" t="s">
        <v>135</v>
      </c>
      <c r="C65" s="112"/>
      <c r="D65" s="112"/>
      <c r="E65" s="112"/>
    </row>
    <row r="66" spans="1:5" x14ac:dyDescent="0.25">
      <c r="A66" s="28" t="s">
        <v>134</v>
      </c>
      <c r="B66" s="23" t="s">
        <v>133</v>
      </c>
      <c r="C66" s="112"/>
      <c r="D66" s="112"/>
      <c r="E66" s="112"/>
    </row>
    <row r="67" spans="1:5" x14ac:dyDescent="0.25">
      <c r="A67" s="28" t="s">
        <v>132</v>
      </c>
      <c r="B67" s="23" t="s">
        <v>131</v>
      </c>
      <c r="C67" s="112">
        <v>884980</v>
      </c>
      <c r="D67" s="112">
        <v>1335404</v>
      </c>
      <c r="E67" s="112">
        <v>1279446</v>
      </c>
    </row>
    <row r="68" spans="1:5" x14ac:dyDescent="0.25">
      <c r="A68" s="28" t="s">
        <v>130</v>
      </c>
      <c r="B68" s="23" t="s">
        <v>129</v>
      </c>
      <c r="C68" s="112"/>
      <c r="D68" s="112"/>
      <c r="E68" s="112"/>
    </row>
    <row r="69" spans="1:5" x14ac:dyDescent="0.25">
      <c r="A69" s="28" t="s">
        <v>128</v>
      </c>
      <c r="B69" s="23" t="s">
        <v>127</v>
      </c>
      <c r="C69" s="112"/>
      <c r="D69" s="112"/>
      <c r="E69" s="112"/>
    </row>
    <row r="70" spans="1:5" x14ac:dyDescent="0.25">
      <c r="A70" s="28" t="s">
        <v>126</v>
      </c>
      <c r="B70" s="23" t="s">
        <v>125</v>
      </c>
      <c r="C70" s="112"/>
      <c r="D70" s="112"/>
      <c r="E70" s="112"/>
    </row>
    <row r="71" spans="1:5" x14ac:dyDescent="0.25">
      <c r="A71" s="27" t="s">
        <v>124</v>
      </c>
      <c r="B71" s="23" t="s">
        <v>123</v>
      </c>
      <c r="C71" s="112"/>
      <c r="D71" s="112"/>
      <c r="E71" s="112"/>
    </row>
    <row r="72" spans="1:5" x14ac:dyDescent="0.25">
      <c r="A72" s="27" t="s">
        <v>257</v>
      </c>
      <c r="B72" s="23" t="s">
        <v>122</v>
      </c>
      <c r="C72" s="112"/>
      <c r="D72" s="112"/>
      <c r="E72" s="112"/>
    </row>
    <row r="73" spans="1:5" x14ac:dyDescent="0.25">
      <c r="A73" s="28" t="s">
        <v>121</v>
      </c>
      <c r="B73" s="23" t="s">
        <v>120</v>
      </c>
      <c r="C73" s="112">
        <v>220000</v>
      </c>
      <c r="D73" s="112">
        <v>270000</v>
      </c>
      <c r="E73" s="112">
        <v>270000</v>
      </c>
    </row>
    <row r="74" spans="1:5" x14ac:dyDescent="0.25">
      <c r="A74" s="27" t="s">
        <v>119</v>
      </c>
      <c r="B74" s="23" t="s">
        <v>117</v>
      </c>
      <c r="C74" s="112">
        <v>10780076</v>
      </c>
      <c r="D74" s="112">
        <v>6251796</v>
      </c>
      <c r="E74" s="112"/>
    </row>
    <row r="75" spans="1:5" x14ac:dyDescent="0.25">
      <c r="A75" s="27" t="s">
        <v>118</v>
      </c>
      <c r="B75" s="23" t="s">
        <v>117</v>
      </c>
      <c r="C75" s="112"/>
      <c r="D75" s="112"/>
      <c r="E75" s="112"/>
    </row>
    <row r="76" spans="1:5" x14ac:dyDescent="0.25">
      <c r="A76" s="22" t="s">
        <v>116</v>
      </c>
      <c r="B76" s="21" t="s">
        <v>115</v>
      </c>
      <c r="C76" s="112">
        <f>SUM(C67:C75)</f>
        <v>11885056</v>
      </c>
      <c r="D76" s="112">
        <f>SUM(D67:D75)</f>
        <v>7857200</v>
      </c>
      <c r="E76" s="112">
        <f>SUM(E67:E75)</f>
        <v>1549446</v>
      </c>
    </row>
    <row r="77" spans="1:5" ht="15.75" x14ac:dyDescent="0.25">
      <c r="A77" s="133" t="s">
        <v>114</v>
      </c>
      <c r="B77" s="134"/>
      <c r="C77" s="112">
        <f>C26+C27+C52+C61+C76</f>
        <v>45544067</v>
      </c>
      <c r="D77" s="112">
        <f t="shared" ref="D77:E77" si="3">D26+D27+D52+D61+D76</f>
        <v>47428826</v>
      </c>
      <c r="E77" s="112">
        <f t="shared" si="3"/>
        <v>35981477</v>
      </c>
    </row>
    <row r="78" spans="1:5" x14ac:dyDescent="0.25">
      <c r="A78" s="26" t="s">
        <v>113</v>
      </c>
      <c r="B78" s="23" t="s">
        <v>112</v>
      </c>
      <c r="C78" s="112"/>
      <c r="D78" s="112"/>
      <c r="E78" s="112"/>
    </row>
    <row r="79" spans="1:5" x14ac:dyDescent="0.25">
      <c r="A79" s="26" t="s">
        <v>111</v>
      </c>
      <c r="B79" s="23" t="s">
        <v>110</v>
      </c>
      <c r="C79" s="112">
        <v>47583520</v>
      </c>
      <c r="D79" s="112">
        <v>32410011</v>
      </c>
      <c r="E79" s="112">
        <v>3660000</v>
      </c>
    </row>
    <row r="80" spans="1:5" x14ac:dyDescent="0.25">
      <c r="A80" s="26" t="s">
        <v>109</v>
      </c>
      <c r="B80" s="23" t="s">
        <v>108</v>
      </c>
      <c r="C80" s="112"/>
      <c r="D80" s="112"/>
      <c r="E80" s="112"/>
    </row>
    <row r="81" spans="1:5" x14ac:dyDescent="0.25">
      <c r="A81" s="26" t="s">
        <v>107</v>
      </c>
      <c r="B81" s="23" t="s">
        <v>106</v>
      </c>
      <c r="C81" s="112">
        <v>1500000</v>
      </c>
      <c r="D81" s="112">
        <v>1980426</v>
      </c>
      <c r="E81" s="112">
        <v>626010</v>
      </c>
    </row>
    <row r="82" spans="1:5" x14ac:dyDescent="0.25">
      <c r="A82" s="25" t="s">
        <v>105</v>
      </c>
      <c r="B82" s="23" t="s">
        <v>104</v>
      </c>
      <c r="C82" s="112"/>
      <c r="D82" s="112"/>
      <c r="E82" s="112"/>
    </row>
    <row r="83" spans="1:5" x14ac:dyDescent="0.25">
      <c r="A83" s="25" t="s">
        <v>103</v>
      </c>
      <c r="B83" s="23" t="s">
        <v>102</v>
      </c>
      <c r="C83" s="112"/>
      <c r="D83" s="112"/>
      <c r="E83" s="112"/>
    </row>
    <row r="84" spans="1:5" x14ac:dyDescent="0.25">
      <c r="A84" s="25" t="s">
        <v>101</v>
      </c>
      <c r="B84" s="23" t="s">
        <v>100</v>
      </c>
      <c r="C84" s="112">
        <v>12847550</v>
      </c>
      <c r="D84" s="112">
        <v>8340417</v>
      </c>
      <c r="E84" s="112">
        <v>617221</v>
      </c>
    </row>
    <row r="85" spans="1:5" x14ac:dyDescent="0.25">
      <c r="A85" s="24" t="s">
        <v>99</v>
      </c>
      <c r="B85" s="21" t="s">
        <v>98</v>
      </c>
      <c r="C85" s="112">
        <f>SUM(C79:C84)</f>
        <v>61931070</v>
      </c>
      <c r="D85" s="112">
        <f>SUM(D79:D84)</f>
        <v>42730854</v>
      </c>
      <c r="E85" s="112">
        <f>SUM(E79:E84)</f>
        <v>4903231</v>
      </c>
    </row>
    <row r="86" spans="1:5" x14ac:dyDescent="0.25">
      <c r="A86" s="11" t="s">
        <v>97</v>
      </c>
      <c r="B86" s="23" t="s">
        <v>96</v>
      </c>
      <c r="C86" s="112">
        <v>4460418</v>
      </c>
      <c r="D86" s="112">
        <v>8568033</v>
      </c>
      <c r="E86" s="112">
        <v>6969985</v>
      </c>
    </row>
    <row r="87" spans="1:5" x14ac:dyDescent="0.25">
      <c r="A87" s="11" t="s">
        <v>95</v>
      </c>
      <c r="B87" s="23" t="s">
        <v>94</v>
      </c>
      <c r="C87" s="112"/>
      <c r="D87" s="112"/>
      <c r="E87" s="112"/>
    </row>
    <row r="88" spans="1:5" x14ac:dyDescent="0.25">
      <c r="A88" s="11" t="s">
        <v>93</v>
      </c>
      <c r="B88" s="23" t="s">
        <v>92</v>
      </c>
      <c r="C88" s="112"/>
      <c r="D88" s="112">
        <v>799000</v>
      </c>
      <c r="E88" s="112">
        <v>799000</v>
      </c>
    </row>
    <row r="89" spans="1:5" x14ac:dyDescent="0.25">
      <c r="A89" s="11" t="s">
        <v>91</v>
      </c>
      <c r="B89" s="23" t="s">
        <v>90</v>
      </c>
      <c r="C89" s="112">
        <v>1204312</v>
      </c>
      <c r="D89" s="112">
        <v>3206682</v>
      </c>
      <c r="E89" s="112">
        <v>2097626</v>
      </c>
    </row>
    <row r="90" spans="1:5" x14ac:dyDescent="0.25">
      <c r="A90" s="22" t="s">
        <v>89</v>
      </c>
      <c r="B90" s="21" t="s">
        <v>88</v>
      </c>
      <c r="C90" s="112">
        <f>SUM(C86:C89)</f>
        <v>5664730</v>
      </c>
      <c r="D90" s="112">
        <f>SUM(D86:D89)</f>
        <v>12573715</v>
      </c>
      <c r="E90" s="112">
        <f>SUM(E86:E89)</f>
        <v>9866611</v>
      </c>
    </row>
    <row r="91" spans="1:5" x14ac:dyDescent="0.25">
      <c r="A91" s="11" t="s">
        <v>87</v>
      </c>
      <c r="B91" s="23" t="s">
        <v>86</v>
      </c>
      <c r="C91" s="112"/>
      <c r="D91" s="112"/>
      <c r="E91" s="112"/>
    </row>
    <row r="92" spans="1:5" x14ac:dyDescent="0.25">
      <c r="A92" s="11" t="s">
        <v>85</v>
      </c>
      <c r="B92" s="23" t="s">
        <v>84</v>
      </c>
      <c r="C92" s="112"/>
      <c r="D92" s="112"/>
      <c r="E92" s="112"/>
    </row>
    <row r="93" spans="1:5" x14ac:dyDescent="0.25">
      <c r="A93" s="11" t="s">
        <v>83</v>
      </c>
      <c r="B93" s="23" t="s">
        <v>82</v>
      </c>
      <c r="C93" s="112"/>
      <c r="D93" s="112"/>
      <c r="E93" s="112"/>
    </row>
    <row r="94" spans="1:5" x14ac:dyDescent="0.25">
      <c r="A94" s="11" t="s">
        <v>81</v>
      </c>
      <c r="B94" s="23" t="s">
        <v>80</v>
      </c>
      <c r="C94" s="112">
        <v>1893698</v>
      </c>
      <c r="D94" s="112">
        <v>1893698</v>
      </c>
      <c r="E94" s="112">
        <v>348972</v>
      </c>
    </row>
    <row r="95" spans="1:5" x14ac:dyDescent="0.25">
      <c r="A95" s="11" t="s">
        <v>79</v>
      </c>
      <c r="B95" s="23" t="s">
        <v>78</v>
      </c>
      <c r="C95" s="112"/>
      <c r="D95" s="112"/>
      <c r="E95" s="112"/>
    </row>
    <row r="96" spans="1:5" x14ac:dyDescent="0.25">
      <c r="A96" s="11" t="s">
        <v>77</v>
      </c>
      <c r="B96" s="23" t="s">
        <v>76</v>
      </c>
      <c r="C96" s="112"/>
      <c r="D96" s="112"/>
      <c r="E96" s="112"/>
    </row>
    <row r="97" spans="1:24" x14ac:dyDescent="0.25">
      <c r="A97" s="11" t="s">
        <v>75</v>
      </c>
      <c r="B97" s="23" t="s">
        <v>74</v>
      </c>
      <c r="C97" s="112"/>
      <c r="D97" s="112"/>
      <c r="E97" s="112"/>
    </row>
    <row r="98" spans="1:24" x14ac:dyDescent="0.25">
      <c r="A98" s="11" t="s">
        <v>73</v>
      </c>
      <c r="B98" s="23" t="s">
        <v>845</v>
      </c>
      <c r="C98" s="112">
        <v>93959</v>
      </c>
      <c r="D98" s="112">
        <v>93959</v>
      </c>
      <c r="E98" s="112"/>
    </row>
    <row r="99" spans="1:24" x14ac:dyDescent="0.25">
      <c r="A99" s="22" t="s">
        <v>72</v>
      </c>
      <c r="B99" s="21" t="s">
        <v>71</v>
      </c>
      <c r="C99" s="112">
        <f>SUM(C94:C98)</f>
        <v>1987657</v>
      </c>
      <c r="D99" s="112">
        <f>SUM(D94:D98)</f>
        <v>1987657</v>
      </c>
      <c r="E99" s="112">
        <f>SUM(E94:E98)</f>
        <v>348972</v>
      </c>
    </row>
    <row r="100" spans="1:24" ht="15.75" x14ac:dyDescent="0.25">
      <c r="A100" s="133" t="s">
        <v>70</v>
      </c>
      <c r="B100" s="134"/>
      <c r="C100" s="112">
        <f>C85+C90+C99</f>
        <v>69583457</v>
      </c>
      <c r="D100" s="112">
        <f t="shared" ref="D100:E100" si="4">D85+D90+D99</f>
        <v>57292226</v>
      </c>
      <c r="E100" s="112">
        <f t="shared" si="4"/>
        <v>15118814</v>
      </c>
    </row>
    <row r="101" spans="1:24" ht="15.75" x14ac:dyDescent="0.25">
      <c r="A101" s="142" t="s">
        <v>69</v>
      </c>
      <c r="B101" s="143" t="s">
        <v>68</v>
      </c>
      <c r="C101" s="112">
        <f>C77+C100</f>
        <v>115127524</v>
      </c>
      <c r="D101" s="112">
        <f t="shared" ref="D101:E101" si="5">D77+D100</f>
        <v>104721052</v>
      </c>
      <c r="E101" s="112">
        <f t="shared" si="5"/>
        <v>51100291</v>
      </c>
    </row>
    <row r="102" spans="1:24" x14ac:dyDescent="0.25">
      <c r="A102" s="11" t="s">
        <v>67</v>
      </c>
      <c r="B102" s="12" t="s">
        <v>66</v>
      </c>
      <c r="C102" s="112"/>
      <c r="D102" s="112"/>
      <c r="E102" s="112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7"/>
      <c r="X102" s="7"/>
    </row>
    <row r="103" spans="1:24" x14ac:dyDescent="0.25">
      <c r="A103" s="11" t="s">
        <v>65</v>
      </c>
      <c r="B103" s="12" t="s">
        <v>64</v>
      </c>
      <c r="C103" s="112"/>
      <c r="D103" s="112"/>
      <c r="E103" s="112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7"/>
      <c r="X103" s="7"/>
    </row>
    <row r="104" spans="1:24" x14ac:dyDescent="0.25">
      <c r="A104" s="11" t="s">
        <v>63</v>
      </c>
      <c r="B104" s="12" t="s">
        <v>62</v>
      </c>
      <c r="C104" s="112"/>
      <c r="D104" s="112"/>
      <c r="E104" s="112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7"/>
      <c r="X104" s="7"/>
    </row>
    <row r="105" spans="1:24" x14ac:dyDescent="0.25">
      <c r="A105" s="20" t="s">
        <v>61</v>
      </c>
      <c r="B105" s="18" t="s">
        <v>60</v>
      </c>
      <c r="C105" s="112"/>
      <c r="D105" s="112"/>
      <c r="E105" s="11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7"/>
      <c r="X105" s="7"/>
    </row>
    <row r="106" spans="1:24" x14ac:dyDescent="0.25">
      <c r="A106" s="17" t="s">
        <v>59</v>
      </c>
      <c r="B106" s="12" t="s">
        <v>58</v>
      </c>
      <c r="C106" s="112"/>
      <c r="D106" s="112"/>
      <c r="E106" s="112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7"/>
      <c r="X106" s="7"/>
    </row>
    <row r="107" spans="1:24" x14ac:dyDescent="0.25">
      <c r="A107" s="17" t="s">
        <v>57</v>
      </c>
      <c r="B107" s="12" t="s">
        <v>56</v>
      </c>
      <c r="C107" s="112"/>
      <c r="D107" s="112"/>
      <c r="E107" s="112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7"/>
      <c r="X107" s="7"/>
    </row>
    <row r="108" spans="1:24" x14ac:dyDescent="0.25">
      <c r="A108" s="11" t="s">
        <v>55</v>
      </c>
      <c r="B108" s="12" t="s">
        <v>54</v>
      </c>
      <c r="C108" s="112"/>
      <c r="D108" s="112"/>
      <c r="E108" s="112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7"/>
      <c r="X108" s="7"/>
    </row>
    <row r="109" spans="1:24" x14ac:dyDescent="0.25">
      <c r="A109" s="11" t="s">
        <v>53</v>
      </c>
      <c r="B109" s="12" t="s">
        <v>52</v>
      </c>
      <c r="C109" s="112"/>
      <c r="D109" s="112"/>
      <c r="E109" s="112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7"/>
      <c r="X109" s="7"/>
    </row>
    <row r="110" spans="1:24" x14ac:dyDescent="0.25">
      <c r="A110" s="13" t="s">
        <v>51</v>
      </c>
      <c r="B110" s="18" t="s">
        <v>50</v>
      </c>
      <c r="C110" s="112"/>
      <c r="D110" s="112"/>
      <c r="E110" s="11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7"/>
      <c r="X110" s="7"/>
    </row>
    <row r="111" spans="1:24" x14ac:dyDescent="0.25">
      <c r="A111" s="17" t="s">
        <v>49</v>
      </c>
      <c r="B111" s="12" t="s">
        <v>48</v>
      </c>
      <c r="C111" s="112"/>
      <c r="D111" s="112"/>
      <c r="E111" s="112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7"/>
      <c r="X111" s="7"/>
    </row>
    <row r="112" spans="1:24" x14ac:dyDescent="0.25">
      <c r="A112" s="17" t="s">
        <v>47</v>
      </c>
      <c r="B112" s="12" t="s">
        <v>46</v>
      </c>
      <c r="C112" s="112">
        <v>805678</v>
      </c>
      <c r="D112" s="112">
        <v>805678</v>
      </c>
      <c r="E112" s="112">
        <v>805678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7"/>
      <c r="X112" s="7"/>
    </row>
    <row r="113" spans="1:24" x14ac:dyDescent="0.25">
      <c r="A113" s="13" t="s">
        <v>45</v>
      </c>
      <c r="B113" s="18" t="s">
        <v>44</v>
      </c>
      <c r="C113" s="112"/>
      <c r="D113" s="112"/>
      <c r="E113" s="112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7"/>
      <c r="X113" s="7"/>
    </row>
    <row r="114" spans="1:24" x14ac:dyDescent="0.25">
      <c r="A114" s="17" t="s">
        <v>43</v>
      </c>
      <c r="B114" s="12" t="s">
        <v>42</v>
      </c>
      <c r="C114" s="112"/>
      <c r="D114" s="112"/>
      <c r="E114" s="112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7"/>
      <c r="X114" s="7"/>
    </row>
    <row r="115" spans="1:24" x14ac:dyDescent="0.25">
      <c r="A115" s="17" t="s">
        <v>41</v>
      </c>
      <c r="B115" s="12" t="s">
        <v>40</v>
      </c>
      <c r="C115" s="112"/>
      <c r="D115" s="112"/>
      <c r="E115" s="112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7"/>
      <c r="X115" s="7"/>
    </row>
    <row r="116" spans="1:24" x14ac:dyDescent="0.25">
      <c r="A116" s="17" t="s">
        <v>39</v>
      </c>
      <c r="B116" s="12" t="s">
        <v>38</v>
      </c>
      <c r="C116" s="112"/>
      <c r="D116" s="112"/>
      <c r="E116" s="112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7"/>
      <c r="X116" s="7"/>
    </row>
    <row r="117" spans="1:24" x14ac:dyDescent="0.25">
      <c r="A117" s="15" t="s">
        <v>37</v>
      </c>
      <c r="B117" s="14" t="s">
        <v>36</v>
      </c>
      <c r="C117" s="112">
        <f>SUM(C112:C116)</f>
        <v>805678</v>
      </c>
      <c r="D117" s="112">
        <f>SUM(D112:D116)</f>
        <v>805678</v>
      </c>
      <c r="E117" s="112">
        <v>805678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7"/>
      <c r="X117" s="7"/>
    </row>
    <row r="118" spans="1:24" x14ac:dyDescent="0.25">
      <c r="A118" s="17" t="s">
        <v>35</v>
      </c>
      <c r="B118" s="12" t="s">
        <v>34</v>
      </c>
      <c r="C118" s="112"/>
      <c r="D118" s="112"/>
      <c r="E118" s="112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7"/>
      <c r="X118" s="7"/>
    </row>
    <row r="119" spans="1:24" x14ac:dyDescent="0.25">
      <c r="A119" s="11" t="s">
        <v>33</v>
      </c>
      <c r="B119" s="12" t="s">
        <v>32</v>
      </c>
      <c r="C119" s="112"/>
      <c r="D119" s="112"/>
      <c r="E119" s="112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7"/>
      <c r="X119" s="7"/>
    </row>
    <row r="120" spans="1:24" x14ac:dyDescent="0.25">
      <c r="A120" s="17" t="s">
        <v>31</v>
      </c>
      <c r="B120" s="12" t="s">
        <v>30</v>
      </c>
      <c r="C120" s="112"/>
      <c r="D120" s="112"/>
      <c r="E120" s="112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7"/>
      <c r="X120" s="7"/>
    </row>
    <row r="121" spans="1:24" x14ac:dyDescent="0.25">
      <c r="A121" s="17" t="s">
        <v>29</v>
      </c>
      <c r="B121" s="12" t="s">
        <v>28</v>
      </c>
      <c r="C121" s="112"/>
      <c r="D121" s="112"/>
      <c r="E121" s="112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7"/>
      <c r="X121" s="7"/>
    </row>
    <row r="122" spans="1:24" x14ac:dyDescent="0.25">
      <c r="A122" s="15" t="s">
        <v>27</v>
      </c>
      <c r="B122" s="14" t="s">
        <v>26</v>
      </c>
      <c r="C122" s="112"/>
      <c r="D122" s="112"/>
      <c r="E122" s="11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7"/>
      <c r="X122" s="7"/>
    </row>
    <row r="123" spans="1:24" x14ac:dyDescent="0.25">
      <c r="A123" s="11" t="s">
        <v>25</v>
      </c>
      <c r="B123" s="12" t="s">
        <v>24</v>
      </c>
      <c r="C123" s="112"/>
      <c r="D123" s="112"/>
      <c r="E123" s="112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7"/>
      <c r="X123" s="7"/>
    </row>
    <row r="124" spans="1:24" ht="15.75" x14ac:dyDescent="0.25">
      <c r="A124" s="138" t="s">
        <v>23</v>
      </c>
      <c r="B124" s="139" t="s">
        <v>22</v>
      </c>
      <c r="C124" s="112">
        <f>SUM(C117:C123)</f>
        <v>805678</v>
      </c>
      <c r="D124" s="112">
        <f>SUM(D117:D123)</f>
        <v>805678</v>
      </c>
      <c r="E124" s="112">
        <v>805678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7"/>
      <c r="X124" s="7"/>
    </row>
    <row r="125" spans="1:24" ht="15.75" x14ac:dyDescent="0.25">
      <c r="A125" s="130" t="s">
        <v>10</v>
      </c>
      <c r="B125" s="131"/>
      <c r="C125" s="112">
        <f>C101+C124</f>
        <v>115933202</v>
      </c>
      <c r="D125" s="112">
        <f t="shared" ref="D125:E125" si="6">D101+D124</f>
        <v>105526730</v>
      </c>
      <c r="E125" s="112">
        <f t="shared" si="6"/>
        <v>51905969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x14ac:dyDescent="0.25">
      <c r="B126" s="7"/>
      <c r="C126" s="116"/>
      <c r="D126" s="116"/>
      <c r="E126" s="11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2:24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2:24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2:24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2:24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2:24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2:24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2:24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2:24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2:24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2:24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2:24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2:24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2:24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2:24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2:24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2:24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2:24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2:24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2:24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2:24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2:24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2:24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2:24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2:24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2:24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2:24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2:24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2:24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2:24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2:24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2:24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2:24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2:24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2:24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2:24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2:24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2:24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2:24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2:24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2:24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2:24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2:24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2:24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2:24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2:24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2:24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</sheetData>
  <mergeCells count="3">
    <mergeCell ref="A3:E3"/>
    <mergeCell ref="A2:E2"/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E36"/>
  <sheetViews>
    <sheetView tabSelected="1" view="pageBreakPreview" zoomScale="60" zoomScaleNormal="100" workbookViewId="0">
      <selection activeCell="A3" sqref="A3:E3"/>
    </sheetView>
  </sheetViews>
  <sheetFormatPr defaultRowHeight="15" x14ac:dyDescent="0.25"/>
  <cols>
    <col min="1" max="1" width="86.28515625" customWidth="1"/>
    <col min="2" max="2" width="28.28515625" customWidth="1"/>
    <col min="3" max="3" width="0.28515625" hidden="1" customWidth="1"/>
    <col min="4" max="4" width="29.42578125" hidden="1" customWidth="1"/>
    <col min="5" max="5" width="18.42578125" customWidth="1"/>
  </cols>
  <sheetData>
    <row r="1" spans="1:5" x14ac:dyDescent="0.25">
      <c r="A1" s="188" t="s">
        <v>885</v>
      </c>
      <c r="B1" s="188"/>
      <c r="C1" s="188"/>
    </row>
    <row r="2" spans="1:5" ht="25.5" customHeight="1" x14ac:dyDescent="0.25">
      <c r="A2" s="184" t="s">
        <v>864</v>
      </c>
      <c r="B2" s="185"/>
      <c r="C2" s="185"/>
      <c r="D2" s="185"/>
      <c r="E2" s="185"/>
    </row>
    <row r="3" spans="1:5" ht="23.25" customHeight="1" x14ac:dyDescent="0.25">
      <c r="A3" s="186" t="s">
        <v>470</v>
      </c>
      <c r="B3" s="192"/>
      <c r="C3" s="192"/>
      <c r="D3" s="192"/>
      <c r="E3" s="192"/>
    </row>
    <row r="4" spans="1:5" ht="23.25" customHeight="1" x14ac:dyDescent="0.25">
      <c r="A4" s="106"/>
      <c r="B4" s="53"/>
      <c r="C4" s="53"/>
      <c r="D4" s="53"/>
      <c r="E4" s="53"/>
    </row>
    <row r="5" spans="1:5" x14ac:dyDescent="0.25">
      <c r="A5" s="52"/>
    </row>
    <row r="6" spans="1:5" x14ac:dyDescent="0.25">
      <c r="A6" s="52"/>
    </row>
    <row r="7" spans="1:5" ht="51" customHeight="1" x14ac:dyDescent="0.25">
      <c r="A7" s="49" t="s">
        <v>469</v>
      </c>
      <c r="B7" s="50" t="s">
        <v>468</v>
      </c>
      <c r="C7" s="50" t="s">
        <v>467</v>
      </c>
      <c r="D7" s="154" t="s">
        <v>467</v>
      </c>
      <c r="E7" s="157"/>
    </row>
    <row r="8" spans="1:5" ht="15" customHeight="1" x14ac:dyDescent="0.25">
      <c r="A8" s="50" t="s">
        <v>466</v>
      </c>
      <c r="B8" s="118"/>
      <c r="C8" s="118"/>
      <c r="D8" s="155"/>
      <c r="E8" s="158"/>
    </row>
    <row r="9" spans="1:5" ht="15" customHeight="1" x14ac:dyDescent="0.25">
      <c r="A9" s="50" t="s">
        <v>465</v>
      </c>
      <c r="B9" s="118"/>
      <c r="C9" s="118"/>
      <c r="D9" s="155"/>
      <c r="E9" s="158"/>
    </row>
    <row r="10" spans="1:5" ht="15" customHeight="1" x14ac:dyDescent="0.25">
      <c r="A10" s="50" t="s">
        <v>464</v>
      </c>
      <c r="B10" s="118"/>
      <c r="C10" s="118"/>
      <c r="D10" s="155"/>
      <c r="E10" s="158"/>
    </row>
    <row r="11" spans="1:5" ht="15" customHeight="1" x14ac:dyDescent="0.25">
      <c r="A11" s="50" t="s">
        <v>463</v>
      </c>
      <c r="B11" s="118"/>
      <c r="C11" s="118"/>
      <c r="D11" s="155"/>
      <c r="E11" s="158"/>
    </row>
    <row r="12" spans="1:5" ht="15" customHeight="1" x14ac:dyDescent="0.25">
      <c r="A12" s="49" t="s">
        <v>462</v>
      </c>
      <c r="B12" s="118"/>
      <c r="C12" s="118"/>
      <c r="D12" s="155"/>
      <c r="E12" s="158"/>
    </row>
    <row r="13" spans="1:5" ht="15" customHeight="1" x14ac:dyDescent="0.25">
      <c r="A13" s="50" t="s">
        <v>461</v>
      </c>
      <c r="B13" s="118"/>
      <c r="C13" s="118"/>
      <c r="D13" s="155"/>
      <c r="E13" s="158"/>
    </row>
    <row r="14" spans="1:5" ht="15" customHeight="1" x14ac:dyDescent="0.25">
      <c r="A14" s="50" t="s">
        <v>460</v>
      </c>
      <c r="B14" s="118"/>
      <c r="C14" s="118"/>
      <c r="D14" s="155"/>
      <c r="E14" s="158"/>
    </row>
    <row r="15" spans="1:5" ht="15" customHeight="1" x14ac:dyDescent="0.25">
      <c r="A15" s="50" t="s">
        <v>459</v>
      </c>
      <c r="B15" s="118"/>
      <c r="C15" s="118"/>
      <c r="D15" s="155"/>
      <c r="E15" s="158"/>
    </row>
    <row r="16" spans="1:5" ht="15" customHeight="1" x14ac:dyDescent="0.25">
      <c r="A16" s="50" t="s">
        <v>458</v>
      </c>
      <c r="B16" s="118"/>
      <c r="C16" s="118"/>
      <c r="D16" s="155"/>
      <c r="E16" s="158"/>
    </row>
    <row r="17" spans="1:5" ht="15" customHeight="1" x14ac:dyDescent="0.25">
      <c r="A17" s="50" t="s">
        <v>457</v>
      </c>
      <c r="B17" s="118">
        <v>1</v>
      </c>
      <c r="C17" s="118"/>
      <c r="D17" s="155"/>
      <c r="E17" s="158"/>
    </row>
    <row r="18" spans="1:5" ht="15" customHeight="1" x14ac:dyDescent="0.25">
      <c r="A18" s="50" t="s">
        <v>456</v>
      </c>
      <c r="B18" s="118">
        <v>1</v>
      </c>
      <c r="C18" s="118"/>
      <c r="D18" s="155"/>
      <c r="E18" s="158"/>
    </row>
    <row r="19" spans="1:5" ht="15" customHeight="1" x14ac:dyDescent="0.25">
      <c r="A19" s="50" t="s">
        <v>455</v>
      </c>
      <c r="B19" s="118"/>
      <c r="C19" s="118"/>
      <c r="D19" s="155"/>
      <c r="E19" s="158"/>
    </row>
    <row r="20" spans="1:5" ht="15" customHeight="1" x14ac:dyDescent="0.25">
      <c r="A20" s="49" t="s">
        <v>454</v>
      </c>
      <c r="B20" s="118">
        <v>2</v>
      </c>
      <c r="C20" s="118"/>
      <c r="D20" s="155"/>
      <c r="E20" s="158"/>
    </row>
    <row r="21" spans="1:5" ht="15" customHeight="1" x14ac:dyDescent="0.25">
      <c r="A21" s="50" t="s">
        <v>453</v>
      </c>
      <c r="B21" s="118">
        <v>1</v>
      </c>
      <c r="C21" s="118"/>
      <c r="D21" s="155"/>
      <c r="E21" s="158"/>
    </row>
    <row r="22" spans="1:5" ht="15" customHeight="1" x14ac:dyDescent="0.25">
      <c r="A22" s="50" t="s">
        <v>452</v>
      </c>
      <c r="B22" s="118"/>
      <c r="C22" s="118"/>
      <c r="D22" s="155"/>
      <c r="E22" s="158"/>
    </row>
    <row r="23" spans="1:5" ht="15" customHeight="1" x14ac:dyDescent="0.25">
      <c r="A23" s="50" t="s">
        <v>451</v>
      </c>
      <c r="B23" s="118">
        <v>1</v>
      </c>
      <c r="C23" s="118"/>
      <c r="D23" s="155"/>
      <c r="E23" s="158"/>
    </row>
    <row r="24" spans="1:5" ht="15" customHeight="1" x14ac:dyDescent="0.25">
      <c r="A24" s="49" t="s">
        <v>450</v>
      </c>
      <c r="B24" s="118">
        <v>2</v>
      </c>
      <c r="C24" s="118"/>
      <c r="D24" s="155"/>
      <c r="E24" s="158"/>
    </row>
    <row r="25" spans="1:5" ht="15" customHeight="1" x14ac:dyDescent="0.25">
      <c r="A25" s="50" t="s">
        <v>449</v>
      </c>
      <c r="B25" s="118">
        <v>1</v>
      </c>
      <c r="C25" s="118"/>
      <c r="D25" s="155"/>
      <c r="E25" s="158"/>
    </row>
    <row r="26" spans="1:5" ht="15" customHeight="1" x14ac:dyDescent="0.25">
      <c r="A26" s="50" t="s">
        <v>448</v>
      </c>
      <c r="B26" s="118">
        <v>3</v>
      </c>
      <c r="C26" s="118"/>
      <c r="D26" s="155"/>
      <c r="E26" s="158"/>
    </row>
    <row r="27" spans="1:5" ht="15" customHeight="1" x14ac:dyDescent="0.25">
      <c r="A27" s="50" t="s">
        <v>447</v>
      </c>
      <c r="B27" s="118">
        <v>1</v>
      </c>
      <c r="C27" s="118"/>
      <c r="D27" s="155"/>
      <c r="E27" s="158"/>
    </row>
    <row r="28" spans="1:5" ht="15" customHeight="1" x14ac:dyDescent="0.25">
      <c r="A28" s="49" t="s">
        <v>446</v>
      </c>
      <c r="B28" s="118">
        <v>5</v>
      </c>
      <c r="C28" s="118"/>
      <c r="D28" s="155"/>
      <c r="E28" s="158"/>
    </row>
    <row r="29" spans="1:5" ht="37.5" customHeight="1" x14ac:dyDescent="0.25">
      <c r="A29" s="49" t="s">
        <v>445</v>
      </c>
      <c r="B29" s="119">
        <v>9</v>
      </c>
      <c r="C29" s="120"/>
      <c r="D29" s="156"/>
      <c r="E29" s="158"/>
    </row>
    <row r="30" spans="1:5" ht="15" customHeight="1" x14ac:dyDescent="0.25">
      <c r="A30" s="50" t="s">
        <v>444</v>
      </c>
      <c r="B30" s="118"/>
      <c r="C30" s="118"/>
      <c r="D30" s="155"/>
      <c r="E30" s="158"/>
    </row>
    <row r="31" spans="1:5" ht="15" customHeight="1" x14ac:dyDescent="0.25">
      <c r="A31" s="50" t="s">
        <v>443</v>
      </c>
      <c r="B31" s="118"/>
      <c r="C31" s="118"/>
      <c r="D31" s="155"/>
      <c r="E31" s="158"/>
    </row>
    <row r="32" spans="1:5" ht="15" customHeight="1" x14ac:dyDescent="0.25">
      <c r="A32" s="50" t="s">
        <v>442</v>
      </c>
      <c r="B32" s="118"/>
      <c r="C32" s="118"/>
      <c r="D32" s="155"/>
      <c r="E32" s="158"/>
    </row>
    <row r="33" spans="1:5" ht="15" customHeight="1" x14ac:dyDescent="0.25">
      <c r="A33" s="50" t="s">
        <v>441</v>
      </c>
      <c r="B33" s="118"/>
      <c r="C33" s="118"/>
      <c r="D33" s="155"/>
      <c r="E33" s="158"/>
    </row>
    <row r="34" spans="1:5" ht="36" customHeight="1" x14ac:dyDescent="0.25">
      <c r="A34" s="49" t="s">
        <v>440</v>
      </c>
      <c r="B34" s="118"/>
      <c r="C34" s="118"/>
      <c r="D34" s="155"/>
      <c r="E34" s="158"/>
    </row>
    <row r="35" spans="1:5" x14ac:dyDescent="0.25">
      <c r="A35" s="189"/>
      <c r="B35" s="190"/>
      <c r="C35" s="190"/>
      <c r="D35" s="190"/>
      <c r="E35" s="48"/>
    </row>
    <row r="36" spans="1:5" x14ac:dyDescent="0.25">
      <c r="A36" s="191"/>
      <c r="B36" s="190"/>
      <c r="C36" s="190"/>
      <c r="D36" s="190"/>
    </row>
  </sheetData>
  <mergeCells count="5">
    <mergeCell ref="A35:D35"/>
    <mergeCell ref="A36:D36"/>
    <mergeCell ref="A2:E2"/>
    <mergeCell ref="A3:E3"/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K33"/>
  <sheetViews>
    <sheetView workbookViewId="0">
      <selection sqref="A1:C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hidden="1" customWidth="1"/>
    <col min="7" max="7" width="0.140625" hidden="1" customWidth="1"/>
    <col min="8" max="8" width="11.42578125" hidden="1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88" t="s">
        <v>886</v>
      </c>
      <c r="B1" s="188"/>
      <c r="C1" s="188"/>
    </row>
    <row r="2" spans="1:11" ht="21.75" customHeight="1" x14ac:dyDescent="0.25">
      <c r="A2" s="184" t="s">
        <v>864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ht="26.25" customHeight="1" x14ac:dyDescent="0.25">
      <c r="A3" s="186" t="s">
        <v>839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26.25" customHeight="1" x14ac:dyDescent="0.25">
      <c r="A4" s="106"/>
      <c r="B4" s="44"/>
      <c r="C4" s="44"/>
      <c r="D4" s="44"/>
      <c r="E4" s="44"/>
      <c r="F4" s="44"/>
      <c r="G4" s="44"/>
      <c r="H4" s="44"/>
      <c r="I4" s="44"/>
      <c r="J4" s="44"/>
      <c r="K4" s="44"/>
    </row>
    <row r="6" spans="1:11" x14ac:dyDescent="0.25">
      <c r="A6" s="200" t="s">
        <v>473</v>
      </c>
      <c r="B6" s="198" t="s">
        <v>254</v>
      </c>
      <c r="C6" s="193" t="s">
        <v>256</v>
      </c>
      <c r="D6" s="194"/>
      <c r="E6" s="195"/>
      <c r="F6" s="193" t="s">
        <v>472</v>
      </c>
      <c r="G6" s="194"/>
      <c r="H6" s="194"/>
      <c r="I6" s="196"/>
      <c r="J6" s="197"/>
      <c r="K6" s="197"/>
    </row>
    <row r="7" spans="1:11" ht="23.25" customHeight="1" x14ac:dyDescent="0.25">
      <c r="A7" s="199"/>
      <c r="B7" s="199"/>
      <c r="C7" s="39" t="s">
        <v>253</v>
      </c>
      <c r="D7" s="39" t="s">
        <v>252</v>
      </c>
      <c r="E7" s="38" t="s">
        <v>251</v>
      </c>
      <c r="F7" s="39" t="s">
        <v>253</v>
      </c>
      <c r="G7" s="39" t="s">
        <v>252</v>
      </c>
      <c r="H7" s="153" t="s">
        <v>251</v>
      </c>
      <c r="I7" s="160"/>
      <c r="J7" s="160"/>
      <c r="K7" s="161"/>
    </row>
    <row r="8" spans="1:11" ht="16.5" customHeight="1" x14ac:dyDescent="0.25">
      <c r="A8" s="8"/>
      <c r="B8" s="8"/>
      <c r="C8" s="114"/>
      <c r="D8" s="114"/>
      <c r="E8" s="114"/>
      <c r="F8" s="114"/>
      <c r="G8" s="114"/>
      <c r="H8" s="159"/>
      <c r="I8" s="115"/>
      <c r="J8" s="115"/>
      <c r="K8" s="115"/>
    </row>
    <row r="9" spans="1:11" x14ac:dyDescent="0.25">
      <c r="A9" s="11" t="s">
        <v>113</v>
      </c>
      <c r="B9" s="25" t="s">
        <v>112</v>
      </c>
      <c r="C9" s="114"/>
      <c r="D9" s="114"/>
      <c r="E9" s="114"/>
      <c r="F9" s="114"/>
      <c r="G9" s="114"/>
      <c r="H9" s="159"/>
      <c r="I9" s="115"/>
      <c r="J9" s="115"/>
      <c r="K9" s="115"/>
    </row>
    <row r="10" spans="1:11" x14ac:dyDescent="0.25">
      <c r="A10" s="11" t="s">
        <v>872</v>
      </c>
      <c r="B10" s="25"/>
      <c r="C10" s="114"/>
      <c r="D10" s="114">
        <v>2000000</v>
      </c>
      <c r="E10" s="114">
        <v>2000000</v>
      </c>
      <c r="F10" s="114"/>
      <c r="G10" s="114"/>
      <c r="H10" s="159"/>
      <c r="I10" s="115"/>
      <c r="J10" s="115"/>
      <c r="K10" s="115"/>
    </row>
    <row r="11" spans="1:11" x14ac:dyDescent="0.25">
      <c r="A11" s="11" t="s">
        <v>873</v>
      </c>
      <c r="B11" s="25"/>
      <c r="C11" s="114">
        <v>47583520</v>
      </c>
      <c r="D11" s="114">
        <v>30410011</v>
      </c>
      <c r="E11" s="114">
        <v>1660000</v>
      </c>
      <c r="F11" s="114"/>
      <c r="G11" s="114"/>
      <c r="H11" s="159"/>
      <c r="I11" s="115"/>
      <c r="J11" s="115"/>
      <c r="K11" s="115"/>
    </row>
    <row r="12" spans="1:11" x14ac:dyDescent="0.25">
      <c r="A12" s="11" t="s">
        <v>471</v>
      </c>
      <c r="B12" s="25" t="s">
        <v>110</v>
      </c>
      <c r="C12" s="114">
        <v>47583520</v>
      </c>
      <c r="D12" s="114">
        <v>32410011</v>
      </c>
      <c r="E12" s="114">
        <v>3660000</v>
      </c>
      <c r="F12" s="114"/>
      <c r="G12" s="114"/>
      <c r="H12" s="159"/>
      <c r="I12" s="115"/>
      <c r="J12" s="115"/>
      <c r="K12" s="115"/>
    </row>
    <row r="13" spans="1:11" x14ac:dyDescent="0.25">
      <c r="A13" s="12" t="s">
        <v>109</v>
      </c>
      <c r="B13" s="25" t="s">
        <v>108</v>
      </c>
      <c r="C13" s="114"/>
      <c r="D13" s="114"/>
      <c r="E13" s="114"/>
      <c r="F13" s="114"/>
      <c r="G13" s="114"/>
      <c r="H13" s="159"/>
      <c r="I13" s="115"/>
      <c r="J13" s="115"/>
      <c r="K13" s="115"/>
    </row>
    <row r="14" spans="1:11" x14ac:dyDescent="0.25">
      <c r="A14" s="12" t="s">
        <v>879</v>
      </c>
      <c r="B14" s="25"/>
      <c r="C14" s="114">
        <v>1500000</v>
      </c>
      <c r="D14" s="114">
        <v>1500000</v>
      </c>
      <c r="E14" s="114"/>
      <c r="F14" s="114"/>
      <c r="G14" s="114"/>
      <c r="H14" s="159"/>
      <c r="I14" s="115"/>
      <c r="J14" s="115"/>
      <c r="K14" s="115"/>
    </row>
    <row r="15" spans="1:11" x14ac:dyDescent="0.25">
      <c r="A15" s="12" t="s">
        <v>874</v>
      </c>
      <c r="B15" s="25"/>
      <c r="C15" s="114"/>
      <c r="D15" s="114">
        <v>480426</v>
      </c>
      <c r="E15" s="114">
        <v>626010</v>
      </c>
      <c r="F15" s="114"/>
      <c r="G15" s="114"/>
      <c r="H15" s="159"/>
      <c r="I15" s="115"/>
      <c r="J15" s="115"/>
      <c r="K15" s="115"/>
    </row>
    <row r="16" spans="1:11" x14ac:dyDescent="0.25">
      <c r="A16" s="11" t="s">
        <v>844</v>
      </c>
      <c r="B16" s="25" t="s">
        <v>106</v>
      </c>
      <c r="C16" s="114">
        <v>1500000</v>
      </c>
      <c r="D16" s="114">
        <v>1980426</v>
      </c>
      <c r="E16" s="114">
        <v>626010</v>
      </c>
      <c r="F16" s="114"/>
      <c r="G16" s="114"/>
      <c r="H16" s="159"/>
      <c r="I16" s="115"/>
      <c r="J16" s="115"/>
      <c r="K16" s="115"/>
    </row>
    <row r="17" spans="1:11" x14ac:dyDescent="0.25">
      <c r="A17" s="11" t="s">
        <v>105</v>
      </c>
      <c r="B17" s="25" t="s">
        <v>104</v>
      </c>
      <c r="C17" s="114"/>
      <c r="D17" s="114"/>
      <c r="E17" s="114"/>
      <c r="F17" s="114"/>
      <c r="G17" s="114"/>
      <c r="H17" s="159"/>
      <c r="I17" s="115"/>
      <c r="J17" s="115"/>
      <c r="K17" s="115"/>
    </row>
    <row r="18" spans="1:11" x14ac:dyDescent="0.25">
      <c r="A18" s="11"/>
      <c r="B18" s="25"/>
      <c r="C18" s="114"/>
      <c r="D18" s="114"/>
      <c r="E18" s="114"/>
      <c r="F18" s="114"/>
      <c r="G18" s="114"/>
      <c r="H18" s="159"/>
      <c r="I18" s="115"/>
      <c r="J18" s="115"/>
      <c r="K18" s="115"/>
    </row>
    <row r="19" spans="1:11" x14ac:dyDescent="0.25">
      <c r="A19" s="12" t="s">
        <v>103</v>
      </c>
      <c r="B19" s="25" t="s">
        <v>102</v>
      </c>
      <c r="C19" s="114"/>
      <c r="D19" s="114"/>
      <c r="E19" s="114"/>
      <c r="F19" s="114"/>
      <c r="G19" s="114"/>
      <c r="H19" s="159"/>
      <c r="I19" s="115"/>
      <c r="J19" s="115"/>
      <c r="K19" s="115"/>
    </row>
    <row r="20" spans="1:11" x14ac:dyDescent="0.25">
      <c r="A20" s="12" t="s">
        <v>101</v>
      </c>
      <c r="B20" s="25" t="s">
        <v>100</v>
      </c>
      <c r="C20" s="114">
        <v>12847550</v>
      </c>
      <c r="D20" s="114">
        <v>8340417</v>
      </c>
      <c r="E20" s="114">
        <v>617221</v>
      </c>
      <c r="F20" s="114"/>
      <c r="G20" s="114"/>
      <c r="H20" s="159"/>
      <c r="I20" s="115"/>
      <c r="J20" s="115"/>
      <c r="K20" s="115"/>
    </row>
    <row r="21" spans="1:11" ht="15.75" x14ac:dyDescent="0.25">
      <c r="A21" s="162" t="s">
        <v>99</v>
      </c>
      <c r="B21" s="163" t="s">
        <v>98</v>
      </c>
      <c r="C21" s="132">
        <v>61931070</v>
      </c>
      <c r="D21" s="132">
        <v>42730854</v>
      </c>
      <c r="E21" s="132">
        <v>4903231</v>
      </c>
      <c r="F21" s="114"/>
      <c r="G21" s="114"/>
      <c r="H21" s="159"/>
      <c r="I21" s="115"/>
      <c r="J21" s="115"/>
      <c r="K21" s="115"/>
    </row>
    <row r="22" spans="1:11" x14ac:dyDescent="0.25">
      <c r="A22" s="183" t="s">
        <v>877</v>
      </c>
      <c r="B22" s="181"/>
      <c r="C22" s="182">
        <v>314961</v>
      </c>
      <c r="D22" s="182">
        <v>314961</v>
      </c>
      <c r="E22" s="182"/>
      <c r="F22" s="114"/>
      <c r="G22" s="114"/>
      <c r="H22" s="159"/>
      <c r="I22" s="115"/>
      <c r="J22" s="115"/>
      <c r="K22" s="115"/>
    </row>
    <row r="23" spans="1:11" x14ac:dyDescent="0.25">
      <c r="A23" s="183" t="s">
        <v>880</v>
      </c>
      <c r="B23" s="181"/>
      <c r="C23" s="182">
        <v>799000</v>
      </c>
      <c r="D23" s="182">
        <v>799000</v>
      </c>
      <c r="E23" s="182"/>
      <c r="F23" s="114"/>
      <c r="G23" s="114"/>
      <c r="H23" s="159"/>
      <c r="I23" s="115"/>
      <c r="J23" s="115"/>
      <c r="K23" s="115"/>
    </row>
    <row r="24" spans="1:11" x14ac:dyDescent="0.25">
      <c r="A24" s="183" t="s">
        <v>875</v>
      </c>
      <c r="B24" s="181"/>
      <c r="C24" s="182"/>
      <c r="D24" s="182">
        <v>4107615</v>
      </c>
      <c r="E24" s="182">
        <v>4107615</v>
      </c>
      <c r="F24" s="114"/>
      <c r="G24" s="114"/>
      <c r="H24" s="159"/>
      <c r="I24" s="115"/>
      <c r="J24" s="115"/>
      <c r="K24" s="115"/>
    </row>
    <row r="25" spans="1:11" x14ac:dyDescent="0.25">
      <c r="A25" s="183" t="s">
        <v>878</v>
      </c>
      <c r="B25" s="181"/>
      <c r="C25" s="182">
        <v>3346457</v>
      </c>
      <c r="D25" s="182">
        <v>3346457</v>
      </c>
      <c r="E25" s="182">
        <v>2862370</v>
      </c>
      <c r="F25" s="114"/>
      <c r="G25" s="114"/>
      <c r="H25" s="159"/>
      <c r="I25" s="115"/>
      <c r="J25" s="115"/>
      <c r="K25" s="115"/>
    </row>
    <row r="26" spans="1:11" x14ac:dyDescent="0.25">
      <c r="A26" s="11" t="s">
        <v>97</v>
      </c>
      <c r="B26" s="25" t="s">
        <v>96</v>
      </c>
      <c r="C26" s="114">
        <v>4460418</v>
      </c>
      <c r="D26" s="114">
        <v>8568033</v>
      </c>
      <c r="E26" s="114">
        <v>6969985</v>
      </c>
      <c r="F26" s="114"/>
      <c r="G26" s="114"/>
      <c r="H26" s="159"/>
      <c r="I26" s="115"/>
      <c r="J26" s="115"/>
      <c r="K26" s="115"/>
    </row>
    <row r="27" spans="1:11" x14ac:dyDescent="0.25">
      <c r="A27" s="11" t="s">
        <v>95</v>
      </c>
      <c r="B27" s="25" t="s">
        <v>94</v>
      </c>
      <c r="C27" s="114"/>
      <c r="D27" s="114"/>
      <c r="E27" s="114"/>
      <c r="F27" s="114"/>
      <c r="G27" s="114"/>
      <c r="H27" s="159"/>
      <c r="I27" s="115"/>
      <c r="J27" s="115"/>
      <c r="K27" s="115"/>
    </row>
    <row r="28" spans="1:11" x14ac:dyDescent="0.25">
      <c r="A28" s="11" t="s">
        <v>876</v>
      </c>
      <c r="B28" s="25"/>
      <c r="C28" s="114"/>
      <c r="D28" s="114">
        <v>799000</v>
      </c>
      <c r="E28" s="114">
        <v>799000</v>
      </c>
      <c r="F28" s="114"/>
      <c r="G28" s="114"/>
      <c r="H28" s="159"/>
      <c r="I28" s="115"/>
      <c r="J28" s="115"/>
      <c r="K28" s="115"/>
    </row>
    <row r="29" spans="1:11" x14ac:dyDescent="0.25">
      <c r="A29" s="11" t="s">
        <v>93</v>
      </c>
      <c r="B29" s="25" t="s">
        <v>92</v>
      </c>
      <c r="C29" s="114"/>
      <c r="D29" s="114">
        <v>799000</v>
      </c>
      <c r="E29" s="114">
        <v>799000</v>
      </c>
      <c r="F29" s="114"/>
      <c r="G29" s="114"/>
      <c r="H29" s="159"/>
      <c r="I29" s="115"/>
      <c r="J29" s="115"/>
      <c r="K29" s="115"/>
    </row>
    <row r="30" spans="1:11" x14ac:dyDescent="0.25">
      <c r="A30" s="11" t="s">
        <v>91</v>
      </c>
      <c r="B30" s="25" t="s">
        <v>90</v>
      </c>
      <c r="C30" s="114">
        <v>1204312</v>
      </c>
      <c r="D30" s="114">
        <v>3206682</v>
      </c>
      <c r="E30" s="114">
        <v>2097626</v>
      </c>
      <c r="F30" s="114"/>
      <c r="G30" s="114"/>
      <c r="H30" s="159"/>
      <c r="I30" s="115"/>
      <c r="J30" s="115"/>
      <c r="K30" s="115"/>
    </row>
    <row r="31" spans="1:11" ht="15.75" x14ac:dyDescent="0.25">
      <c r="A31" s="162" t="s">
        <v>89</v>
      </c>
      <c r="B31" s="163" t="s">
        <v>88</v>
      </c>
      <c r="C31" s="132">
        <f>SUM(C26:C30)</f>
        <v>5664730</v>
      </c>
      <c r="D31" s="132">
        <v>12573715</v>
      </c>
      <c r="E31" s="132">
        <v>9866611</v>
      </c>
      <c r="F31" s="114"/>
      <c r="G31" s="114"/>
      <c r="H31" s="159"/>
      <c r="I31" s="115"/>
      <c r="J31" s="115"/>
      <c r="K31" s="115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8">
    <mergeCell ref="A1:C1"/>
    <mergeCell ref="A2:K2"/>
    <mergeCell ref="A3:K3"/>
    <mergeCell ref="C6:E6"/>
    <mergeCell ref="F6:H6"/>
    <mergeCell ref="I6:K6"/>
    <mergeCell ref="B6:B7"/>
    <mergeCell ref="A6:A7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pageSetUpPr fitToPage="1"/>
  </sheetPr>
  <dimension ref="G1:H2"/>
  <sheetViews>
    <sheetView workbookViewId="0">
      <selection activeCell="E14" sqref="E14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hidden="1" customWidth="1"/>
    <col min="8" max="8" width="17.7109375" hidden="1" customWidth="1"/>
    <col min="9" max="9" width="17.140625" customWidth="1"/>
    <col min="10" max="10" width="17.7109375" customWidth="1"/>
  </cols>
  <sheetData>
    <row r="1" ht="24" customHeight="1" x14ac:dyDescent="0.25"/>
    <row r="2" ht="23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M48"/>
  <sheetViews>
    <sheetView topLeftCell="A34" workbookViewId="0">
      <selection activeCell="A33" sqref="A33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184" t="s">
        <v>258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x14ac:dyDescent="0.25">
      <c r="A2" s="186" t="s">
        <v>486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6.5" customHeight="1" x14ac:dyDescent="0.2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1" t="s">
        <v>256</v>
      </c>
    </row>
    <row r="5" spans="1:13" ht="61.5" customHeight="1" x14ac:dyDescent="0.3">
      <c r="A5" s="42" t="s">
        <v>255</v>
      </c>
      <c r="B5" s="39" t="s">
        <v>254</v>
      </c>
      <c r="C5" s="63" t="s">
        <v>485</v>
      </c>
      <c r="D5" s="63" t="s">
        <v>484</v>
      </c>
      <c r="E5" s="63" t="s">
        <v>483</v>
      </c>
      <c r="F5" s="63" t="s">
        <v>482</v>
      </c>
      <c r="G5" s="63" t="s">
        <v>481</v>
      </c>
      <c r="H5" s="63" t="s">
        <v>480</v>
      </c>
      <c r="I5" s="63" t="s">
        <v>480</v>
      </c>
      <c r="J5" s="63" t="s">
        <v>479</v>
      </c>
      <c r="K5" s="63" t="s">
        <v>478</v>
      </c>
      <c r="L5" s="63" t="s">
        <v>477</v>
      </c>
      <c r="M5" s="63" t="s">
        <v>476</v>
      </c>
    </row>
    <row r="6" spans="1:13" ht="25.5" x14ac:dyDescent="0.25">
      <c r="A6" s="4"/>
      <c r="B6" s="4"/>
      <c r="C6" s="4"/>
      <c r="D6" s="4"/>
      <c r="E6" s="4"/>
      <c r="F6" s="4"/>
      <c r="G6" s="4"/>
      <c r="H6" s="62" t="s">
        <v>475</v>
      </c>
      <c r="I6" s="61" t="s">
        <v>474</v>
      </c>
      <c r="J6" s="60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11" t="s">
        <v>113</v>
      </c>
      <c r="B10" s="25" t="s">
        <v>112</v>
      </c>
      <c r="C10" s="25"/>
      <c r="D10" s="25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11"/>
      <c r="B11" s="25"/>
      <c r="C11" s="25"/>
      <c r="D11" s="25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11"/>
      <c r="B12" s="25"/>
      <c r="C12" s="25"/>
      <c r="D12" s="25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1"/>
      <c r="B13" s="25"/>
      <c r="C13" s="25"/>
      <c r="D13" s="25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1"/>
      <c r="B14" s="25"/>
      <c r="C14" s="25"/>
      <c r="D14" s="25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1" t="s">
        <v>471</v>
      </c>
      <c r="B15" s="25" t="s">
        <v>110</v>
      </c>
      <c r="C15" s="25"/>
      <c r="D15" s="25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1"/>
      <c r="B16" s="25"/>
      <c r="C16" s="25"/>
      <c r="D16" s="25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1"/>
      <c r="B17" s="25"/>
      <c r="C17" s="25"/>
      <c r="D17" s="25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1"/>
      <c r="B18" s="25"/>
      <c r="C18" s="25"/>
      <c r="D18" s="25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1"/>
      <c r="B19" s="25"/>
      <c r="C19" s="25"/>
      <c r="D19" s="25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109</v>
      </c>
      <c r="B20" s="25" t="s">
        <v>108</v>
      </c>
      <c r="C20" s="25"/>
      <c r="D20" s="25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/>
      <c r="B21" s="25"/>
      <c r="C21" s="25"/>
      <c r="D21" s="25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/>
      <c r="B22" s="25"/>
      <c r="C22" s="25"/>
      <c r="D22" s="25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1" t="s">
        <v>107</v>
      </c>
      <c r="B23" s="25" t="s">
        <v>106</v>
      </c>
      <c r="C23" s="25"/>
      <c r="D23" s="25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1"/>
      <c r="B24" s="25"/>
      <c r="C24" s="25"/>
      <c r="D24" s="25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1"/>
      <c r="B25" s="25"/>
      <c r="C25" s="25"/>
      <c r="D25" s="25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1" t="s">
        <v>105</v>
      </c>
      <c r="B26" s="25" t="s">
        <v>104</v>
      </c>
      <c r="C26" s="25"/>
      <c r="D26" s="25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1"/>
      <c r="B27" s="25"/>
      <c r="C27" s="25"/>
      <c r="D27" s="25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1"/>
      <c r="B28" s="25"/>
      <c r="C28" s="25"/>
      <c r="D28" s="25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103</v>
      </c>
      <c r="B29" s="25" t="s">
        <v>102</v>
      </c>
      <c r="C29" s="25"/>
      <c r="D29" s="25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101</v>
      </c>
      <c r="B30" s="25" t="s">
        <v>100</v>
      </c>
      <c r="C30" s="25"/>
      <c r="D30" s="25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58" t="s">
        <v>99</v>
      </c>
      <c r="B31" s="56" t="s">
        <v>98</v>
      </c>
      <c r="C31" s="56"/>
      <c r="D31" s="56"/>
      <c r="E31" s="57"/>
      <c r="F31" s="57"/>
      <c r="G31" s="57"/>
      <c r="H31" s="57"/>
      <c r="I31" s="57"/>
      <c r="J31" s="57"/>
      <c r="K31" s="57"/>
      <c r="L31" s="57"/>
      <c r="M31" s="57"/>
    </row>
    <row r="32" spans="1:13" ht="15.75" x14ac:dyDescent="0.25">
      <c r="A32" s="59"/>
      <c r="B32" s="46"/>
      <c r="C32" s="46"/>
      <c r="D32" s="46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59"/>
      <c r="B33" s="46"/>
      <c r="C33" s="46"/>
      <c r="D33" s="46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54"/>
      <c r="B34" s="46"/>
      <c r="C34" s="46"/>
      <c r="D34" s="46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54"/>
      <c r="B35" s="46"/>
      <c r="C35" s="46"/>
      <c r="D35" s="46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1" t="s">
        <v>97</v>
      </c>
      <c r="B36" s="25" t="s">
        <v>96</v>
      </c>
      <c r="C36" s="25"/>
      <c r="D36" s="25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1"/>
      <c r="B37" s="25"/>
      <c r="C37" s="25"/>
      <c r="D37" s="25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1"/>
      <c r="B38" s="25"/>
      <c r="C38" s="25"/>
      <c r="D38" s="25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1"/>
      <c r="B39" s="25"/>
      <c r="C39" s="25"/>
      <c r="D39" s="25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1"/>
      <c r="B40" s="25"/>
      <c r="C40" s="25"/>
      <c r="D40" s="25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1" t="s">
        <v>95</v>
      </c>
      <c r="B41" s="25" t="s">
        <v>94</v>
      </c>
      <c r="C41" s="25"/>
      <c r="D41" s="25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1"/>
      <c r="B42" s="25"/>
      <c r="C42" s="25"/>
      <c r="D42" s="25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1"/>
      <c r="B43" s="25"/>
      <c r="C43" s="25"/>
      <c r="D43" s="25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1"/>
      <c r="B44" s="25"/>
      <c r="C44" s="25"/>
      <c r="D44" s="25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1"/>
      <c r="B45" s="25"/>
      <c r="C45" s="25"/>
      <c r="D45" s="25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1" t="s">
        <v>93</v>
      </c>
      <c r="B46" s="25" t="s">
        <v>92</v>
      </c>
      <c r="C46" s="25"/>
      <c r="D46" s="25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11" t="s">
        <v>91</v>
      </c>
      <c r="B47" s="25" t="s">
        <v>90</v>
      </c>
      <c r="C47" s="25"/>
      <c r="D47" s="25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58" t="s">
        <v>89</v>
      </c>
      <c r="B48" s="56" t="s">
        <v>88</v>
      </c>
      <c r="C48" s="56"/>
      <c r="D48" s="56"/>
      <c r="E48" s="57"/>
      <c r="F48" s="57"/>
      <c r="G48" s="57"/>
      <c r="H48" s="57"/>
      <c r="I48" s="57"/>
      <c r="J48" s="57"/>
      <c r="K48" s="57"/>
      <c r="L48" s="57"/>
      <c r="M48" s="57"/>
    </row>
  </sheetData>
  <mergeCells count="2">
    <mergeCell ref="A2:M2"/>
    <mergeCell ref="A1:M1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A1:I74"/>
  <sheetViews>
    <sheetView topLeftCell="A10" workbookViewId="0">
      <selection activeCell="C7" sqref="C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84" t="s">
        <v>836</v>
      </c>
      <c r="B1" s="185"/>
      <c r="C1" s="185"/>
      <c r="D1" s="185"/>
      <c r="E1" s="185"/>
      <c r="F1" s="185"/>
      <c r="G1" s="185"/>
      <c r="H1" s="185"/>
    </row>
    <row r="2" spans="1:9" ht="82.5" customHeight="1" x14ac:dyDescent="0.25">
      <c r="A2" s="186" t="s">
        <v>525</v>
      </c>
      <c r="B2" s="186"/>
      <c r="C2" s="186"/>
      <c r="D2" s="186"/>
      <c r="E2" s="186"/>
      <c r="F2" s="186"/>
      <c r="G2" s="186"/>
      <c r="H2" s="186"/>
    </row>
    <row r="3" spans="1:9" s="203" customFormat="1" ht="82.5" customHeight="1" x14ac:dyDescent="0.25">
      <c r="A3" s="186" t="s">
        <v>834</v>
      </c>
    </row>
    <row r="4" spans="1:9" ht="20.25" customHeight="1" x14ac:dyDescent="0.25">
      <c r="A4" s="107" t="s">
        <v>834</v>
      </c>
      <c r="B4" s="79"/>
      <c r="C4" s="79"/>
      <c r="D4" s="79"/>
      <c r="E4" s="79"/>
      <c r="F4" s="79"/>
      <c r="G4" s="79"/>
      <c r="H4" s="79"/>
    </row>
    <row r="5" spans="1:9" x14ac:dyDescent="0.25">
      <c r="A5" s="1" t="s">
        <v>256</v>
      </c>
    </row>
    <row r="6" spans="1:9" ht="86.25" customHeight="1" x14ac:dyDescent="0.3">
      <c r="A6" s="42" t="s">
        <v>255</v>
      </c>
      <c r="B6" s="39" t="s">
        <v>254</v>
      </c>
      <c r="C6" s="63" t="s">
        <v>478</v>
      </c>
      <c r="D6" s="63" t="s">
        <v>477</v>
      </c>
      <c r="E6" s="63" t="s">
        <v>524</v>
      </c>
      <c r="F6" s="63" t="s">
        <v>523</v>
      </c>
      <c r="G6" s="63" t="s">
        <v>522</v>
      </c>
      <c r="H6" s="63" t="s">
        <v>521</v>
      </c>
      <c r="I6" s="63" t="s">
        <v>520</v>
      </c>
    </row>
    <row r="7" spans="1:9" x14ac:dyDescent="0.25">
      <c r="A7" s="27" t="s">
        <v>310</v>
      </c>
      <c r="B7" s="12" t="s">
        <v>309</v>
      </c>
      <c r="C7" s="78"/>
      <c r="D7" s="78"/>
      <c r="E7" s="60"/>
      <c r="F7" s="4"/>
      <c r="G7" s="4"/>
      <c r="H7" s="4"/>
      <c r="I7" s="4"/>
    </row>
    <row r="8" spans="1:9" x14ac:dyDescent="0.25">
      <c r="A8" s="75" t="s">
        <v>518</v>
      </c>
      <c r="B8" s="75" t="s">
        <v>309</v>
      </c>
      <c r="C8" s="4"/>
      <c r="D8" s="4"/>
      <c r="E8" s="4"/>
      <c r="F8" s="4"/>
      <c r="G8" s="4"/>
      <c r="H8" s="4"/>
      <c r="I8" s="4"/>
    </row>
    <row r="9" spans="1:9" ht="30" x14ac:dyDescent="0.25">
      <c r="A9" s="28" t="s">
        <v>308</v>
      </c>
      <c r="B9" s="12" t="s">
        <v>307</v>
      </c>
      <c r="C9" s="4"/>
      <c r="D9" s="4"/>
      <c r="E9" s="4"/>
      <c r="F9" s="4"/>
      <c r="G9" s="4"/>
      <c r="H9" s="4"/>
      <c r="I9" s="4"/>
    </row>
    <row r="10" spans="1:9" x14ac:dyDescent="0.25">
      <c r="A10" s="27" t="s">
        <v>519</v>
      </c>
      <c r="B10" s="12" t="s">
        <v>305</v>
      </c>
      <c r="C10" s="78"/>
      <c r="D10" s="78"/>
      <c r="E10" s="4"/>
      <c r="F10" s="4"/>
      <c r="G10" s="4"/>
      <c r="H10" s="4"/>
      <c r="I10" s="4"/>
    </row>
    <row r="11" spans="1:9" x14ac:dyDescent="0.25">
      <c r="A11" s="75" t="s">
        <v>518</v>
      </c>
      <c r="B11" s="75" t="s">
        <v>305</v>
      </c>
      <c r="C11" s="4"/>
      <c r="D11" s="4"/>
      <c r="E11" s="4"/>
      <c r="F11" s="4"/>
      <c r="G11" s="4"/>
      <c r="H11" s="4"/>
      <c r="I11" s="4"/>
    </row>
    <row r="12" spans="1:9" x14ac:dyDescent="0.25">
      <c r="A12" s="77" t="s">
        <v>304</v>
      </c>
      <c r="B12" s="18" t="s">
        <v>303</v>
      </c>
      <c r="C12" s="4"/>
      <c r="D12" s="4"/>
      <c r="E12" s="4"/>
      <c r="F12" s="4"/>
      <c r="G12" s="4"/>
      <c r="H12" s="4"/>
      <c r="I12" s="4"/>
    </row>
    <row r="13" spans="1:9" x14ac:dyDescent="0.25">
      <c r="A13" s="28" t="s">
        <v>517</v>
      </c>
      <c r="B13" s="12" t="s">
        <v>301</v>
      </c>
      <c r="C13" s="4"/>
      <c r="D13" s="4"/>
      <c r="E13" s="4"/>
      <c r="F13" s="4"/>
      <c r="G13" s="4"/>
      <c r="H13" s="4"/>
      <c r="I13" s="4"/>
    </row>
    <row r="14" spans="1:9" x14ac:dyDescent="0.25">
      <c r="A14" s="75" t="s">
        <v>516</v>
      </c>
      <c r="B14" s="75" t="s">
        <v>301</v>
      </c>
      <c r="C14" s="4"/>
      <c r="D14" s="4"/>
      <c r="E14" s="4"/>
      <c r="F14" s="4"/>
      <c r="G14" s="4"/>
      <c r="H14" s="4"/>
      <c r="I14" s="4"/>
    </row>
    <row r="15" spans="1:9" x14ac:dyDescent="0.25">
      <c r="A15" s="27" t="s">
        <v>300</v>
      </c>
      <c r="B15" s="12" t="s">
        <v>299</v>
      </c>
      <c r="C15" s="4"/>
      <c r="D15" s="4"/>
      <c r="E15" s="4"/>
      <c r="F15" s="4"/>
      <c r="G15" s="4"/>
      <c r="H15" s="4"/>
      <c r="I15" s="4"/>
    </row>
    <row r="16" spans="1:9" x14ac:dyDescent="0.25">
      <c r="A16" s="11" t="s">
        <v>515</v>
      </c>
      <c r="B16" s="12" t="s">
        <v>297</v>
      </c>
      <c r="C16" s="8"/>
      <c r="D16" s="8"/>
      <c r="E16" s="8"/>
      <c r="F16" s="8"/>
      <c r="G16" s="8"/>
      <c r="H16" s="8"/>
      <c r="I16" s="8"/>
    </row>
    <row r="17" spans="1:9" x14ac:dyDescent="0.25">
      <c r="A17" s="75" t="s">
        <v>514</v>
      </c>
      <c r="B17" s="75" t="s">
        <v>297</v>
      </c>
      <c r="C17" s="8"/>
      <c r="D17" s="8"/>
      <c r="E17" s="8"/>
      <c r="F17" s="8"/>
      <c r="G17" s="8"/>
      <c r="H17" s="8"/>
      <c r="I17" s="8"/>
    </row>
    <row r="18" spans="1:9" x14ac:dyDescent="0.25">
      <c r="A18" s="27" t="s">
        <v>296</v>
      </c>
      <c r="B18" s="12" t="s">
        <v>295</v>
      </c>
      <c r="C18" s="8"/>
      <c r="D18" s="8"/>
      <c r="E18" s="8"/>
      <c r="F18" s="8"/>
      <c r="G18" s="8"/>
      <c r="H18" s="8"/>
      <c r="I18" s="8"/>
    </row>
    <row r="19" spans="1:9" x14ac:dyDescent="0.25">
      <c r="A19" s="76" t="s">
        <v>294</v>
      </c>
      <c r="B19" s="18" t="s">
        <v>293</v>
      </c>
      <c r="C19" s="8"/>
      <c r="D19" s="8"/>
      <c r="E19" s="8"/>
      <c r="F19" s="8"/>
      <c r="G19" s="8"/>
      <c r="H19" s="8"/>
      <c r="I19" s="8"/>
    </row>
    <row r="20" spans="1:9" x14ac:dyDescent="0.25">
      <c r="A20" s="28" t="s">
        <v>272</v>
      </c>
      <c r="B20" s="12" t="s">
        <v>271</v>
      </c>
      <c r="C20" s="8"/>
      <c r="D20" s="8"/>
      <c r="E20" s="8"/>
      <c r="F20" s="8"/>
      <c r="G20" s="8"/>
      <c r="H20" s="8"/>
      <c r="I20" s="8"/>
    </row>
    <row r="21" spans="1:9" x14ac:dyDescent="0.25">
      <c r="A21" s="11" t="s">
        <v>270</v>
      </c>
      <c r="B21" s="12" t="s">
        <v>269</v>
      </c>
      <c r="C21" s="8"/>
      <c r="D21" s="8"/>
      <c r="E21" s="8"/>
      <c r="F21" s="8"/>
      <c r="G21" s="8"/>
      <c r="H21" s="8"/>
      <c r="I21" s="8"/>
    </row>
    <row r="22" spans="1:9" x14ac:dyDescent="0.25">
      <c r="A22" s="27" t="s">
        <v>268</v>
      </c>
      <c r="B22" s="12" t="s">
        <v>267</v>
      </c>
      <c r="C22" s="8"/>
      <c r="D22" s="8"/>
      <c r="E22" s="8"/>
      <c r="F22" s="8"/>
      <c r="G22" s="8"/>
      <c r="H22" s="8"/>
      <c r="I22" s="8"/>
    </row>
    <row r="23" spans="1:9" x14ac:dyDescent="0.25">
      <c r="A23" s="27" t="s">
        <v>266</v>
      </c>
      <c r="B23" s="12" t="s">
        <v>265</v>
      </c>
      <c r="C23" s="8"/>
      <c r="D23" s="8"/>
      <c r="E23" s="8"/>
      <c r="F23" s="8"/>
      <c r="G23" s="8"/>
      <c r="H23" s="8"/>
      <c r="I23" s="8"/>
    </row>
    <row r="24" spans="1:9" x14ac:dyDescent="0.25">
      <c r="A24" s="75" t="s">
        <v>513</v>
      </c>
      <c r="B24" s="75" t="s">
        <v>265</v>
      </c>
      <c r="C24" s="8"/>
      <c r="D24" s="8"/>
      <c r="E24" s="8"/>
      <c r="F24" s="8"/>
      <c r="G24" s="8"/>
      <c r="H24" s="8"/>
      <c r="I24" s="8"/>
    </row>
    <row r="25" spans="1:9" x14ac:dyDescent="0.25">
      <c r="A25" s="75" t="s">
        <v>512</v>
      </c>
      <c r="B25" s="75" t="s">
        <v>265</v>
      </c>
      <c r="C25" s="8"/>
      <c r="D25" s="8"/>
      <c r="E25" s="8"/>
      <c r="F25" s="8"/>
      <c r="G25" s="8"/>
      <c r="H25" s="8"/>
      <c r="I25" s="8"/>
    </row>
    <row r="26" spans="1:9" x14ac:dyDescent="0.25">
      <c r="A26" s="74" t="s">
        <v>511</v>
      </c>
      <c r="B26" s="74" t="s">
        <v>265</v>
      </c>
      <c r="C26" s="8"/>
      <c r="D26" s="8"/>
      <c r="E26" s="8"/>
      <c r="F26" s="8"/>
      <c r="G26" s="8"/>
      <c r="H26" s="8"/>
      <c r="I26" s="8"/>
    </row>
    <row r="27" spans="1:9" x14ac:dyDescent="0.25">
      <c r="A27" s="71" t="s">
        <v>264</v>
      </c>
      <c r="B27" s="14" t="s">
        <v>263</v>
      </c>
      <c r="C27" s="8"/>
      <c r="D27" s="8"/>
      <c r="E27" s="8"/>
      <c r="F27" s="8"/>
      <c r="G27" s="8"/>
      <c r="H27" s="8"/>
      <c r="I27" s="8"/>
    </row>
    <row r="28" spans="1:9" x14ac:dyDescent="0.25">
      <c r="A28" s="70"/>
      <c r="B28" s="69"/>
    </row>
    <row r="29" spans="1:9" ht="24.75" customHeight="1" x14ac:dyDescent="0.25">
      <c r="A29" s="42" t="s">
        <v>255</v>
      </c>
      <c r="B29" s="39" t="s">
        <v>254</v>
      </c>
      <c r="C29" s="8"/>
      <c r="D29" s="8"/>
      <c r="E29" s="8"/>
    </row>
    <row r="30" spans="1:9" ht="31.5" x14ac:dyDescent="0.25">
      <c r="A30" s="73" t="s">
        <v>510</v>
      </c>
      <c r="B30" s="14"/>
      <c r="C30" s="8"/>
      <c r="D30" s="8"/>
      <c r="E30" s="8"/>
    </row>
    <row r="31" spans="1:9" ht="15.75" x14ac:dyDescent="0.25">
      <c r="A31" s="72" t="s">
        <v>492</v>
      </c>
      <c r="B31" s="14"/>
      <c r="C31" s="8"/>
      <c r="D31" s="8"/>
      <c r="E31" s="8"/>
    </row>
    <row r="32" spans="1:9" ht="31.5" x14ac:dyDescent="0.25">
      <c r="A32" s="72" t="s">
        <v>491</v>
      </c>
      <c r="B32" s="14"/>
      <c r="C32" s="8"/>
      <c r="D32" s="8"/>
      <c r="E32" s="8"/>
    </row>
    <row r="33" spans="1:7" ht="15.75" x14ac:dyDescent="0.25">
      <c r="A33" s="72" t="s">
        <v>490</v>
      </c>
      <c r="B33" s="14"/>
      <c r="C33" s="8"/>
      <c r="D33" s="8"/>
      <c r="E33" s="8"/>
    </row>
    <row r="34" spans="1:7" ht="31.5" x14ac:dyDescent="0.25">
      <c r="A34" s="72" t="s">
        <v>489</v>
      </c>
      <c r="B34" s="14"/>
      <c r="C34" s="8"/>
      <c r="D34" s="8"/>
      <c r="E34" s="8"/>
    </row>
    <row r="35" spans="1:7" ht="15.75" x14ac:dyDescent="0.25">
      <c r="A35" s="72" t="s">
        <v>488</v>
      </c>
      <c r="B35" s="14"/>
      <c r="C35" s="8"/>
      <c r="D35" s="8"/>
      <c r="E35" s="8"/>
    </row>
    <row r="36" spans="1:7" ht="15.75" x14ac:dyDescent="0.25">
      <c r="A36" s="72" t="s">
        <v>487</v>
      </c>
      <c r="B36" s="14"/>
      <c r="C36" s="8"/>
      <c r="D36" s="8"/>
      <c r="E36" s="8"/>
    </row>
    <row r="37" spans="1:7" x14ac:dyDescent="0.25">
      <c r="A37" s="71" t="s">
        <v>509</v>
      </c>
      <c r="B37" s="14"/>
      <c r="C37" s="8"/>
      <c r="D37" s="8"/>
      <c r="E37" s="8"/>
    </row>
    <row r="38" spans="1:7" x14ac:dyDescent="0.25">
      <c r="A38" s="70"/>
      <c r="B38" s="69"/>
    </row>
    <row r="39" spans="1:7" x14ac:dyDescent="0.25">
      <c r="A39" s="70"/>
      <c r="B39" s="69"/>
    </row>
    <row r="40" spans="1:7" x14ac:dyDescent="0.25">
      <c r="A40" s="70"/>
      <c r="B40" s="69"/>
    </row>
    <row r="41" spans="1:7" x14ac:dyDescent="0.25">
      <c r="A41" s="70"/>
      <c r="B41" s="69"/>
    </row>
    <row r="42" spans="1:7" x14ac:dyDescent="0.25">
      <c r="A42" s="70"/>
      <c r="B42" s="69"/>
    </row>
    <row r="43" spans="1:7" x14ac:dyDescent="0.25">
      <c r="A43" s="70"/>
      <c r="B43" s="69"/>
    </row>
    <row r="44" spans="1:7" x14ac:dyDescent="0.25">
      <c r="A44" s="70"/>
      <c r="B44" s="69"/>
    </row>
    <row r="45" spans="1:7" x14ac:dyDescent="0.25">
      <c r="A45" s="70"/>
      <c r="B45" s="69"/>
    </row>
    <row r="46" spans="1:7" x14ac:dyDescent="0.25">
      <c r="A46" s="70"/>
      <c r="B46" s="69"/>
    </row>
    <row r="48" spans="1:7" x14ac:dyDescent="0.25">
      <c r="A48" s="1"/>
      <c r="B48" s="1"/>
      <c r="C48" s="1"/>
      <c r="D48" s="1"/>
      <c r="E48" s="1"/>
      <c r="F48" s="1"/>
      <c r="G48" s="1"/>
    </row>
    <row r="49" spans="1:8" x14ac:dyDescent="0.25">
      <c r="A49" s="67" t="s">
        <v>508</v>
      </c>
      <c r="B49" s="1"/>
      <c r="C49" s="1"/>
      <c r="D49" s="1"/>
      <c r="E49" s="1"/>
      <c r="F49" s="1"/>
      <c r="G49" s="1"/>
    </row>
    <row r="50" spans="1:8" ht="15.75" x14ac:dyDescent="0.25">
      <c r="A50" s="66" t="s">
        <v>507</v>
      </c>
      <c r="B50" s="1"/>
      <c r="C50" s="1"/>
      <c r="D50" s="1"/>
      <c r="E50" s="1"/>
      <c r="F50" s="1"/>
      <c r="G50" s="1"/>
    </row>
    <row r="51" spans="1:8" ht="15.75" x14ac:dyDescent="0.25">
      <c r="A51" s="66" t="s">
        <v>506</v>
      </c>
      <c r="B51" s="1"/>
      <c r="C51" s="1"/>
      <c r="D51" s="1"/>
      <c r="E51" s="1"/>
      <c r="F51" s="1"/>
      <c r="G51" s="1"/>
    </row>
    <row r="52" spans="1:8" ht="15.75" x14ac:dyDescent="0.25">
      <c r="A52" s="66" t="s">
        <v>505</v>
      </c>
      <c r="B52" s="1"/>
      <c r="C52" s="1"/>
      <c r="D52" s="1"/>
      <c r="E52" s="1"/>
      <c r="F52" s="1"/>
      <c r="G52" s="1"/>
    </row>
    <row r="53" spans="1:8" ht="15.75" x14ac:dyDescent="0.25">
      <c r="A53" s="66" t="s">
        <v>504</v>
      </c>
      <c r="B53" s="1"/>
      <c r="C53" s="1"/>
      <c r="D53" s="1"/>
      <c r="E53" s="1"/>
      <c r="F53" s="1"/>
      <c r="G53" s="1"/>
    </row>
    <row r="54" spans="1:8" ht="15.75" x14ac:dyDescent="0.25">
      <c r="A54" s="66" t="s">
        <v>503</v>
      </c>
      <c r="B54" s="1"/>
      <c r="C54" s="1"/>
      <c r="D54" s="1"/>
      <c r="E54" s="1"/>
      <c r="F54" s="1"/>
      <c r="G54" s="1"/>
    </row>
    <row r="55" spans="1:8" x14ac:dyDescent="0.25">
      <c r="A55" s="67" t="s">
        <v>502</v>
      </c>
      <c r="B55" s="1"/>
      <c r="C55" s="1"/>
      <c r="D55" s="1"/>
      <c r="E55" s="1"/>
      <c r="F55" s="1"/>
      <c r="G55" s="1"/>
    </row>
    <row r="56" spans="1:8" x14ac:dyDescent="0.25">
      <c r="A56" s="1"/>
      <c r="B56" s="1"/>
      <c r="C56" s="1"/>
      <c r="D56" s="1"/>
      <c r="E56" s="1"/>
      <c r="F56" s="1"/>
      <c r="G56" s="1"/>
    </row>
    <row r="57" spans="1:8" ht="45.75" customHeight="1" x14ac:dyDescent="0.25">
      <c r="A57" s="201" t="s">
        <v>501</v>
      </c>
      <c r="B57" s="202"/>
      <c r="C57" s="202"/>
      <c r="D57" s="202"/>
      <c r="E57" s="202"/>
      <c r="F57" s="202"/>
      <c r="G57" s="202"/>
      <c r="H57" s="202"/>
    </row>
    <row r="60" spans="1:8" ht="15.75" x14ac:dyDescent="0.25">
      <c r="A60" s="68" t="s">
        <v>500</v>
      </c>
    </row>
    <row r="61" spans="1:8" ht="15.75" x14ac:dyDescent="0.25">
      <c r="A61" s="66" t="s">
        <v>499</v>
      </c>
    </row>
    <row r="62" spans="1:8" ht="15.75" x14ac:dyDescent="0.25">
      <c r="A62" s="66" t="s">
        <v>498</v>
      </c>
    </row>
    <row r="63" spans="1:8" ht="15.75" x14ac:dyDescent="0.25">
      <c r="A63" s="66" t="s">
        <v>497</v>
      </c>
    </row>
    <row r="64" spans="1:8" x14ac:dyDescent="0.25">
      <c r="A64" s="67" t="s">
        <v>496</v>
      </c>
    </row>
    <row r="65" spans="1:1" ht="15.75" x14ac:dyDescent="0.25">
      <c r="A65" s="66" t="s">
        <v>495</v>
      </c>
    </row>
    <row r="67" spans="1:1" ht="15.75" x14ac:dyDescent="0.25">
      <c r="A67" s="65" t="s">
        <v>494</v>
      </c>
    </row>
    <row r="68" spans="1:1" ht="15.75" x14ac:dyDescent="0.25">
      <c r="A68" s="65" t="s">
        <v>493</v>
      </c>
    </row>
    <row r="69" spans="1:1" ht="15.75" x14ac:dyDescent="0.25">
      <c r="A69" s="64" t="s">
        <v>492</v>
      </c>
    </row>
    <row r="70" spans="1:1" ht="15.75" x14ac:dyDescent="0.25">
      <c r="A70" s="64" t="s">
        <v>491</v>
      </c>
    </row>
    <row r="71" spans="1:1" ht="15.75" x14ac:dyDescent="0.25">
      <c r="A71" s="64" t="s">
        <v>490</v>
      </c>
    </row>
    <row r="72" spans="1:1" ht="15.75" x14ac:dyDescent="0.25">
      <c r="A72" s="64" t="s">
        <v>489</v>
      </c>
    </row>
    <row r="73" spans="1:1" ht="15.75" x14ac:dyDescent="0.25">
      <c r="A73" s="64" t="s">
        <v>488</v>
      </c>
    </row>
    <row r="74" spans="1:1" ht="15.75" x14ac:dyDescent="0.25">
      <c r="A74" s="64" t="s">
        <v>487</v>
      </c>
    </row>
  </sheetData>
  <mergeCells count="4">
    <mergeCell ref="A2:H2"/>
    <mergeCell ref="A57:H57"/>
    <mergeCell ref="A1:H1"/>
    <mergeCell ref="A3:XFD3"/>
  </mergeCells>
  <hyperlinks>
    <hyperlink ref="A19" r:id="rId1" location="foot4" display="http://njt.hu/cgi_bin/njt_doc.cgi?docid=142896.245143 - foot4" xr:uid="{00000000-0004-0000-0700-000000000000}"/>
    <hyperlink ref="A49" r:id="rId2" location="foot4" display="http://njt.hu/cgi_bin/njt_doc.cgi?docid=142896.245143 - foot4" xr:uid="{00000000-0004-0000-0700-000001000000}"/>
    <hyperlink ref="A55" r:id="rId3" location="foot5" display="http://njt.hu/cgi_bin/njt_doc.cgi?docid=142896.245143 - foot5" xr:uid="{00000000-0004-0000-0700-000002000000}"/>
    <hyperlink ref="A64" r:id="rId4" location="foot53" display="http://njt.hu/cgi_bin/njt_doc.cgi?docid=139876.243471 - foot53" xr:uid="{00000000-0004-0000-0700-000003000000}"/>
  </hyperlinks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  <pageSetUpPr fitToPage="1"/>
  </sheetPr>
  <dimension ref="A1:H70"/>
  <sheetViews>
    <sheetView workbookViewId="0">
      <selection activeCell="A3" sqref="A3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184" t="s">
        <v>836</v>
      </c>
      <c r="B1" s="187"/>
      <c r="C1" s="187"/>
      <c r="D1" s="187"/>
      <c r="E1" s="203"/>
      <c r="F1" s="203"/>
      <c r="G1" s="203"/>
      <c r="H1" s="203"/>
    </row>
    <row r="2" spans="1:8" ht="48.75" customHeight="1" x14ac:dyDescent="0.25">
      <c r="A2" s="186" t="s">
        <v>840</v>
      </c>
      <c r="B2" s="187"/>
      <c r="C2" s="187"/>
      <c r="D2" s="204"/>
      <c r="E2" s="203"/>
      <c r="F2" s="203"/>
      <c r="G2" s="203"/>
      <c r="H2" s="203"/>
    </row>
    <row r="3" spans="1:8" ht="48.75" customHeight="1" x14ac:dyDescent="0.25">
      <c r="A3" s="106" t="s">
        <v>853</v>
      </c>
      <c r="B3" s="100"/>
      <c r="C3" s="100"/>
      <c r="D3" s="101"/>
      <c r="E3" s="102"/>
      <c r="F3" s="102"/>
      <c r="G3" s="102"/>
      <c r="H3" s="102"/>
    </row>
    <row r="4" spans="1:8" ht="21" customHeight="1" x14ac:dyDescent="0.25">
      <c r="A4" s="5"/>
      <c r="B4" s="44"/>
      <c r="C4" s="44"/>
    </row>
    <row r="5" spans="1:8" x14ac:dyDescent="0.25">
      <c r="A5" s="1" t="s">
        <v>256</v>
      </c>
    </row>
    <row r="6" spans="1:8" ht="51.75" x14ac:dyDescent="0.25">
      <c r="A6" s="3" t="s">
        <v>473</v>
      </c>
      <c r="B6" s="39" t="s">
        <v>254</v>
      </c>
      <c r="C6" s="38" t="s">
        <v>533</v>
      </c>
      <c r="D6" s="38" t="s">
        <v>532</v>
      </c>
      <c r="E6" s="38" t="s">
        <v>531</v>
      </c>
      <c r="F6" s="38" t="s">
        <v>530</v>
      </c>
      <c r="G6" s="38" t="s">
        <v>529</v>
      </c>
      <c r="H6" s="38" t="s">
        <v>528</v>
      </c>
    </row>
    <row r="7" spans="1:8" x14ac:dyDescent="0.25">
      <c r="A7" s="28" t="s">
        <v>540</v>
      </c>
      <c r="B7" s="12" t="s">
        <v>66</v>
      </c>
      <c r="C7" s="8"/>
      <c r="D7" s="8"/>
      <c r="E7" s="8"/>
      <c r="F7" s="8"/>
      <c r="G7" s="8"/>
      <c r="H7" s="8"/>
    </row>
    <row r="8" spans="1:8" x14ac:dyDescent="0.25">
      <c r="A8" s="85" t="s">
        <v>518</v>
      </c>
      <c r="B8" s="85" t="s">
        <v>66</v>
      </c>
      <c r="C8" s="8"/>
      <c r="D8" s="8"/>
      <c r="E8" s="8"/>
      <c r="F8" s="8"/>
      <c r="G8" s="8"/>
      <c r="H8" s="8"/>
    </row>
    <row r="9" spans="1:8" x14ac:dyDescent="0.25">
      <c r="A9" s="85" t="s">
        <v>534</v>
      </c>
      <c r="B9" s="85" t="s">
        <v>66</v>
      </c>
      <c r="C9" s="8"/>
      <c r="D9" s="8"/>
      <c r="E9" s="8"/>
      <c r="F9" s="8"/>
      <c r="G9" s="8"/>
      <c r="H9" s="8"/>
    </row>
    <row r="10" spans="1:8" ht="30" x14ac:dyDescent="0.25">
      <c r="A10" s="28" t="s">
        <v>65</v>
      </c>
      <c r="B10" s="12" t="s">
        <v>64</v>
      </c>
      <c r="C10" s="8"/>
      <c r="D10" s="8"/>
      <c r="E10" s="8"/>
      <c r="F10" s="8"/>
      <c r="G10" s="8"/>
      <c r="H10" s="8"/>
    </row>
    <row r="11" spans="1:8" x14ac:dyDescent="0.25">
      <c r="A11" s="28" t="s">
        <v>539</v>
      </c>
      <c r="B11" s="12" t="s">
        <v>62</v>
      </c>
      <c r="C11" s="8"/>
      <c r="D11" s="8"/>
      <c r="E11" s="8"/>
      <c r="F11" s="8"/>
      <c r="G11" s="8"/>
      <c r="H11" s="8"/>
    </row>
    <row r="12" spans="1:8" x14ac:dyDescent="0.25">
      <c r="A12" s="85" t="s">
        <v>518</v>
      </c>
      <c r="B12" s="85" t="s">
        <v>62</v>
      </c>
      <c r="C12" s="8"/>
      <c r="D12" s="8"/>
      <c r="E12" s="8"/>
      <c r="F12" s="8"/>
      <c r="G12" s="8"/>
      <c r="H12" s="8"/>
    </row>
    <row r="13" spans="1:8" x14ac:dyDescent="0.25">
      <c r="A13" s="85" t="s">
        <v>534</v>
      </c>
      <c r="B13" s="85" t="s">
        <v>538</v>
      </c>
      <c r="C13" s="8"/>
      <c r="D13" s="8"/>
      <c r="E13" s="8"/>
      <c r="F13" s="8"/>
      <c r="G13" s="8"/>
      <c r="H13" s="8"/>
    </row>
    <row r="14" spans="1:8" x14ac:dyDescent="0.25">
      <c r="A14" s="77" t="s">
        <v>61</v>
      </c>
      <c r="B14" s="18" t="s">
        <v>60</v>
      </c>
      <c r="C14" s="8"/>
      <c r="D14" s="8"/>
      <c r="E14" s="8"/>
      <c r="F14" s="8"/>
      <c r="G14" s="8"/>
      <c r="H14" s="8"/>
    </row>
    <row r="15" spans="1:8" x14ac:dyDescent="0.25">
      <c r="A15" s="27" t="s">
        <v>537</v>
      </c>
      <c r="B15" s="12" t="s">
        <v>58</v>
      </c>
      <c r="C15" s="8"/>
      <c r="D15" s="8"/>
      <c r="E15" s="8"/>
      <c r="F15" s="8"/>
      <c r="G15" s="8"/>
      <c r="H15" s="8"/>
    </row>
    <row r="16" spans="1:8" x14ac:dyDescent="0.25">
      <c r="A16" s="85" t="s">
        <v>516</v>
      </c>
      <c r="B16" s="85" t="s">
        <v>58</v>
      </c>
      <c r="C16" s="8"/>
      <c r="D16" s="8"/>
      <c r="E16" s="8"/>
      <c r="F16" s="8"/>
      <c r="G16" s="8"/>
      <c r="H16" s="8"/>
    </row>
    <row r="17" spans="1:8" x14ac:dyDescent="0.25">
      <c r="A17" s="85" t="s">
        <v>514</v>
      </c>
      <c r="B17" s="85" t="s">
        <v>58</v>
      </c>
      <c r="C17" s="8"/>
      <c r="D17" s="8"/>
      <c r="E17" s="8"/>
      <c r="F17" s="8"/>
      <c r="G17" s="8"/>
      <c r="H17" s="8"/>
    </row>
    <row r="18" spans="1:8" x14ac:dyDescent="0.25">
      <c r="A18" s="27" t="s">
        <v>57</v>
      </c>
      <c r="B18" s="12" t="s">
        <v>56</v>
      </c>
      <c r="C18" s="8"/>
      <c r="D18" s="8"/>
      <c r="E18" s="8"/>
      <c r="F18" s="8"/>
      <c r="G18" s="8"/>
      <c r="H18" s="8"/>
    </row>
    <row r="19" spans="1:8" x14ac:dyDescent="0.25">
      <c r="A19" s="85" t="s">
        <v>534</v>
      </c>
      <c r="B19" s="85" t="s">
        <v>56</v>
      </c>
      <c r="C19" s="8"/>
      <c r="D19" s="8"/>
      <c r="E19" s="8"/>
      <c r="F19" s="8"/>
      <c r="G19" s="8"/>
      <c r="H19" s="8"/>
    </row>
    <row r="20" spans="1:8" x14ac:dyDescent="0.25">
      <c r="A20" s="11" t="s">
        <v>55</v>
      </c>
      <c r="B20" s="12" t="s">
        <v>54</v>
      </c>
      <c r="C20" s="8"/>
      <c r="D20" s="8"/>
      <c r="E20" s="8"/>
      <c r="F20" s="8"/>
      <c r="G20" s="8"/>
      <c r="H20" s="8"/>
    </row>
    <row r="21" spans="1:8" x14ac:dyDescent="0.25">
      <c r="A21" s="11" t="s">
        <v>536</v>
      </c>
      <c r="B21" s="12" t="s">
        <v>52</v>
      </c>
      <c r="C21" s="8"/>
      <c r="D21" s="8"/>
      <c r="E21" s="8"/>
      <c r="F21" s="8"/>
      <c r="G21" s="8"/>
      <c r="H21" s="8"/>
    </row>
    <row r="22" spans="1:8" x14ac:dyDescent="0.25">
      <c r="A22" s="85" t="s">
        <v>514</v>
      </c>
      <c r="B22" s="85" t="s">
        <v>52</v>
      </c>
      <c r="C22" s="8"/>
      <c r="D22" s="8"/>
      <c r="E22" s="8"/>
      <c r="F22" s="8"/>
      <c r="G22" s="8"/>
      <c r="H22" s="8"/>
    </row>
    <row r="23" spans="1:8" x14ac:dyDescent="0.25">
      <c r="A23" s="85" t="s">
        <v>534</v>
      </c>
      <c r="B23" s="85" t="s">
        <v>52</v>
      </c>
      <c r="C23" s="8"/>
      <c r="D23" s="8"/>
      <c r="E23" s="8"/>
      <c r="F23" s="8"/>
      <c r="G23" s="8"/>
      <c r="H23" s="8"/>
    </row>
    <row r="24" spans="1:8" x14ac:dyDescent="0.25">
      <c r="A24" s="76" t="s">
        <v>51</v>
      </c>
      <c r="B24" s="18" t="s">
        <v>50</v>
      </c>
      <c r="C24" s="8"/>
      <c r="D24" s="8"/>
      <c r="E24" s="8"/>
      <c r="F24" s="8"/>
      <c r="G24" s="8"/>
      <c r="H24" s="8"/>
    </row>
    <row r="25" spans="1:8" x14ac:dyDescent="0.25">
      <c r="A25" s="27" t="s">
        <v>49</v>
      </c>
      <c r="B25" s="12" t="s">
        <v>48</v>
      </c>
      <c r="C25" s="8"/>
      <c r="D25" s="8"/>
      <c r="E25" s="8"/>
      <c r="F25" s="8"/>
      <c r="G25" s="8"/>
      <c r="H25" s="8"/>
    </row>
    <row r="26" spans="1:8" x14ac:dyDescent="0.25">
      <c r="A26" s="27" t="s">
        <v>47</v>
      </c>
      <c r="B26" s="12" t="s">
        <v>46</v>
      </c>
      <c r="C26" s="8"/>
      <c r="D26" s="8"/>
      <c r="E26" s="8">
        <v>895098</v>
      </c>
      <c r="F26" s="8"/>
      <c r="G26" s="8">
        <v>895098</v>
      </c>
      <c r="H26" s="8"/>
    </row>
    <row r="27" spans="1:8" x14ac:dyDescent="0.25">
      <c r="A27" s="27" t="s">
        <v>43</v>
      </c>
      <c r="B27" s="12" t="s">
        <v>42</v>
      </c>
      <c r="C27" s="8"/>
      <c r="D27" s="8"/>
      <c r="E27" s="8"/>
      <c r="F27" s="8"/>
      <c r="G27" s="8"/>
      <c r="H27" s="8"/>
    </row>
    <row r="28" spans="1:8" x14ac:dyDescent="0.25">
      <c r="A28" s="27" t="s">
        <v>41</v>
      </c>
      <c r="B28" s="12" t="s">
        <v>40</v>
      </c>
      <c r="C28" s="8"/>
      <c r="D28" s="8"/>
      <c r="E28" s="8"/>
      <c r="F28" s="8"/>
      <c r="G28" s="8"/>
      <c r="H28" s="8"/>
    </row>
    <row r="29" spans="1:8" x14ac:dyDescent="0.25">
      <c r="A29" s="27" t="s">
        <v>39</v>
      </c>
      <c r="B29" s="12" t="s">
        <v>38</v>
      </c>
      <c r="C29" s="8"/>
      <c r="D29" s="8"/>
      <c r="E29" s="8"/>
      <c r="F29" s="8"/>
      <c r="G29" s="8"/>
      <c r="H29" s="8"/>
    </row>
    <row r="30" spans="1:8" x14ac:dyDescent="0.25">
      <c r="A30" s="84" t="s">
        <v>37</v>
      </c>
      <c r="B30" s="83" t="s">
        <v>36</v>
      </c>
      <c r="C30" s="55"/>
      <c r="D30" s="55"/>
      <c r="E30" s="55">
        <v>895098</v>
      </c>
      <c r="F30" s="55"/>
      <c r="G30" s="55">
        <v>895098</v>
      </c>
      <c r="H30" s="55"/>
    </row>
    <row r="31" spans="1:8" x14ac:dyDescent="0.25">
      <c r="A31" s="27" t="s">
        <v>35</v>
      </c>
      <c r="B31" s="12" t="s">
        <v>34</v>
      </c>
      <c r="C31" s="8"/>
      <c r="D31" s="8"/>
      <c r="E31" s="8"/>
      <c r="F31" s="8"/>
      <c r="G31" s="8"/>
      <c r="H31" s="8"/>
    </row>
    <row r="32" spans="1:8" x14ac:dyDescent="0.25">
      <c r="A32" s="28" t="s">
        <v>33</v>
      </c>
      <c r="B32" s="12" t="s">
        <v>32</v>
      </c>
      <c r="C32" s="8"/>
      <c r="D32" s="8"/>
      <c r="E32" s="8"/>
      <c r="F32" s="8"/>
      <c r="G32" s="8"/>
      <c r="H32" s="8"/>
    </row>
    <row r="33" spans="1:8" x14ac:dyDescent="0.25">
      <c r="A33" s="27" t="s">
        <v>535</v>
      </c>
      <c r="B33" s="12" t="s">
        <v>30</v>
      </c>
      <c r="C33" s="8"/>
      <c r="D33" s="8"/>
      <c r="E33" s="8"/>
      <c r="F33" s="8"/>
      <c r="G33" s="8"/>
      <c r="H33" s="8"/>
    </row>
    <row r="34" spans="1:8" x14ac:dyDescent="0.25">
      <c r="A34" s="85" t="s">
        <v>534</v>
      </c>
      <c r="B34" s="85" t="s">
        <v>30</v>
      </c>
      <c r="C34" s="8"/>
      <c r="D34" s="8"/>
      <c r="E34" s="8"/>
      <c r="F34" s="8"/>
      <c r="G34" s="8"/>
      <c r="H34" s="8"/>
    </row>
    <row r="35" spans="1:8" x14ac:dyDescent="0.25">
      <c r="A35" s="27" t="s">
        <v>29</v>
      </c>
      <c r="B35" s="12" t="s">
        <v>28</v>
      </c>
      <c r="C35" s="8"/>
      <c r="D35" s="8"/>
      <c r="E35" s="8"/>
      <c r="F35" s="8"/>
      <c r="G35" s="8"/>
      <c r="H35" s="8"/>
    </row>
    <row r="36" spans="1:8" x14ac:dyDescent="0.25">
      <c r="A36" s="85" t="s">
        <v>513</v>
      </c>
      <c r="B36" s="85" t="s">
        <v>28</v>
      </c>
      <c r="C36" s="8"/>
      <c r="D36" s="8"/>
      <c r="E36" s="8"/>
      <c r="F36" s="8"/>
      <c r="G36" s="8"/>
      <c r="H36" s="8"/>
    </row>
    <row r="37" spans="1:8" x14ac:dyDescent="0.25">
      <c r="A37" s="85" t="s">
        <v>512</v>
      </c>
      <c r="B37" s="85" t="s">
        <v>28</v>
      </c>
      <c r="C37" s="8"/>
      <c r="D37" s="8"/>
      <c r="E37" s="8"/>
      <c r="F37" s="8"/>
      <c r="G37" s="8"/>
      <c r="H37" s="8"/>
    </row>
    <row r="38" spans="1:8" x14ac:dyDescent="0.25">
      <c r="A38" s="85" t="s">
        <v>511</v>
      </c>
      <c r="B38" s="85" t="s">
        <v>28</v>
      </c>
      <c r="C38" s="8"/>
      <c r="D38" s="8"/>
      <c r="E38" s="8"/>
      <c r="F38" s="8"/>
      <c r="G38" s="8"/>
      <c r="H38" s="8"/>
    </row>
    <row r="39" spans="1:8" x14ac:dyDescent="0.25">
      <c r="A39" s="85" t="s">
        <v>534</v>
      </c>
      <c r="B39" s="85" t="s">
        <v>28</v>
      </c>
      <c r="C39" s="8"/>
      <c r="D39" s="8"/>
      <c r="E39" s="8"/>
      <c r="F39" s="8"/>
      <c r="G39" s="8"/>
      <c r="H39" s="8"/>
    </row>
    <row r="40" spans="1:8" x14ac:dyDescent="0.25">
      <c r="A40" s="84" t="s">
        <v>27</v>
      </c>
      <c r="B40" s="83" t="s">
        <v>26</v>
      </c>
      <c r="C40" s="55"/>
      <c r="D40" s="55"/>
      <c r="E40" s="55"/>
      <c r="F40" s="55"/>
      <c r="G40" s="55"/>
      <c r="H40" s="55"/>
    </row>
    <row r="43" spans="1:8" ht="51.75" x14ac:dyDescent="0.25">
      <c r="A43" s="3" t="s">
        <v>473</v>
      </c>
      <c r="B43" s="39" t="s">
        <v>254</v>
      </c>
      <c r="C43" s="38" t="s">
        <v>533</v>
      </c>
      <c r="D43" s="38" t="s">
        <v>532</v>
      </c>
      <c r="E43" s="38" t="s">
        <v>531</v>
      </c>
      <c r="F43" s="38" t="s">
        <v>530</v>
      </c>
      <c r="G43" s="38" t="s">
        <v>529</v>
      </c>
      <c r="H43" s="38" t="s">
        <v>528</v>
      </c>
    </row>
    <row r="44" spans="1:8" x14ac:dyDescent="0.25">
      <c r="A44" s="27" t="s">
        <v>310</v>
      </c>
      <c r="B44" s="12" t="s">
        <v>309</v>
      </c>
      <c r="C44" s="8"/>
      <c r="D44" s="8"/>
      <c r="E44" s="8"/>
      <c r="F44" s="8"/>
      <c r="G44" s="8"/>
      <c r="H44" s="8"/>
    </row>
    <row r="45" spans="1:8" x14ac:dyDescent="0.25">
      <c r="A45" s="75" t="s">
        <v>518</v>
      </c>
      <c r="B45" s="75" t="s">
        <v>309</v>
      </c>
      <c r="C45" s="8"/>
      <c r="D45" s="8"/>
      <c r="E45" s="8"/>
      <c r="F45" s="8"/>
      <c r="G45" s="8"/>
      <c r="H45" s="8"/>
    </row>
    <row r="46" spans="1:8" ht="30" x14ac:dyDescent="0.25">
      <c r="A46" s="28" t="s">
        <v>308</v>
      </c>
      <c r="B46" s="12" t="s">
        <v>307</v>
      </c>
      <c r="C46" s="8"/>
      <c r="D46" s="8"/>
      <c r="E46" s="8"/>
      <c r="F46" s="8"/>
      <c r="G46" s="8"/>
      <c r="H46" s="8"/>
    </row>
    <row r="47" spans="1:8" x14ac:dyDescent="0.25">
      <c r="A47" s="27" t="s">
        <v>519</v>
      </c>
      <c r="B47" s="12" t="s">
        <v>305</v>
      </c>
      <c r="C47" s="8"/>
      <c r="D47" s="8"/>
      <c r="E47" s="8"/>
      <c r="F47" s="8"/>
      <c r="G47" s="8"/>
      <c r="H47" s="8"/>
    </row>
    <row r="48" spans="1:8" x14ac:dyDescent="0.25">
      <c r="A48" s="75" t="s">
        <v>518</v>
      </c>
      <c r="B48" s="75" t="s">
        <v>305</v>
      </c>
      <c r="C48" s="8"/>
      <c r="D48" s="8"/>
      <c r="E48" s="8"/>
      <c r="F48" s="8"/>
      <c r="G48" s="8"/>
      <c r="H48" s="8"/>
    </row>
    <row r="49" spans="1:8" x14ac:dyDescent="0.25">
      <c r="A49" s="77" t="s">
        <v>304</v>
      </c>
      <c r="B49" s="18" t="s">
        <v>303</v>
      </c>
      <c r="C49" s="8"/>
      <c r="D49" s="8"/>
      <c r="E49" s="8"/>
      <c r="F49" s="8"/>
      <c r="G49" s="8"/>
      <c r="H49" s="8"/>
    </row>
    <row r="50" spans="1:8" x14ac:dyDescent="0.25">
      <c r="A50" s="28" t="s">
        <v>517</v>
      </c>
      <c r="B50" s="12" t="s">
        <v>301</v>
      </c>
      <c r="C50" s="8"/>
      <c r="D50" s="8"/>
      <c r="E50" s="8"/>
      <c r="F50" s="8"/>
      <c r="G50" s="8"/>
      <c r="H50" s="8"/>
    </row>
    <row r="51" spans="1:8" x14ac:dyDescent="0.25">
      <c r="A51" s="75" t="s">
        <v>516</v>
      </c>
      <c r="B51" s="75" t="s">
        <v>301</v>
      </c>
      <c r="C51" s="8"/>
      <c r="D51" s="8"/>
      <c r="E51" s="8"/>
      <c r="F51" s="8"/>
      <c r="G51" s="8"/>
      <c r="H51" s="8"/>
    </row>
    <row r="52" spans="1:8" x14ac:dyDescent="0.25">
      <c r="A52" s="27" t="s">
        <v>300</v>
      </c>
      <c r="B52" s="12" t="s">
        <v>299</v>
      </c>
      <c r="C52" s="8"/>
      <c r="D52" s="8"/>
      <c r="E52" s="8"/>
      <c r="F52" s="8"/>
      <c r="G52" s="8"/>
      <c r="H52" s="8"/>
    </row>
    <row r="53" spans="1:8" x14ac:dyDescent="0.25">
      <c r="A53" s="11" t="s">
        <v>515</v>
      </c>
      <c r="B53" s="12" t="s">
        <v>297</v>
      </c>
      <c r="C53" s="8"/>
      <c r="D53" s="8"/>
      <c r="E53" s="8"/>
      <c r="F53" s="8"/>
      <c r="G53" s="8"/>
      <c r="H53" s="8"/>
    </row>
    <row r="54" spans="1:8" x14ac:dyDescent="0.25">
      <c r="A54" s="75" t="s">
        <v>514</v>
      </c>
      <c r="B54" s="75" t="s">
        <v>297</v>
      </c>
      <c r="C54" s="8"/>
      <c r="D54" s="8"/>
      <c r="E54" s="8"/>
      <c r="F54" s="8"/>
      <c r="G54" s="8"/>
      <c r="H54" s="8"/>
    </row>
    <row r="55" spans="1:8" x14ac:dyDescent="0.25">
      <c r="A55" s="27" t="s">
        <v>296</v>
      </c>
      <c r="B55" s="12" t="s">
        <v>295</v>
      </c>
      <c r="C55" s="8"/>
      <c r="D55" s="8"/>
      <c r="E55" s="8"/>
      <c r="F55" s="8"/>
      <c r="G55" s="8"/>
      <c r="H55" s="8"/>
    </row>
    <row r="56" spans="1:8" x14ac:dyDescent="0.25">
      <c r="A56" s="76" t="s">
        <v>294</v>
      </c>
      <c r="B56" s="18" t="s">
        <v>293</v>
      </c>
      <c r="C56" s="8"/>
      <c r="D56" s="8"/>
      <c r="E56" s="8"/>
      <c r="F56" s="8"/>
      <c r="G56" s="8"/>
      <c r="H56" s="8"/>
    </row>
    <row r="57" spans="1:8" x14ac:dyDescent="0.25">
      <c r="A57" s="76" t="s">
        <v>284</v>
      </c>
      <c r="B57" s="18" t="s">
        <v>283</v>
      </c>
      <c r="C57" s="8"/>
      <c r="D57" s="8"/>
      <c r="E57" s="8"/>
      <c r="F57" s="8"/>
      <c r="G57" s="8">
        <v>582699</v>
      </c>
      <c r="H57" s="8"/>
    </row>
    <row r="58" spans="1:8" x14ac:dyDescent="0.25">
      <c r="A58" s="76" t="s">
        <v>282</v>
      </c>
      <c r="B58" s="18" t="s">
        <v>281</v>
      </c>
      <c r="C58" s="8"/>
      <c r="D58" s="8"/>
      <c r="E58" s="8"/>
      <c r="F58" s="8"/>
      <c r="G58" s="8"/>
      <c r="H58" s="8"/>
    </row>
    <row r="59" spans="1:8" x14ac:dyDescent="0.25">
      <c r="A59" s="76" t="s">
        <v>278</v>
      </c>
      <c r="B59" s="18" t="s">
        <v>277</v>
      </c>
      <c r="C59" s="8"/>
      <c r="D59" s="8"/>
      <c r="E59" s="8"/>
      <c r="F59" s="8"/>
      <c r="G59" s="8"/>
      <c r="H59" s="8"/>
    </row>
    <row r="60" spans="1:8" x14ac:dyDescent="0.25">
      <c r="A60" s="77" t="s">
        <v>527</v>
      </c>
      <c r="B60" s="18" t="s">
        <v>275</v>
      </c>
      <c r="C60" s="8"/>
      <c r="D60" s="8"/>
      <c r="E60" s="8"/>
      <c r="F60" s="8"/>
      <c r="G60" s="8"/>
      <c r="H60" s="8"/>
    </row>
    <row r="61" spans="1:8" x14ac:dyDescent="0.25">
      <c r="A61" s="20" t="s">
        <v>526</v>
      </c>
      <c r="B61" s="18" t="s">
        <v>275</v>
      </c>
      <c r="C61" s="8"/>
      <c r="D61" s="8"/>
      <c r="E61" s="8"/>
      <c r="F61" s="8"/>
      <c r="G61" s="8"/>
      <c r="H61" s="8"/>
    </row>
    <row r="62" spans="1:8" x14ac:dyDescent="0.25">
      <c r="A62" s="82" t="s">
        <v>274</v>
      </c>
      <c r="B62" s="80" t="s">
        <v>273</v>
      </c>
      <c r="C62" s="45"/>
      <c r="D62" s="45"/>
      <c r="E62" s="45"/>
      <c r="F62" s="45"/>
      <c r="G62" s="45">
        <v>582699</v>
      </c>
      <c r="H62" s="45"/>
    </row>
    <row r="63" spans="1:8" x14ac:dyDescent="0.25">
      <c r="A63" s="28" t="s">
        <v>272</v>
      </c>
      <c r="B63" s="12" t="s">
        <v>271</v>
      </c>
      <c r="C63" s="8"/>
      <c r="D63" s="8"/>
      <c r="E63" s="8"/>
      <c r="F63" s="8"/>
      <c r="G63" s="8"/>
      <c r="H63" s="8"/>
    </row>
    <row r="64" spans="1:8" x14ac:dyDescent="0.25">
      <c r="A64" s="11" t="s">
        <v>270</v>
      </c>
      <c r="B64" s="12" t="s">
        <v>269</v>
      </c>
      <c r="C64" s="8"/>
      <c r="D64" s="8"/>
      <c r="E64" s="8"/>
      <c r="F64" s="8"/>
      <c r="G64" s="8"/>
      <c r="H64" s="8"/>
    </row>
    <row r="65" spans="1:8" x14ac:dyDescent="0.25">
      <c r="A65" s="27" t="s">
        <v>268</v>
      </c>
      <c r="B65" s="12" t="s">
        <v>267</v>
      </c>
      <c r="C65" s="8"/>
      <c r="D65" s="8"/>
      <c r="E65" s="8"/>
      <c r="F65" s="8"/>
      <c r="G65" s="8"/>
      <c r="H65" s="8"/>
    </row>
    <row r="66" spans="1:8" x14ac:dyDescent="0.25">
      <c r="A66" s="27" t="s">
        <v>266</v>
      </c>
      <c r="B66" s="12" t="s">
        <v>265</v>
      </c>
      <c r="C66" s="8"/>
      <c r="D66" s="8"/>
      <c r="E66" s="8"/>
      <c r="F66" s="8"/>
      <c r="G66" s="8"/>
      <c r="H66" s="8"/>
    </row>
    <row r="67" spans="1:8" x14ac:dyDescent="0.25">
      <c r="A67" s="75" t="s">
        <v>513</v>
      </c>
      <c r="B67" s="75" t="s">
        <v>265</v>
      </c>
      <c r="C67" s="8"/>
      <c r="D67" s="8"/>
      <c r="E67" s="8"/>
      <c r="F67" s="8"/>
      <c r="G67" s="8"/>
      <c r="H67" s="8"/>
    </row>
    <row r="68" spans="1:8" x14ac:dyDescent="0.25">
      <c r="A68" s="75" t="s">
        <v>512</v>
      </c>
      <c r="B68" s="75" t="s">
        <v>265</v>
      </c>
      <c r="C68" s="8"/>
      <c r="D68" s="8"/>
      <c r="E68" s="8"/>
      <c r="F68" s="8"/>
      <c r="G68" s="8"/>
      <c r="H68" s="8"/>
    </row>
    <row r="69" spans="1:8" x14ac:dyDescent="0.25">
      <c r="A69" s="74" t="s">
        <v>511</v>
      </c>
      <c r="B69" s="74" t="s">
        <v>265</v>
      </c>
      <c r="C69" s="8"/>
      <c r="D69" s="8"/>
      <c r="E69" s="8"/>
      <c r="F69" s="8"/>
      <c r="G69" s="8"/>
      <c r="H69" s="8"/>
    </row>
    <row r="70" spans="1:8" x14ac:dyDescent="0.25">
      <c r="A70" s="81" t="s">
        <v>264</v>
      </c>
      <c r="B70" s="80" t="s">
        <v>263</v>
      </c>
      <c r="C70" s="45"/>
      <c r="D70" s="45"/>
      <c r="E70" s="45"/>
      <c r="F70" s="45"/>
      <c r="G70" s="45"/>
      <c r="H70" s="4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17</vt:i4>
      </vt:variant>
    </vt:vector>
  </HeadingPairs>
  <TitlesOfParts>
    <vt:vector size="33" baseType="lpstr">
      <vt:lpstr>kiemelt ei</vt:lpstr>
      <vt:lpstr>1</vt:lpstr>
      <vt:lpstr>2</vt:lpstr>
      <vt:lpstr>3</vt:lpstr>
      <vt:lpstr>4</vt:lpstr>
      <vt:lpstr>tartalékok</vt:lpstr>
      <vt:lpstr>stabilitási 1</vt:lpstr>
      <vt:lpstr>stabilitási 2</vt:lpstr>
      <vt:lpstr>hitelek</vt:lpstr>
      <vt:lpstr>5</vt:lpstr>
      <vt:lpstr>6</vt:lpstr>
      <vt:lpstr>7</vt:lpstr>
      <vt:lpstr>8</vt:lpstr>
      <vt:lpstr>9</vt:lpstr>
      <vt:lpstr>10</vt:lpstr>
      <vt:lpstr>11</vt:lpstr>
      <vt:lpstr>'stabilitási 2'!foot_4_place</vt:lpstr>
      <vt:lpstr>'stabilitási 2'!foot_53_place</vt:lpstr>
      <vt:lpstr>'1'!Nyomtatási_terület</vt:lpstr>
      <vt:lpstr>'10'!Nyomtatási_terület</vt:lpstr>
      <vt:lpstr>'11'!Nyomtatási_terület</vt:lpstr>
      <vt:lpstr>'2'!Nyomtatási_terület</vt:lpstr>
      <vt:lpstr>'3'!Nyomtatási_terület</vt:lpstr>
      <vt:lpstr>'4'!Nyomtatási_terület</vt:lpstr>
      <vt:lpstr>'5'!Nyomtatási_terület</vt:lpstr>
      <vt:lpstr>'6'!Nyomtatási_terület</vt:lpstr>
      <vt:lpstr>'7'!Nyomtatási_terület</vt:lpstr>
      <vt:lpstr>'8'!Nyomtatási_terület</vt:lpstr>
      <vt:lpstr>'9'!Nyomtatási_terület</vt:lpstr>
      <vt:lpstr>hitelek!Nyomtatási_terület</vt:lpstr>
      <vt:lpstr>'kiemelt ei'!Nyomtatási_terület</vt:lpstr>
      <vt:lpstr>'stabilitási 1'!Nyomtatási_terület</vt:lpstr>
      <vt:lpstr>'stabilitási 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Zömbik Jánosné</dc:creator>
  <cp:lastModifiedBy>Baráthné Kosztolánci Krisztina</cp:lastModifiedBy>
  <cp:lastPrinted>2019-05-14T08:34:02Z</cp:lastPrinted>
  <dcterms:created xsi:type="dcterms:W3CDTF">2016-05-10T11:33:58Z</dcterms:created>
  <dcterms:modified xsi:type="dcterms:W3CDTF">2019-05-14T08:34:36Z</dcterms:modified>
</cp:coreProperties>
</file>