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6" firstSheet="0" activeTab="0"/>
  </bookViews>
  <sheets>
    <sheet name="1.1. sz. mell." sheetId="1" state="visible" r:id="rId2"/>
    <sheet name="1.2.sz.mell." sheetId="2" state="visible" r:id="rId3"/>
    <sheet name="1.3.sz.mell." sheetId="3" state="visible" r:id="rId4"/>
    <sheet name="1.4.sz.mell." sheetId="4" state="visible" r:id="rId5"/>
  </sheets>
  <externalReferences>
    <externalReference r:id="rId6"/>
  </externalReferences>
  <calcPr iterateCount="100" refMode="A1" iterate="false" iterateDelta="0.001"/>
</workbook>
</file>

<file path=xl/sharedStrings.xml><?xml version="1.0" encoding="utf-8"?>
<sst xmlns="http://schemas.openxmlformats.org/spreadsheetml/2006/main" count="1253" uniqueCount="277">
  <si>
    <t>B E V É T E L E K</t>
  </si>
  <si>
    <t>1.1 melléklet Összevont mérleg</t>
  </si>
  <si>
    <t>Ezer forintban</t>
  </si>
  <si>
    <t>Sor-
szám</t>
  </si>
  <si>
    <t>Bevételi jogcím</t>
  </si>
  <si>
    <t>módosított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</si>
  <si>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</si>
  <si>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</si>
  <si>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</si>
  <si>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</si>
  <si>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</si>
  <si>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</si>
  <si>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</si>
  <si>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</si>
  <si>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</si>
  <si>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</si>
  <si>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</si>
  <si>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</si>
  <si>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</si>
  <si>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</si>
  <si>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</si>
  <si>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</si>
  <si>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</si>
  <si>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</si>
  <si>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</si>
  <si>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</si>
  <si>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</si>
  <si>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</si>
  <si>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 </t>
  </si>
  <si>
    <t>2.3.</t>
  </si>
  <si>
    <t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</si>
  <si>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</si>
  <si>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</si>
  <si>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</si>
  <si>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</si>
  <si>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</si>
  <si>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</si>
  <si>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</si>
  <si>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</si>
  <si>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</si>
  <si>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</si>
  <si>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</si>
  <si>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</si>
  <si>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</si>
  <si>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</si>
  <si>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</si>
  <si>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</si>
  <si>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</si>
  <si>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</si>
  <si>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</si>
  <si>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</si>
  <si>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</si>
  <si>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</si>
  <si>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</si>
  <si>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</si>
  <si>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</si>
  <si>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</si>
  <si>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</si>
  <si>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</si>
  <si>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</si>
  <si>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</si>
  <si>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</si>
  <si>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</si>
  <si>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</si>
  <si>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</si>
  <si>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</si>
  <si>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</si>
  <si>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</si>
  <si>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</si>
  <si>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</si>
  <si>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</si>
  <si>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</si>
  <si>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</si>
  <si>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</si>
  <si>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</si>
  <si>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</si>
  <si>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</si>
  <si>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</si>
  <si>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</si>
  <si>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</si>
  <si>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</si>
  <si>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</si>
  <si>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</si>
  <si>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</si>
  <si>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</si>
  <si>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</si>
  <si>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</si>
  <si>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</si>
  <si>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</si>
  <si>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</si>
  <si>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</si>
  <si>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</si>
  <si>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</si>
  <si>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</si>
  <si>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</si>
  <si>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</si>
  <si>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</si>
  <si>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</si>
  <si>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</si>
  <si>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</si>
  <si>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</si>
  <si>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</si>
  <si>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</si>
  <si>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</si>
  <si>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</si>
  <si>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</si>
  <si>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</si>
  <si>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</si>
  <si>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</si>
  <si>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</si>
  <si>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</si>
  <si>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</si>
  <si>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</si>
  <si>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</si>
  <si>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</si>
  <si>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</si>
  <si>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</si>
  <si>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</si>
  <si>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</si>
  <si>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</si>
  <si>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</si>
  <si>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</si>
  <si>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</si>
  <si>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   9.</t>
  </si>
  <si>
    <t>KÖLTSÉGVETÉSI BEVÉTELEK ÖSSZESEN: (1+…+8)</t>
  </si>
  <si>
    <t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</si>
  <si>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</si>
  <si>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</si>
  <si>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</si>
  <si>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</si>
  <si>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</si>
  <si>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</si>
  <si>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   Rövid lejáratú  hitelek, kölcsönök felvétele</t>
  </si>
  <si>
    <t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</si>
  <si>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</si>
  <si>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</si>
  <si>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</si>
  <si>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</si>
  <si>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</si>
  <si>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</si>
  <si>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</si>
  <si>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</si>
  <si>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</si>
  <si>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</si>
  <si>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</si>
  <si>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</si>
  <si>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</si>
  <si>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</si>
  <si>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</si>
  <si>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</si>
  <si>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</si>
  <si>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</si>
  <si>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</si>
  <si>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</si>
  <si>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</si>
  <si>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</si>
  <si>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</si>
  <si>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    14.</t>
  </si>
  <si>
    <t>Külföldi finanszírozás bevételei (14.1.+…14.4.)</t>
  </si>
  <si>
    <t>    14.1.</t>
  </si>
  <si>
    <t>Forgatási célú külföldi értékpapírok beváltása,  értékesítése</t>
  </si>
  <si>
    <t>    14.2.</t>
  </si>
  <si>
    <t>Befektetési célú külföldi értékpapírok beváltása,  értékesítése</t>
  </si>
  <si>
    <t>    14.3.</t>
  </si>
  <si>
    <t>Külföldi értékpapírok kibocsátása</t>
  </si>
  <si>
    <t>    14.4.</t>
  </si>
  <si>
    <t>Külföldi hitelek, kölcsönök felvétele</t>
  </si>
  <si>
    <t>    15.</t>
  </si>
  <si>
    <t>Váltóbevételek</t>
  </si>
  <si>
    <t>    16.</t>
  </si>
  <si>
    <t>Adóssághoz nem kapcsolódó származékos ügyletek bevételei</t>
  </si>
  <si>
    <t>    17.</t>
  </si>
  <si>
    <t>FINANSZÍROZÁSI BEVÉTELEK ÖSSZESEN: (10. + … +16.)</t>
  </si>
  <si>
    <t>    18.</t>
  </si>
  <si>
    <t>KÖLTSÉGVETÉSI ÉS FINANSZÍROZÁSI BEVÉTELEK ÖSSZESEN: (9+17)</t>
  </si>
  <si>
    <t>K I A D Á S O K</t>
  </si>
  <si>
    <t>Kiadási jogcímek</t>
  </si>
  <si>
    <t>   Működési költségvetés kiadásai (1.1+…+1.5.+1.18.)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</si>
  <si>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</si>
  <si>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</si>
  <si>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</si>
  <si>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</si>
  <si>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</si>
  <si>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</si>
  <si>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 - az 1.5-ből: - Előző évi elszámolásból származó befizetések</t>
  </si>
  <si>
    <t>1.7.</t>
  </si>
  <si>
    <t>   - Törvényi előíráson alapuló befizetések</t>
  </si>
  <si>
    <t>1.8.</t>
  </si>
  <si>
    <t>   - Elvonások és befizetések</t>
  </si>
  <si>
    <t>1.9.</t>
  </si>
  <si>
    <t>   - Garancia- és kezességvállalásból kifizetés ÁH-n belülre</t>
  </si>
  <si>
    <t>1.10.</t>
  </si>
  <si>
    <t>   -Visszatérítendő támogatások, kölcsönök nyújtása ÁH-n belülre</t>
  </si>
  <si>
    <t>1.11.</t>
  </si>
  <si>
    <t>   - Visszatérítendő támogatások, kölcsönök törlesztése ÁH-n belülre</t>
  </si>
  <si>
    <t>1.12.</t>
  </si>
  <si>
    <t>   - Egyéb működési célú támogatások ÁH-n belülre</t>
  </si>
  <si>
    <t>1.13.</t>
  </si>
  <si>
    <t>   - Garancia és kezességvállalásból kifizetés ÁH-n kívülre</t>
  </si>
  <si>
    <t>1.14.</t>
  </si>
  <si>
    <t>   - Visszatérítendő támogatások, kölcsönök nyújtása ÁH-n kívülre</t>
  </si>
  <si>
    <t>1.15.</t>
  </si>
  <si>
    <t>   - Árkiegészítések, ártámogatások</t>
  </si>
  <si>
    <t>1.16.</t>
  </si>
  <si>
    <t>   - Kamattámogatások</t>
  </si>
  <si>
    <t>1.17.</t>
  </si>
  <si>
    <t>   - Egyéb működési célú támogatások államháztartáson kívülre</t>
  </si>
  <si>
    <t>1.18.</t>
  </si>
  <si>
    <t>Tartalékok</t>
  </si>
  <si>
    <t>1.19.</t>
  </si>
  <si>
    <t> - az 1.18-ból: - Általános tartalék</t>
  </si>
  <si>
    <t>1.20.</t>
  </si>
  <si>
    <t>   - Céltartalék</t>
  </si>
  <si>
    <t>   Felhalmozási költségvetés kiadásai (2.1.+2.3.+2.5.)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</si>
  <si>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</si>
  <si>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</si>
  <si>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</si>
  <si>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</si>
  <si>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</si>
  <si>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</si>
  <si>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</si>
  <si>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   - Visszatérítendő támogatások, kölcsönök nyújtása ÁH-n belülre</t>
  </si>
  <si>
    <t>2.8.</t>
  </si>
  <si>
    <t>2.9.</t>
  </si>
  <si>
    <t>   - Egyéb felhalmozási célú támogatások ÁH-n belülre</t>
  </si>
  <si>
    <t>2.10.</t>
  </si>
  <si>
    <t>   - Garancia- és kezességvállalásból kifizetés ÁH-n kívülre</t>
  </si>
  <si>
    <t>2.11.</t>
  </si>
  <si>
    <t>2.12.</t>
  </si>
  <si>
    <t>   - Lakástámogatás</t>
  </si>
  <si>
    <t>2.13.</t>
  </si>
  <si>
    <t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</si>
  <si>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</si>
  <si>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</si>
  <si>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</si>
  <si>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</si>
  <si>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</si>
  <si>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</si>
  <si>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</si>
  <si>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</si>
  <si>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</si>
  <si>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</si>
  <si>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</si>
  <si>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</si>
  <si>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</si>
  <si>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</si>
  <si>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</si>
  <si>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</si>
  <si>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</si>
  <si>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</si>
  <si>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</si>
  <si>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</si>
  <si>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</si>
  <si>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</si>
  <si>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</si>
  <si>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</si>
  <si>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</si>
  <si>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</si>
  <si>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</si>
  <si>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</si>
  <si>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</si>
  <si>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</si>
  <si>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</si>
  <si>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</si>
  <si>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</si>
  <si>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</si>
  <si>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</si>
  <si>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</si>
  <si>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DOBOZ NAGYKÖZSÉG ÖNKORMÁNYZATA 2015. ÉVI KÖLTSÉGVETÉS KÖTELEZŐ FELADATAINAK MÉRLEGE</t>
  </si>
  <si>
    <t>1.2. melléklet</t>
  </si>
  <si>
    <t>1. sz. táblázat</t>
  </si>
  <si>
    <t>2. sz. táblázat</t>
  </si>
  <si>
    <t>3. sz. táblázat</t>
  </si>
  <si>
    <t>DOBOZ NAGYKÖZSÉG ÖNKORMÁNYZATA 2015. ÉVI KÖLTSÉGVETÉS ÖNKÉNT VÁLLALT FELADATAINAK MÉRLEGE</t>
  </si>
  <si>
    <t>1.3. melléklet</t>
  </si>
  <si>
    <t>DOBOZ NAGYKÖZSÉG ÖNKORMÁNYZATA 2015. ÉVI KÖLTSÉGVETÉS ÁLLAMI (ÁLLAMIGAZGATÁSI) FELADATOK MÉRLEGE</t>
  </si>
  <si>
    <t>1.4. melléklet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</si>
</sst>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#"/>
    <numFmt numFmtId="166" formatCode="@"/>
  </numFmts>
  <fonts count="28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"/>
      <family val="1"/>
      <charset val="1"/>
    </font>
    <font>
      <sz val="10"/>
      <name val="Arial"/>
      <family val="2"/>
      <charset val="1"/>
    </font>
    <font>
      <sz val="12"/>
      <name val="Times New Roman"/>
      <family val="1"/>
      <charset val="1"/>
    </font>
    <font>
      <b val="true"/>
      <i val="true"/>
      <sz val="9"/>
      <name val="Times New Roman"/>
      <family val="1"/>
      <charset val="1"/>
    </font>
    <font>
      <b val="true"/>
      <i val="true"/>
      <sz val="10"/>
      <name val="Times New Roman"/>
      <family val="1"/>
      <charset val="1"/>
    </font>
    <font>
      <b val="true"/>
      <sz val="9"/>
      <name val="Times New Roman"/>
      <family val="1"/>
      <charset val="1"/>
    </font>
    <font>
      <b val="true"/>
      <sz val="8"/>
      <name val="Times New Roman"/>
      <family val="1"/>
      <charset val="1"/>
    </font>
    <font>
      <sz val="8"/>
      <name val="Times New Roman"/>
      <family val="1"/>
      <charset val="1"/>
    </font>
    <font>
      <sz val="10"/>
      <name val="Times New Roman"/>
      <family val="1"/>
      <charset val="1"/>
    </font>
    <font>
      <b val="true"/>
      <sz val="12"/>
      <color rgb="FFFF0000"/>
      <name val="Times New Roman"/>
      <family val="1"/>
      <charset val="1"/>
    </font>
    <font>
      <sz val="12"/>
      <name val="Times New Roman CE"/>
      <family val="1"/>
      <charset val="238"/>
    </font>
    <font>
      <b val="true"/>
      <sz val="10"/>
      <color rgb="FF000000"/>
      <name val="Times New Roman CE"/>
      <family val="1"/>
      <charset val="238"/>
    </font>
    <font>
      <b val="true"/>
      <sz val="12"/>
      <name val="Times New Roman CE"/>
      <family val="1"/>
      <charset val="238"/>
    </font>
    <font>
      <sz val="10"/>
      <name val="Times New Roman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b val="true"/>
      <sz val="12"/>
      <color rgb="FFFF000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1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1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1" fillId="0" borderId="1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1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0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1" fillId="0" borderId="1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2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2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2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1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2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2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2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0" fillId="0" borderId="2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1" fillId="0" borderId="2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2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3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0" borderId="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8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1" fillId="0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1" fillId="0" borderId="4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3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2" fillId="0" borderId="8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22" fillId="0" borderId="1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2" fillId="0" borderId="1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22" fillId="0" borderId="1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4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2" fillId="0" borderId="1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5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2" fillId="0" borderId="1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4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22" fillId="0" borderId="1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1" fillId="0" borderId="2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21" fillId="0" borderId="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6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8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1" fillId="0" borderId="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2" fillId="0" borderId="1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2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2" fillId="0" borderId="2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2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2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15" xfId="20" applyFont="true" applyBorder="true" applyAlignment="true" applyProtection="true">
      <alignment horizontal="left" vertical="center" textRotation="0" wrapText="true" indent="13" shrinkToFit="false"/>
      <protection locked="true" hidden="false"/>
    </xf>
    <xf numFmtId="164" fontId="22" fillId="0" borderId="12" xfId="20" applyFont="true" applyBorder="true" applyAlignment="true" applyProtection="true">
      <alignment horizontal="left" vertical="bottom" textRotation="0" wrapText="false" indent="13" shrinkToFit="false"/>
      <protection locked="true" hidden="false"/>
    </xf>
    <xf numFmtId="164" fontId="22" fillId="0" borderId="12" xfId="20" applyFont="true" applyBorder="true" applyAlignment="true" applyProtection="true">
      <alignment horizontal="left" vertical="center" textRotation="0" wrapText="true" indent="13" shrinkToFit="false"/>
      <protection locked="true" hidden="false"/>
    </xf>
    <xf numFmtId="166" fontId="22" fillId="0" borderId="2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2" fillId="0" borderId="2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25" xfId="2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22" fillId="0" borderId="2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1" fillId="0" borderId="17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18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1" fillId="0" borderId="2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2" fillId="0" borderId="1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2" fillId="0" borderId="2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2" fillId="0" borderId="9" xfId="20" applyFont="true" applyBorder="true" applyAlignment="true" applyProtection="true">
      <alignment horizontal="left" vertical="center" textRotation="0" wrapText="true" indent="13" shrinkToFit="false"/>
      <protection locked="true" hidden="false"/>
    </xf>
    <xf numFmtId="165" fontId="22" fillId="0" borderId="29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2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3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5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25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6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7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6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0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3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1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1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2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2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2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2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2" fillId="0" borderId="1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2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2" fillId="0" borderId="1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1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1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1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2" fillId="0" borderId="1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2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2" fillId="0" borderId="2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2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2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15" xfId="0" applyFont="true" applyBorder="true" applyAlignment="true" applyProtection="true">
      <alignment horizontal="left" vertical="center" textRotation="0" wrapText="true" indent="9" shrinkToFit="false"/>
      <protection locked="true" hidden="false"/>
    </xf>
    <xf numFmtId="164" fontId="22" fillId="0" borderId="12" xfId="0" applyFont="true" applyBorder="true" applyAlignment="true" applyProtection="true">
      <alignment horizontal="left" vertical="bottom" textRotation="0" wrapText="false" indent="9" shrinkToFit="false"/>
      <protection locked="true" hidden="false"/>
    </xf>
    <xf numFmtId="164" fontId="22" fillId="0" borderId="12" xfId="0" applyFont="true" applyBorder="true" applyAlignment="true" applyProtection="true">
      <alignment horizontal="left" vertical="center" textRotation="0" wrapText="true" indent="9" shrinkToFit="false"/>
      <protection locked="true" hidden="false"/>
    </xf>
    <xf numFmtId="166" fontId="22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2" fillId="0" borderId="2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25" xfId="0" applyFont="true" applyBorder="true" applyAlignment="true" applyProtection="true">
      <alignment horizontal="left" vertical="center" textRotation="0" wrapText="true" indent="10" shrinkToFit="false"/>
      <protection locked="true" hidden="false"/>
    </xf>
    <xf numFmtId="165" fontId="22" fillId="0" borderId="2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1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1" fillId="0" borderId="2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2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2" fillId="0" borderId="2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2" fillId="0" borderId="9" xfId="0" applyFont="true" applyBorder="true" applyAlignment="true" applyProtection="true">
      <alignment horizontal="left" vertical="center" textRotation="0" wrapText="true" indent="9" shrinkToFit="false"/>
      <protection locked="true" hidden="false"/>
    </xf>
    <xf numFmtId="165" fontId="22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2" fillId="0" borderId="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KVIRE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.sz.mell (5)"/>
      <sheetName val="10.sz.mell (4)"/>
      <sheetName val="10.sz.mell (3)"/>
      <sheetName val="10.sz.mell (2)"/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9.4. sz. mell (2)"/>
      <sheetName val="9.4.1. sz. mell (2)"/>
      <sheetName val="9.4.2. sz. mell (2)"/>
      <sheetName val="9.4.3. sz. mell (2)"/>
      <sheetName val="9.5. sz. mell (3)"/>
      <sheetName val="9.5.1. sz. mell (3)"/>
      <sheetName val="9.5.2. sz. mell (3)"/>
      <sheetName val="9.5.3. sz. mell (3)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</sheetNames>
    <sheetDataSet>
      <sheetData sheetId="0"/>
      <sheetData sheetId="1"/>
      <sheetData sheetId="2"/>
      <sheetData sheetId="3"/>
      <sheetData sheetId="4">
        <row r="5">
          <cell r="A5" t="str">
            <v>2015. évi előirányzat BEVÉTELEK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6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8.23469387755102"/>
    <col collapsed="false" hidden="false" max="2" min="2" style="0" width="62.5"/>
    <col collapsed="false" hidden="false" max="3" min="3" style="0" width="13.3622448979592"/>
    <col collapsed="false" hidden="false" max="8" min="4" style="0" width="8.10204081632653"/>
    <col collapsed="false" hidden="false" max="26" min="9" style="0" width="8.50510204081633"/>
  </cols>
  <sheetData>
    <row r="1" customFormat="false" ht="15.75" hidden="false" customHeight="true" outlineLevel="0" collapsed="false">
      <c r="A1" s="1" t="s">
        <v>0</v>
      </c>
      <c r="B1" s="1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5.75" hidden="false" customHeight="true" outlineLevel="0" collapsed="false">
      <c r="A2" s="4" t="s">
        <v>1</v>
      </c>
      <c r="B2" s="4"/>
      <c r="C2" s="5" t="s">
        <v>2</v>
      </c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37.5" hidden="false" customHeight="true" outlineLevel="0" collapsed="false">
      <c r="A3" s="6" t="s">
        <v>3</v>
      </c>
      <c r="B3" s="7" t="s">
        <v>4</v>
      </c>
      <c r="C3" s="8" t="s">
        <v>5</v>
      </c>
      <c r="D3" s="2"/>
      <c r="E3" s="2"/>
      <c r="F3" s="2"/>
      <c r="G3" s="2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2" hidden="false" customHeight="true" outlineLevel="0" collapsed="false">
      <c r="A4" s="9" t="s">
        <v>6</v>
      </c>
      <c r="B4" s="10" t="s">
        <v>7</v>
      </c>
      <c r="C4" s="11" t="s">
        <v>8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customFormat="false" ht="12" hidden="false" customHeight="true" outlineLevel="0" collapsed="false">
      <c r="A5" s="13" t="s">
        <v>9</v>
      </c>
      <c r="B5" s="14" t="s">
        <v>10</v>
      </c>
      <c r="C5" s="15" t="n">
        <f aca="false">+C6+C7+C8+C9+C10+C11</f>
        <v>363526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customFormat="false" ht="12" hidden="false" customHeight="true" outlineLevel="0" collapsed="false">
      <c r="A6" s="17" t="s">
        <v>11</v>
      </c>
      <c r="B6" s="18" t="s">
        <v>12</v>
      </c>
      <c r="C6" s="19" t="n">
        <v>127957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customFormat="false" ht="12" hidden="false" customHeight="true" outlineLevel="0" collapsed="false">
      <c r="A7" s="20" t="s">
        <v>13</v>
      </c>
      <c r="B7" s="21" t="s">
        <v>14</v>
      </c>
      <c r="C7" s="22" t="n">
        <v>72574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customFormat="false" ht="12" hidden="false" customHeight="true" outlineLevel="0" collapsed="false">
      <c r="A8" s="20" t="s">
        <v>15</v>
      </c>
      <c r="B8" s="21" t="s">
        <v>16</v>
      </c>
      <c r="C8" s="22" t="n">
        <v>131184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customFormat="false" ht="12" hidden="false" customHeight="true" outlineLevel="0" collapsed="false">
      <c r="A9" s="20" t="s">
        <v>17</v>
      </c>
      <c r="B9" s="21" t="s">
        <v>18</v>
      </c>
      <c r="C9" s="22" t="n">
        <v>5188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customFormat="false" ht="12" hidden="false" customHeight="true" outlineLevel="0" collapsed="false">
      <c r="A10" s="20" t="s">
        <v>19</v>
      </c>
      <c r="B10" s="23" t="s">
        <v>20</v>
      </c>
      <c r="C10" s="22" t="n">
        <v>26623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customFormat="false" ht="12" hidden="false" customHeight="true" outlineLevel="0" collapsed="false">
      <c r="A11" s="24" t="s">
        <v>21</v>
      </c>
      <c r="B11" s="25" t="s">
        <v>22</v>
      </c>
      <c r="C11" s="22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customFormat="false" ht="12" hidden="false" customHeight="true" outlineLevel="0" collapsed="false">
      <c r="A12" s="13" t="s">
        <v>23</v>
      </c>
      <c r="B12" s="14" t="s">
        <v>24</v>
      </c>
      <c r="C12" s="15" t="n">
        <f aca="false">+C13+C14+C15+C16+C17</f>
        <v>260655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customFormat="false" ht="12" hidden="false" customHeight="true" outlineLevel="0" collapsed="false">
      <c r="A13" s="17" t="s">
        <v>25</v>
      </c>
      <c r="B13" s="18" t="s">
        <v>26</v>
      </c>
      <c r="C13" s="19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customFormat="false" ht="12" hidden="false" customHeight="true" outlineLevel="0" collapsed="false">
      <c r="A14" s="20" t="s">
        <v>27</v>
      </c>
      <c r="B14" s="21" t="s">
        <v>28</v>
      </c>
      <c r="C14" s="22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customFormat="false" ht="12" hidden="false" customHeight="true" outlineLevel="0" collapsed="false">
      <c r="A15" s="20" t="s">
        <v>29</v>
      </c>
      <c r="B15" s="21" t="s">
        <v>30</v>
      </c>
      <c r="C15" s="22" t="n">
        <v>3900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customFormat="false" ht="12" hidden="false" customHeight="true" outlineLevel="0" collapsed="false">
      <c r="A16" s="20" t="s">
        <v>31</v>
      </c>
      <c r="B16" s="21" t="s">
        <v>32</v>
      </c>
      <c r="C16" s="2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customFormat="false" ht="12" hidden="false" customHeight="true" outlineLevel="0" collapsed="false">
      <c r="A17" s="20" t="s">
        <v>33</v>
      </c>
      <c r="B17" s="21" t="s">
        <v>34</v>
      </c>
      <c r="C17" s="22" t="n">
        <v>256755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customFormat="false" ht="12" hidden="false" customHeight="true" outlineLevel="0" collapsed="false">
      <c r="A18" s="24" t="s">
        <v>35</v>
      </c>
      <c r="B18" s="25" t="s">
        <v>36</v>
      </c>
      <c r="C18" s="2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customFormat="false" ht="12" hidden="false" customHeight="true" outlineLevel="0" collapsed="false">
      <c r="A19" s="13" t="s">
        <v>37</v>
      </c>
      <c r="B19" s="14" t="s">
        <v>38</v>
      </c>
      <c r="C19" s="15" t="n">
        <f aca="false">+C20+C21+C22+C23+C24</f>
        <v>1699284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customFormat="false" ht="12" hidden="false" customHeight="true" outlineLevel="0" collapsed="false">
      <c r="A20" s="17" t="s">
        <v>39</v>
      </c>
      <c r="B20" s="18" t="s">
        <v>40</v>
      </c>
      <c r="C20" s="19" t="n">
        <v>2115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customFormat="false" ht="12" hidden="false" customHeight="true" outlineLevel="0" collapsed="false">
      <c r="A21" s="20" t="s">
        <v>41</v>
      </c>
      <c r="B21" s="21" t="s">
        <v>42</v>
      </c>
      <c r="C21" s="22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customFormat="false" ht="12" hidden="false" customHeight="true" outlineLevel="0" collapsed="false">
      <c r="A22" s="20" t="s">
        <v>43</v>
      </c>
      <c r="B22" s="21" t="s">
        <v>44</v>
      </c>
      <c r="C22" s="22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customFormat="false" ht="12" hidden="false" customHeight="true" outlineLevel="0" collapsed="false">
      <c r="A23" s="20" t="s">
        <v>45</v>
      </c>
      <c r="B23" s="21" t="s">
        <v>46</v>
      </c>
      <c r="C23" s="22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customFormat="false" ht="12" hidden="false" customHeight="true" outlineLevel="0" collapsed="false">
      <c r="A24" s="20" t="s">
        <v>47</v>
      </c>
      <c r="B24" s="21" t="s">
        <v>48</v>
      </c>
      <c r="C24" s="22" t="n">
        <v>1697169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customFormat="false" ht="12" hidden="false" customHeight="true" outlineLevel="0" collapsed="false">
      <c r="A25" s="24" t="s">
        <v>49</v>
      </c>
      <c r="B25" s="27" t="s">
        <v>50</v>
      </c>
      <c r="C25" s="26" t="n">
        <v>1242140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customFormat="false" ht="12" hidden="false" customHeight="true" outlineLevel="0" collapsed="false">
      <c r="A26" s="13" t="s">
        <v>51</v>
      </c>
      <c r="B26" s="14" t="s">
        <v>52</v>
      </c>
      <c r="C26" s="15" t="n">
        <f aca="false">+C27+C31+C32+C33</f>
        <v>48820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customFormat="false" ht="12" hidden="false" customHeight="true" outlineLevel="0" collapsed="false">
      <c r="A27" s="17" t="s">
        <v>53</v>
      </c>
      <c r="B27" s="18" t="s">
        <v>54</v>
      </c>
      <c r="C27" s="19" t="n">
        <f aca="false">+C28+C29+C30</f>
        <v>40700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customFormat="false" ht="12" hidden="false" customHeight="true" outlineLevel="0" collapsed="false">
      <c r="A28" s="20" t="s">
        <v>55</v>
      </c>
      <c r="B28" s="21" t="s">
        <v>56</v>
      </c>
      <c r="C28" s="22" t="n">
        <v>15000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customFormat="false" ht="12" hidden="false" customHeight="true" outlineLevel="0" collapsed="false">
      <c r="A29" s="20" t="s">
        <v>57</v>
      </c>
      <c r="B29" s="21" t="s">
        <v>58</v>
      </c>
      <c r="C29" s="22" t="n">
        <v>700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customFormat="false" ht="12" hidden="false" customHeight="true" outlineLevel="0" collapsed="false">
      <c r="A30" s="20" t="s">
        <v>59</v>
      </c>
      <c r="B30" s="21" t="s">
        <v>60</v>
      </c>
      <c r="C30" s="22" t="n">
        <v>25000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customFormat="false" ht="12" hidden="false" customHeight="true" outlineLevel="0" collapsed="false">
      <c r="A31" s="20" t="s">
        <v>61</v>
      </c>
      <c r="B31" s="21" t="s">
        <v>62</v>
      </c>
      <c r="C31" s="22" t="n">
        <v>7000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customFormat="false" ht="12" hidden="false" customHeight="true" outlineLevel="0" collapsed="false">
      <c r="A32" s="20" t="s">
        <v>63</v>
      </c>
      <c r="B32" s="21" t="s">
        <v>64</v>
      </c>
      <c r="C32" s="22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customFormat="false" ht="12" hidden="false" customHeight="true" outlineLevel="0" collapsed="false">
      <c r="A33" s="24" t="s">
        <v>65</v>
      </c>
      <c r="B33" s="27" t="s">
        <v>66</v>
      </c>
      <c r="C33" s="26" t="n">
        <v>1120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customFormat="false" ht="12" hidden="false" customHeight="true" outlineLevel="0" collapsed="false">
      <c r="A34" s="13" t="s">
        <v>67</v>
      </c>
      <c r="B34" s="14" t="s">
        <v>68</v>
      </c>
      <c r="C34" s="15" t="n">
        <f aca="false">SUM(C35:C45)</f>
        <v>457879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customFormat="false" ht="12" hidden="false" customHeight="true" outlineLevel="0" collapsed="false">
      <c r="A35" s="17" t="s">
        <v>69</v>
      </c>
      <c r="B35" s="18" t="s">
        <v>70</v>
      </c>
      <c r="C35" s="19" t="n">
        <v>3160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customFormat="false" ht="12" hidden="false" customHeight="true" outlineLevel="0" collapsed="false">
      <c r="A36" s="20" t="s">
        <v>71</v>
      </c>
      <c r="B36" s="21" t="s">
        <v>72</v>
      </c>
      <c r="C36" s="22" t="n">
        <v>16870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customFormat="false" ht="12" hidden="false" customHeight="true" outlineLevel="0" collapsed="false">
      <c r="A37" s="20" t="s">
        <v>73</v>
      </c>
      <c r="B37" s="21" t="s">
        <v>74</v>
      </c>
      <c r="C37" s="22" t="n">
        <v>2370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customFormat="false" ht="12" hidden="false" customHeight="true" outlineLevel="0" collapsed="false">
      <c r="A38" s="20" t="s">
        <v>75</v>
      </c>
      <c r="B38" s="21" t="s">
        <v>76</v>
      </c>
      <c r="C38" s="22" t="n">
        <v>6709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customFormat="false" ht="12" hidden="false" customHeight="true" outlineLevel="0" collapsed="false">
      <c r="A39" s="20" t="s">
        <v>77</v>
      </c>
      <c r="B39" s="21" t="s">
        <v>78</v>
      </c>
      <c r="C39" s="22" t="n">
        <v>8290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customFormat="false" ht="12" hidden="false" customHeight="true" outlineLevel="0" collapsed="false">
      <c r="A40" s="20" t="s">
        <v>79</v>
      </c>
      <c r="B40" s="21" t="s">
        <v>80</v>
      </c>
      <c r="C40" s="22" t="n">
        <v>8519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customFormat="false" ht="12" hidden="false" customHeight="true" outlineLevel="0" collapsed="false">
      <c r="A41" s="20" t="s">
        <v>81</v>
      </c>
      <c r="B41" s="21" t="s">
        <v>82</v>
      </c>
      <c r="C41" s="22" t="n">
        <v>410431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customFormat="false" ht="12" hidden="false" customHeight="true" outlineLevel="0" collapsed="false">
      <c r="A42" s="20" t="s">
        <v>83</v>
      </c>
      <c r="B42" s="21" t="s">
        <v>84</v>
      </c>
      <c r="C42" s="22" t="n">
        <v>70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customFormat="false" ht="12" hidden="false" customHeight="true" outlineLevel="0" collapsed="false">
      <c r="A43" s="20" t="s">
        <v>85</v>
      </c>
      <c r="B43" s="21" t="s">
        <v>86</v>
      </c>
      <c r="C43" s="22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customFormat="false" ht="12" hidden="false" customHeight="true" outlineLevel="0" collapsed="false">
      <c r="A44" s="24" t="s">
        <v>87</v>
      </c>
      <c r="B44" s="27" t="s">
        <v>88</v>
      </c>
      <c r="C44" s="2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customFormat="false" ht="12" hidden="false" customHeight="true" outlineLevel="0" collapsed="false">
      <c r="A45" s="24" t="s">
        <v>89</v>
      </c>
      <c r="B45" s="25" t="s">
        <v>90</v>
      </c>
      <c r="C45" s="26" t="n">
        <v>1460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customFormat="false" ht="12" hidden="false" customHeight="true" outlineLevel="0" collapsed="false">
      <c r="A46" s="13" t="s">
        <v>91</v>
      </c>
      <c r="B46" s="14" t="s">
        <v>92</v>
      </c>
      <c r="C46" s="15" t="n">
        <f aca="false">SUM(C47:C51)</f>
        <v>5000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customFormat="false" ht="12" hidden="false" customHeight="true" outlineLevel="0" collapsed="false">
      <c r="A47" s="17" t="s">
        <v>93</v>
      </c>
      <c r="B47" s="18" t="s">
        <v>94</v>
      </c>
      <c r="C47" s="19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customFormat="false" ht="12" hidden="false" customHeight="true" outlineLevel="0" collapsed="false">
      <c r="A48" s="20" t="s">
        <v>95</v>
      </c>
      <c r="B48" s="21" t="s">
        <v>96</v>
      </c>
      <c r="C48" s="22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customFormat="false" ht="12" hidden="false" customHeight="true" outlineLevel="0" collapsed="false">
      <c r="A49" s="20" t="s">
        <v>97</v>
      </c>
      <c r="B49" s="21" t="s">
        <v>98</v>
      </c>
      <c r="C49" s="22" t="n">
        <v>5000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customFormat="false" ht="12" hidden="false" customHeight="true" outlineLevel="0" collapsed="false">
      <c r="A50" s="20" t="s">
        <v>99</v>
      </c>
      <c r="B50" s="21" t="s">
        <v>100</v>
      </c>
      <c r="C50" s="22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customFormat="false" ht="12" hidden="false" customHeight="true" outlineLevel="0" collapsed="false">
      <c r="A51" s="24" t="s">
        <v>101</v>
      </c>
      <c r="B51" s="25" t="s">
        <v>102</v>
      </c>
      <c r="C51" s="2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customFormat="false" ht="12" hidden="false" customHeight="true" outlineLevel="0" collapsed="false">
      <c r="A52" s="13" t="s">
        <v>103</v>
      </c>
      <c r="B52" s="14" t="s">
        <v>104</v>
      </c>
      <c r="C52" s="15" t="n">
        <f aca="false">SUM(C53:C55)</f>
        <v>0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customFormat="false" ht="12" hidden="false" customHeight="true" outlineLevel="0" collapsed="false">
      <c r="A53" s="17" t="s">
        <v>105</v>
      </c>
      <c r="B53" s="18" t="s">
        <v>106</v>
      </c>
      <c r="C53" s="19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customFormat="false" ht="12" hidden="false" customHeight="true" outlineLevel="0" collapsed="false">
      <c r="A54" s="20" t="s">
        <v>107</v>
      </c>
      <c r="B54" s="21" t="s">
        <v>108</v>
      </c>
      <c r="C54" s="22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customFormat="false" ht="12" hidden="false" customHeight="true" outlineLevel="0" collapsed="false">
      <c r="A55" s="20" t="s">
        <v>109</v>
      </c>
      <c r="B55" s="21" t="s">
        <v>110</v>
      </c>
      <c r="C55" s="22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customFormat="false" ht="12" hidden="false" customHeight="true" outlineLevel="0" collapsed="false">
      <c r="A56" s="24" t="s">
        <v>111</v>
      </c>
      <c r="B56" s="25" t="s">
        <v>112</v>
      </c>
      <c r="C56" s="2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customFormat="false" ht="12" hidden="false" customHeight="true" outlineLevel="0" collapsed="false">
      <c r="A57" s="13" t="s">
        <v>113</v>
      </c>
      <c r="B57" s="14" t="s">
        <v>114</v>
      </c>
      <c r="C57" s="15" t="n">
        <f aca="false">SUM(C58:C60)</f>
        <v>5000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customFormat="false" ht="12" hidden="false" customHeight="true" outlineLevel="0" collapsed="false">
      <c r="A58" s="17" t="s">
        <v>115</v>
      </c>
      <c r="B58" s="18" t="s">
        <v>116</v>
      </c>
      <c r="C58" s="22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customFormat="false" ht="12" hidden="false" customHeight="true" outlineLevel="0" collapsed="false">
      <c r="A59" s="20" t="s">
        <v>117</v>
      </c>
      <c r="B59" s="21" t="s">
        <v>118</v>
      </c>
      <c r="C59" s="22" t="n">
        <v>5000</v>
      </c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customFormat="false" ht="12" hidden="false" customHeight="true" outlineLevel="0" collapsed="false">
      <c r="A60" s="20" t="s">
        <v>119</v>
      </c>
      <c r="B60" s="21" t="s">
        <v>120</v>
      </c>
      <c r="C60" s="22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customFormat="false" ht="12" hidden="false" customHeight="true" outlineLevel="0" collapsed="false">
      <c r="A61" s="24" t="s">
        <v>121</v>
      </c>
      <c r="B61" s="25" t="s">
        <v>122</v>
      </c>
      <c r="C61" s="22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customFormat="false" ht="12" hidden="false" customHeight="true" outlineLevel="0" collapsed="false">
      <c r="A62" s="13" t="s">
        <v>123</v>
      </c>
      <c r="B62" s="14" t="s">
        <v>124</v>
      </c>
      <c r="C62" s="15" t="n">
        <f aca="false">+C5+C12+C19+C26+C34+C46+C52+C57</f>
        <v>2840164</v>
      </c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customFormat="false" ht="12" hidden="false" customHeight="true" outlineLevel="0" collapsed="false">
      <c r="A63" s="28" t="s">
        <v>125</v>
      </c>
      <c r="B63" s="14" t="s">
        <v>126</v>
      </c>
      <c r="C63" s="15" t="n">
        <f aca="false">SUM(C64:C66)</f>
        <v>0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customFormat="false" ht="12" hidden="false" customHeight="true" outlineLevel="0" collapsed="false">
      <c r="A64" s="17" t="s">
        <v>127</v>
      </c>
      <c r="B64" s="18" t="s">
        <v>128</v>
      </c>
      <c r="C64" s="22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customFormat="false" ht="12" hidden="false" customHeight="true" outlineLevel="0" collapsed="false">
      <c r="A65" s="20" t="s">
        <v>129</v>
      </c>
      <c r="B65" s="21" t="s">
        <v>130</v>
      </c>
      <c r="C65" s="22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customFormat="false" ht="12" hidden="false" customHeight="true" outlineLevel="0" collapsed="false">
      <c r="A66" s="24" t="s">
        <v>131</v>
      </c>
      <c r="B66" s="29" t="s">
        <v>132</v>
      </c>
      <c r="C66" s="22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customFormat="false" ht="12" hidden="false" customHeight="true" outlineLevel="0" collapsed="false">
      <c r="A67" s="28" t="s">
        <v>133</v>
      </c>
      <c r="B67" s="14" t="s">
        <v>134</v>
      </c>
      <c r="C67" s="15" t="n">
        <f aca="false">SUM(C68:C71)</f>
        <v>30000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customFormat="false" ht="12" hidden="false" customHeight="true" outlineLevel="0" collapsed="false">
      <c r="A68" s="17" t="s">
        <v>135</v>
      </c>
      <c r="B68" s="18" t="s">
        <v>136</v>
      </c>
      <c r="C68" s="22" t="n">
        <v>30000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customFormat="false" ht="12" hidden="false" customHeight="true" outlineLevel="0" collapsed="false">
      <c r="A69" s="20" t="s">
        <v>137</v>
      </c>
      <c r="B69" s="21" t="s">
        <v>138</v>
      </c>
      <c r="C69" s="22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customFormat="false" ht="12" hidden="false" customHeight="true" outlineLevel="0" collapsed="false">
      <c r="A70" s="20" t="s">
        <v>139</v>
      </c>
      <c r="B70" s="21" t="s">
        <v>140</v>
      </c>
      <c r="C70" s="22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customFormat="false" ht="12" hidden="false" customHeight="true" outlineLevel="0" collapsed="false">
      <c r="A71" s="24" t="s">
        <v>141</v>
      </c>
      <c r="B71" s="25" t="s">
        <v>142</v>
      </c>
      <c r="C71" s="22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customFormat="false" ht="12" hidden="false" customHeight="true" outlineLevel="0" collapsed="false">
      <c r="A72" s="28" t="s">
        <v>143</v>
      </c>
      <c r="B72" s="14" t="s">
        <v>144</v>
      </c>
      <c r="C72" s="15" t="n">
        <f aca="false">SUM(C73:C74)</f>
        <v>123754</v>
      </c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customFormat="false" ht="12" hidden="false" customHeight="true" outlineLevel="0" collapsed="false">
      <c r="A73" s="17" t="s">
        <v>145</v>
      </c>
      <c r="B73" s="18" t="s">
        <v>146</v>
      </c>
      <c r="C73" s="22" t="n">
        <v>123754</v>
      </c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customFormat="false" ht="12" hidden="false" customHeight="true" outlineLevel="0" collapsed="false">
      <c r="A74" s="24" t="s">
        <v>147</v>
      </c>
      <c r="B74" s="25" t="s">
        <v>148</v>
      </c>
      <c r="C74" s="22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customFormat="false" ht="12" hidden="false" customHeight="true" outlineLevel="0" collapsed="false">
      <c r="A75" s="28" t="s">
        <v>149</v>
      </c>
      <c r="B75" s="14" t="s">
        <v>150</v>
      </c>
      <c r="C75" s="15" t="n">
        <f aca="false">SUM(C76:C78)</f>
        <v>0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customFormat="false" ht="12" hidden="false" customHeight="true" outlineLevel="0" collapsed="false">
      <c r="A76" s="17" t="s">
        <v>151</v>
      </c>
      <c r="B76" s="18" t="s">
        <v>152</v>
      </c>
      <c r="C76" s="22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customFormat="false" ht="12" hidden="false" customHeight="true" outlineLevel="0" collapsed="false">
      <c r="A77" s="20" t="s">
        <v>153</v>
      </c>
      <c r="B77" s="21" t="s">
        <v>154</v>
      </c>
      <c r="C77" s="22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customFormat="false" ht="12" hidden="false" customHeight="true" outlineLevel="0" collapsed="false">
      <c r="A78" s="24" t="s">
        <v>155</v>
      </c>
      <c r="B78" s="25" t="s">
        <v>156</v>
      </c>
      <c r="C78" s="22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customFormat="false" ht="12" hidden="false" customHeight="true" outlineLevel="0" collapsed="false">
      <c r="A79" s="28" t="s">
        <v>157</v>
      </c>
      <c r="B79" s="14" t="s">
        <v>158</v>
      </c>
      <c r="C79" s="15" t="n">
        <f aca="false">SUM(C80:C83)</f>
        <v>0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customFormat="false" ht="12" hidden="false" customHeight="true" outlineLevel="0" collapsed="false">
      <c r="A80" s="30" t="s">
        <v>159</v>
      </c>
      <c r="B80" s="18" t="s">
        <v>160</v>
      </c>
      <c r="C80" s="22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customFormat="false" ht="12" hidden="false" customHeight="true" outlineLevel="0" collapsed="false">
      <c r="A81" s="31" t="s">
        <v>161</v>
      </c>
      <c r="B81" s="21" t="s">
        <v>162</v>
      </c>
      <c r="C81" s="22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customFormat="false" ht="12" hidden="false" customHeight="true" outlineLevel="0" collapsed="false">
      <c r="A82" s="31" t="s">
        <v>163</v>
      </c>
      <c r="B82" s="21" t="s">
        <v>164</v>
      </c>
      <c r="C82" s="22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customFormat="false" ht="12" hidden="false" customHeight="true" outlineLevel="0" collapsed="false">
      <c r="A83" s="32" t="s">
        <v>165</v>
      </c>
      <c r="B83" s="25" t="s">
        <v>166</v>
      </c>
      <c r="C83" s="22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customFormat="false" ht="12" hidden="false" customHeight="true" outlineLevel="0" collapsed="false">
      <c r="A84" s="28" t="s">
        <v>167</v>
      </c>
      <c r="B84" s="14" t="s">
        <v>168</v>
      </c>
      <c r="C84" s="15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customFormat="false" ht="13.5" hidden="false" customHeight="true" outlineLevel="0" collapsed="false">
      <c r="A85" s="28" t="s">
        <v>169</v>
      </c>
      <c r="B85" s="14" t="s">
        <v>170</v>
      </c>
      <c r="C85" s="15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customFormat="false" ht="15.75" hidden="false" customHeight="true" outlineLevel="0" collapsed="false">
      <c r="A86" s="28" t="s">
        <v>171</v>
      </c>
      <c r="B86" s="33" t="s">
        <v>172</v>
      </c>
      <c r="C86" s="15" t="n">
        <f aca="false">+C63+C67+C72+C75+C79+C85+C84</f>
        <v>153754</v>
      </c>
      <c r="D86" s="2"/>
      <c r="E86" s="2"/>
      <c r="F86" s="2"/>
      <c r="G86" s="2"/>
      <c r="H86" s="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6.5" hidden="false" customHeight="true" outlineLevel="0" collapsed="false">
      <c r="A87" s="34" t="s">
        <v>173</v>
      </c>
      <c r="B87" s="35" t="s">
        <v>174</v>
      </c>
      <c r="C87" s="15" t="n">
        <f aca="false">+C62+C86</f>
        <v>2993918</v>
      </c>
      <c r="D87" s="2"/>
      <c r="E87" s="2"/>
      <c r="F87" s="2"/>
      <c r="G87" s="2"/>
      <c r="H87" s="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83.25" hidden="false" customHeight="true" outlineLevel="0" collapsed="false">
      <c r="A88" s="36"/>
      <c r="B88" s="37"/>
      <c r="C88" s="2"/>
      <c r="D88" s="2"/>
      <c r="E88" s="2"/>
      <c r="F88" s="2"/>
      <c r="G88" s="2"/>
      <c r="H88" s="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6.5" hidden="false" customHeight="true" outlineLevel="0" collapsed="false">
      <c r="A89" s="1" t="s">
        <v>175</v>
      </c>
      <c r="B89" s="1"/>
      <c r="C89" s="2"/>
      <c r="D89" s="2"/>
      <c r="E89" s="2"/>
      <c r="F89" s="2"/>
      <c r="G89" s="2"/>
      <c r="H89" s="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6.5" hidden="false" customHeight="true" outlineLevel="0" collapsed="false">
      <c r="A90" s="38"/>
      <c r="B90" s="38"/>
      <c r="C90" s="39" t="s">
        <v>2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37.5" hidden="false" customHeight="true" outlineLevel="0" collapsed="false">
      <c r="A91" s="6" t="s">
        <v>3</v>
      </c>
      <c r="B91" s="7" t="s">
        <v>176</v>
      </c>
      <c r="C91" s="8" t="str">
        <f aca="false">+C3</f>
        <v>módosított előirányzat</v>
      </c>
      <c r="D91" s="2"/>
      <c r="E91" s="2"/>
      <c r="F91" s="2"/>
      <c r="G91" s="2"/>
      <c r="H91" s="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2" hidden="false" customHeight="true" outlineLevel="0" collapsed="false">
      <c r="A92" s="40" t="s">
        <v>6</v>
      </c>
      <c r="B92" s="41" t="s">
        <v>7</v>
      </c>
      <c r="C92" s="42" t="s">
        <v>8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customFormat="false" ht="12" hidden="false" customHeight="true" outlineLevel="0" collapsed="false">
      <c r="A93" s="43" t="s">
        <v>9</v>
      </c>
      <c r="B93" s="44" t="s">
        <v>177</v>
      </c>
      <c r="C93" s="45" t="n">
        <f aca="false">C94+C95+C96+C97+C98+C111</f>
        <v>809164</v>
      </c>
      <c r="D93" s="2"/>
      <c r="E93" s="2"/>
      <c r="F93" s="2"/>
      <c r="G93" s="2"/>
      <c r="H93" s="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2" hidden="false" customHeight="true" outlineLevel="0" collapsed="false">
      <c r="A94" s="46" t="s">
        <v>11</v>
      </c>
      <c r="B94" s="47" t="s">
        <v>178</v>
      </c>
      <c r="C94" s="48" t="n">
        <v>429066</v>
      </c>
      <c r="D94" s="2"/>
      <c r="E94" s="2"/>
      <c r="F94" s="2"/>
      <c r="G94" s="2"/>
      <c r="H94" s="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2" hidden="false" customHeight="true" outlineLevel="0" collapsed="false">
      <c r="A95" s="20" t="s">
        <v>13</v>
      </c>
      <c r="B95" s="23" t="s">
        <v>179</v>
      </c>
      <c r="C95" s="22" t="n">
        <v>88205</v>
      </c>
      <c r="D95" s="2"/>
      <c r="E95" s="2"/>
      <c r="F95" s="2"/>
      <c r="G95" s="2"/>
      <c r="H95" s="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2" hidden="false" customHeight="true" outlineLevel="0" collapsed="false">
      <c r="A96" s="20" t="s">
        <v>15</v>
      </c>
      <c r="B96" s="23" t="s">
        <v>180</v>
      </c>
      <c r="C96" s="26" t="n">
        <v>221336</v>
      </c>
      <c r="D96" s="2"/>
      <c r="E96" s="2"/>
      <c r="F96" s="2"/>
      <c r="G96" s="2"/>
      <c r="H96" s="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2" hidden="false" customHeight="true" outlineLevel="0" collapsed="false">
      <c r="A97" s="20" t="s">
        <v>17</v>
      </c>
      <c r="B97" s="49" t="s">
        <v>181</v>
      </c>
      <c r="C97" s="26" t="n">
        <v>45557</v>
      </c>
      <c r="D97" s="2"/>
      <c r="E97" s="2"/>
      <c r="F97" s="2"/>
      <c r="G97" s="2"/>
      <c r="H97" s="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2" hidden="false" customHeight="true" outlineLevel="0" collapsed="false">
      <c r="A98" s="20" t="s">
        <v>182</v>
      </c>
      <c r="B98" s="50" t="s">
        <v>183</v>
      </c>
      <c r="C98" s="26" t="n">
        <v>25000</v>
      </c>
      <c r="D98" s="2"/>
      <c r="E98" s="2"/>
      <c r="F98" s="2"/>
      <c r="G98" s="2"/>
      <c r="H98" s="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2" hidden="false" customHeight="true" outlineLevel="0" collapsed="false">
      <c r="A99" s="20" t="s">
        <v>21</v>
      </c>
      <c r="B99" s="23" t="s">
        <v>184</v>
      </c>
      <c r="C99" s="26"/>
      <c r="D99" s="2"/>
      <c r="E99" s="2"/>
      <c r="F99" s="2"/>
      <c r="G99" s="2"/>
      <c r="H99" s="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2" hidden="false" customHeight="true" outlineLevel="0" collapsed="false">
      <c r="A100" s="20" t="s">
        <v>185</v>
      </c>
      <c r="B100" s="25" t="s">
        <v>186</v>
      </c>
      <c r="C100" s="26"/>
      <c r="D100" s="2"/>
      <c r="E100" s="2"/>
      <c r="F100" s="2"/>
      <c r="G100" s="2"/>
      <c r="H100" s="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2" hidden="false" customHeight="true" outlineLevel="0" collapsed="false">
      <c r="A101" s="20" t="s">
        <v>187</v>
      </c>
      <c r="B101" s="25" t="s">
        <v>188</v>
      </c>
      <c r="C101" s="26"/>
      <c r="D101" s="2"/>
      <c r="E101" s="2"/>
      <c r="F101" s="2"/>
      <c r="G101" s="2"/>
      <c r="H101" s="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2" hidden="false" customHeight="true" outlineLevel="0" collapsed="false">
      <c r="A102" s="20" t="s">
        <v>189</v>
      </c>
      <c r="B102" s="51" t="s">
        <v>190</v>
      </c>
      <c r="C102" s="26"/>
      <c r="D102" s="2"/>
      <c r="E102" s="2"/>
      <c r="F102" s="2"/>
      <c r="G102" s="2"/>
      <c r="H102" s="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2" hidden="false" customHeight="true" outlineLevel="0" collapsed="false">
      <c r="A103" s="20" t="s">
        <v>191</v>
      </c>
      <c r="B103" s="23" t="s">
        <v>192</v>
      </c>
      <c r="C103" s="26"/>
      <c r="D103" s="2"/>
      <c r="E103" s="2"/>
      <c r="F103" s="2"/>
      <c r="G103" s="2"/>
      <c r="H103" s="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2" hidden="false" customHeight="true" outlineLevel="0" collapsed="false">
      <c r="A104" s="20" t="s">
        <v>193</v>
      </c>
      <c r="B104" s="23" t="s">
        <v>194</v>
      </c>
      <c r="C104" s="26"/>
      <c r="D104" s="2"/>
      <c r="E104" s="2"/>
      <c r="F104" s="2"/>
      <c r="G104" s="2"/>
      <c r="H104" s="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2" hidden="false" customHeight="true" outlineLevel="0" collapsed="false">
      <c r="A105" s="20" t="s">
        <v>195</v>
      </c>
      <c r="B105" s="51" t="s">
        <v>196</v>
      </c>
      <c r="C105" s="26" t="n">
        <v>20630</v>
      </c>
      <c r="D105" s="2"/>
      <c r="E105" s="2"/>
      <c r="F105" s="2"/>
      <c r="G105" s="2"/>
      <c r="H105" s="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2" hidden="false" customHeight="true" outlineLevel="0" collapsed="false">
      <c r="A106" s="20" t="s">
        <v>197</v>
      </c>
      <c r="B106" s="51" t="s">
        <v>198</v>
      </c>
      <c r="C106" s="26"/>
      <c r="D106" s="2"/>
      <c r="E106" s="2"/>
      <c r="F106" s="2"/>
      <c r="G106" s="2"/>
      <c r="H106" s="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2" hidden="false" customHeight="true" outlineLevel="0" collapsed="false">
      <c r="A107" s="20" t="s">
        <v>199</v>
      </c>
      <c r="B107" s="23" t="s">
        <v>200</v>
      </c>
      <c r="C107" s="26"/>
      <c r="D107" s="2"/>
      <c r="E107" s="2"/>
      <c r="F107" s="2"/>
      <c r="G107" s="2"/>
      <c r="H107" s="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2" hidden="false" customHeight="true" outlineLevel="0" collapsed="false">
      <c r="A108" s="52" t="s">
        <v>201</v>
      </c>
      <c r="B108" s="25" t="s">
        <v>202</v>
      </c>
      <c r="C108" s="26"/>
      <c r="D108" s="2"/>
      <c r="E108" s="2"/>
      <c r="F108" s="2"/>
      <c r="G108" s="2"/>
      <c r="H108" s="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2" hidden="false" customHeight="true" outlineLevel="0" collapsed="false">
      <c r="A109" s="20" t="s">
        <v>203</v>
      </c>
      <c r="B109" s="25" t="s">
        <v>204</v>
      </c>
      <c r="C109" s="26"/>
      <c r="D109" s="2"/>
      <c r="E109" s="2"/>
      <c r="F109" s="2"/>
      <c r="G109" s="2"/>
      <c r="H109" s="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2" hidden="false" customHeight="true" outlineLevel="0" collapsed="false">
      <c r="A110" s="24" t="s">
        <v>205</v>
      </c>
      <c r="B110" s="25" t="s">
        <v>206</v>
      </c>
      <c r="C110" s="26" t="n">
        <v>4370</v>
      </c>
      <c r="D110" s="2"/>
      <c r="E110" s="2"/>
      <c r="F110" s="2"/>
      <c r="G110" s="2"/>
      <c r="H110" s="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2" hidden="false" customHeight="true" outlineLevel="0" collapsed="false">
      <c r="A111" s="20" t="s">
        <v>207</v>
      </c>
      <c r="B111" s="49" t="s">
        <v>208</v>
      </c>
      <c r="C111" s="22"/>
      <c r="D111" s="2"/>
      <c r="E111" s="2"/>
      <c r="F111" s="2"/>
      <c r="G111" s="2"/>
      <c r="H111" s="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2" hidden="false" customHeight="true" outlineLevel="0" collapsed="false">
      <c r="A112" s="20" t="s">
        <v>209</v>
      </c>
      <c r="B112" s="23" t="s">
        <v>210</v>
      </c>
      <c r="C112" s="22"/>
      <c r="D112" s="2"/>
      <c r="E112" s="2"/>
      <c r="F112" s="2"/>
      <c r="G112" s="2"/>
      <c r="H112" s="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2" hidden="false" customHeight="true" outlineLevel="0" collapsed="false">
      <c r="A113" s="53" t="s">
        <v>211</v>
      </c>
      <c r="B113" s="54" t="s">
        <v>212</v>
      </c>
      <c r="C113" s="55"/>
      <c r="D113" s="2"/>
      <c r="E113" s="2"/>
      <c r="F113" s="2"/>
      <c r="G113" s="2"/>
      <c r="H113" s="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2" hidden="false" customHeight="true" outlineLevel="0" collapsed="false">
      <c r="A114" s="56" t="s">
        <v>23</v>
      </c>
      <c r="B114" s="57" t="s">
        <v>213</v>
      </c>
      <c r="C114" s="58" t="n">
        <f aca="false">+C115+C117+C119</f>
        <v>2174170</v>
      </c>
      <c r="D114" s="2"/>
      <c r="E114" s="2"/>
      <c r="F114" s="2"/>
      <c r="G114" s="2"/>
      <c r="H114" s="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2" hidden="false" customHeight="true" outlineLevel="0" collapsed="false">
      <c r="A115" s="17" t="s">
        <v>25</v>
      </c>
      <c r="B115" s="23" t="s">
        <v>214</v>
      </c>
      <c r="C115" s="19" t="n">
        <v>1971977</v>
      </c>
      <c r="D115" s="2"/>
      <c r="E115" s="2"/>
      <c r="F115" s="2"/>
      <c r="G115" s="2"/>
      <c r="H115" s="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2" hidden="false" customHeight="true" outlineLevel="0" collapsed="false">
      <c r="A116" s="17" t="s">
        <v>27</v>
      </c>
      <c r="B116" s="25" t="s">
        <v>215</v>
      </c>
      <c r="C116" s="19" t="n">
        <v>1930548</v>
      </c>
      <c r="D116" s="2"/>
      <c r="E116" s="2"/>
      <c r="F116" s="2"/>
      <c r="G116" s="2"/>
      <c r="H116" s="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2" hidden="false" customHeight="true" outlineLevel="0" collapsed="false">
      <c r="A117" s="17" t="s">
        <v>29</v>
      </c>
      <c r="B117" s="25" t="s">
        <v>216</v>
      </c>
      <c r="C117" s="22" t="n">
        <v>198193</v>
      </c>
      <c r="D117" s="2"/>
      <c r="E117" s="2"/>
      <c r="F117" s="2"/>
      <c r="G117" s="2"/>
      <c r="H117" s="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2" hidden="false" customHeight="true" outlineLevel="0" collapsed="false">
      <c r="A118" s="17" t="s">
        <v>31</v>
      </c>
      <c r="B118" s="25" t="s">
        <v>217</v>
      </c>
      <c r="C118" s="59"/>
      <c r="D118" s="2"/>
      <c r="E118" s="2"/>
      <c r="F118" s="2"/>
      <c r="G118" s="2"/>
      <c r="H118" s="2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2" hidden="false" customHeight="true" outlineLevel="0" collapsed="false">
      <c r="A119" s="17" t="s">
        <v>33</v>
      </c>
      <c r="B119" s="25" t="s">
        <v>218</v>
      </c>
      <c r="C119" s="59" t="n">
        <f aca="false">SUM(C121:C127)</f>
        <v>4000</v>
      </c>
      <c r="D119" s="2"/>
      <c r="E119" s="2"/>
      <c r="F119" s="2"/>
      <c r="G119" s="2"/>
      <c r="H119" s="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2" hidden="false" customHeight="true" outlineLevel="0" collapsed="false">
      <c r="A120" s="17" t="s">
        <v>35</v>
      </c>
      <c r="B120" s="23" t="s">
        <v>219</v>
      </c>
      <c r="C120" s="59"/>
      <c r="D120" s="2"/>
      <c r="E120" s="2"/>
      <c r="F120" s="2"/>
      <c r="G120" s="2"/>
      <c r="H120" s="2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2" hidden="false" customHeight="true" outlineLevel="0" collapsed="false">
      <c r="A121" s="17" t="s">
        <v>220</v>
      </c>
      <c r="B121" s="60" t="s">
        <v>221</v>
      </c>
      <c r="C121" s="59"/>
      <c r="D121" s="2"/>
      <c r="E121" s="2"/>
      <c r="F121" s="2"/>
      <c r="G121" s="2"/>
      <c r="H121" s="2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6.5" hidden="false" customHeight="true" outlineLevel="0" collapsed="false">
      <c r="A122" s="17" t="s">
        <v>222</v>
      </c>
      <c r="B122" s="23" t="s">
        <v>194</v>
      </c>
      <c r="C122" s="59"/>
      <c r="D122" s="2"/>
      <c r="E122" s="2"/>
      <c r="F122" s="2"/>
      <c r="G122" s="2"/>
      <c r="H122" s="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2" hidden="false" customHeight="true" outlineLevel="0" collapsed="false">
      <c r="A123" s="17" t="s">
        <v>223</v>
      </c>
      <c r="B123" s="23" t="s">
        <v>224</v>
      </c>
      <c r="C123" s="59"/>
      <c r="D123" s="2"/>
      <c r="E123" s="2"/>
      <c r="F123" s="2"/>
      <c r="G123" s="2"/>
      <c r="H123" s="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2" hidden="false" customHeight="true" outlineLevel="0" collapsed="false">
      <c r="A124" s="17" t="s">
        <v>225</v>
      </c>
      <c r="B124" s="23" t="s">
        <v>226</v>
      </c>
      <c r="C124" s="59"/>
      <c r="D124" s="2"/>
      <c r="E124" s="2"/>
      <c r="F124" s="2"/>
      <c r="G124" s="2"/>
      <c r="H124" s="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2" hidden="false" customHeight="true" outlineLevel="0" collapsed="false">
      <c r="A125" s="17" t="s">
        <v>227</v>
      </c>
      <c r="B125" s="23" t="s">
        <v>200</v>
      </c>
      <c r="C125" s="59" t="n">
        <v>4000</v>
      </c>
      <c r="D125" s="2"/>
      <c r="E125" s="2"/>
      <c r="F125" s="2"/>
      <c r="G125" s="2"/>
      <c r="H125" s="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2" hidden="false" customHeight="true" outlineLevel="0" collapsed="false">
      <c r="A126" s="17" t="s">
        <v>228</v>
      </c>
      <c r="B126" s="23" t="s">
        <v>229</v>
      </c>
      <c r="C126" s="59"/>
      <c r="D126" s="2"/>
      <c r="E126" s="2"/>
      <c r="F126" s="2"/>
      <c r="G126" s="2"/>
      <c r="H126" s="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6.5" hidden="false" customHeight="true" outlineLevel="0" collapsed="false">
      <c r="A127" s="52" t="s">
        <v>230</v>
      </c>
      <c r="B127" s="23" t="s">
        <v>231</v>
      </c>
      <c r="C127" s="61"/>
      <c r="D127" s="2"/>
      <c r="E127" s="2"/>
      <c r="F127" s="2"/>
      <c r="G127" s="2"/>
      <c r="H127" s="2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2" hidden="false" customHeight="true" outlineLevel="0" collapsed="false">
      <c r="A128" s="13" t="s">
        <v>37</v>
      </c>
      <c r="B128" s="14" t="s">
        <v>232</v>
      </c>
      <c r="C128" s="15" t="n">
        <f aca="false">+C93+C114</f>
        <v>2983334</v>
      </c>
      <c r="D128" s="2"/>
      <c r="E128" s="2"/>
      <c r="F128" s="2"/>
      <c r="G128" s="2"/>
      <c r="H128" s="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2" hidden="false" customHeight="true" outlineLevel="0" collapsed="false">
      <c r="A129" s="13" t="s">
        <v>233</v>
      </c>
      <c r="B129" s="14" t="s">
        <v>234</v>
      </c>
      <c r="C129" s="15" t="n">
        <f aca="false">+C130+C131+C132</f>
        <v>0</v>
      </c>
      <c r="D129" s="2"/>
      <c r="E129" s="2"/>
      <c r="F129" s="2"/>
      <c r="G129" s="2"/>
      <c r="H129" s="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2" hidden="false" customHeight="true" outlineLevel="0" collapsed="false">
      <c r="A130" s="17" t="s">
        <v>53</v>
      </c>
      <c r="B130" s="25" t="s">
        <v>235</v>
      </c>
      <c r="C130" s="59"/>
      <c r="D130" s="2"/>
      <c r="E130" s="2"/>
      <c r="F130" s="2"/>
      <c r="G130" s="2"/>
      <c r="H130" s="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2" hidden="false" customHeight="true" outlineLevel="0" collapsed="false">
      <c r="A131" s="17" t="s">
        <v>61</v>
      </c>
      <c r="B131" s="25" t="s">
        <v>236</v>
      </c>
      <c r="C131" s="59"/>
      <c r="D131" s="2"/>
      <c r="E131" s="2"/>
      <c r="F131" s="2"/>
      <c r="G131" s="2"/>
      <c r="H131" s="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2" hidden="false" customHeight="true" outlineLevel="0" collapsed="false">
      <c r="A132" s="52" t="s">
        <v>63</v>
      </c>
      <c r="B132" s="25" t="s">
        <v>237</v>
      </c>
      <c r="C132" s="59"/>
      <c r="D132" s="2"/>
      <c r="E132" s="2"/>
      <c r="F132" s="2"/>
      <c r="G132" s="2"/>
      <c r="H132" s="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2" hidden="false" customHeight="true" outlineLevel="0" collapsed="false">
      <c r="A133" s="13" t="s">
        <v>67</v>
      </c>
      <c r="B133" s="14" t="s">
        <v>238</v>
      </c>
      <c r="C133" s="15" t="n">
        <f aca="false">SUM(C134:C139)</f>
        <v>0</v>
      </c>
      <c r="D133" s="2"/>
      <c r="E133" s="2"/>
      <c r="F133" s="2"/>
      <c r="G133" s="2"/>
      <c r="H133" s="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2" hidden="false" customHeight="true" outlineLevel="0" collapsed="false">
      <c r="A134" s="17" t="s">
        <v>69</v>
      </c>
      <c r="B134" s="60" t="s">
        <v>239</v>
      </c>
      <c r="C134" s="59"/>
      <c r="D134" s="2"/>
      <c r="E134" s="2"/>
      <c r="F134" s="2"/>
      <c r="G134" s="2"/>
      <c r="H134" s="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2" hidden="false" customHeight="true" outlineLevel="0" collapsed="false">
      <c r="A135" s="17" t="s">
        <v>71</v>
      </c>
      <c r="B135" s="60" t="s">
        <v>240</v>
      </c>
      <c r="C135" s="59"/>
      <c r="D135" s="2"/>
      <c r="E135" s="2"/>
      <c r="F135" s="2"/>
      <c r="G135" s="2"/>
      <c r="H135" s="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2" hidden="false" customHeight="true" outlineLevel="0" collapsed="false">
      <c r="A136" s="17" t="s">
        <v>73</v>
      </c>
      <c r="B136" s="60" t="s">
        <v>241</v>
      </c>
      <c r="C136" s="59"/>
      <c r="D136" s="2"/>
      <c r="E136" s="2"/>
      <c r="F136" s="2"/>
      <c r="G136" s="2"/>
      <c r="H136" s="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2" hidden="false" customHeight="true" outlineLevel="0" collapsed="false">
      <c r="A137" s="17" t="s">
        <v>75</v>
      </c>
      <c r="B137" s="60" t="s">
        <v>242</v>
      </c>
      <c r="C137" s="59"/>
      <c r="D137" s="2"/>
      <c r="E137" s="2"/>
      <c r="F137" s="2"/>
      <c r="G137" s="2"/>
      <c r="H137" s="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2" hidden="false" customHeight="true" outlineLevel="0" collapsed="false">
      <c r="A138" s="17" t="s">
        <v>77</v>
      </c>
      <c r="B138" s="60" t="s">
        <v>243</v>
      </c>
      <c r="C138" s="59"/>
      <c r="D138" s="2"/>
      <c r="E138" s="2"/>
      <c r="F138" s="2"/>
      <c r="G138" s="2"/>
      <c r="H138" s="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2" hidden="false" customHeight="true" outlineLevel="0" collapsed="false">
      <c r="A139" s="52" t="s">
        <v>79</v>
      </c>
      <c r="B139" s="60" t="s">
        <v>244</v>
      </c>
      <c r="C139" s="59"/>
      <c r="D139" s="2"/>
      <c r="E139" s="2"/>
      <c r="F139" s="2"/>
      <c r="G139" s="2"/>
      <c r="H139" s="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2" hidden="false" customHeight="true" outlineLevel="0" collapsed="false">
      <c r="A140" s="13" t="s">
        <v>91</v>
      </c>
      <c r="B140" s="14" t="s">
        <v>245</v>
      </c>
      <c r="C140" s="15" t="n">
        <f aca="false">+C141+C142+C143+C144</f>
        <v>10584</v>
      </c>
      <c r="D140" s="2"/>
      <c r="E140" s="2"/>
      <c r="F140" s="2"/>
      <c r="G140" s="2"/>
      <c r="H140" s="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2" hidden="false" customHeight="true" outlineLevel="0" collapsed="false">
      <c r="A141" s="17" t="s">
        <v>93</v>
      </c>
      <c r="B141" s="60" t="s">
        <v>246</v>
      </c>
      <c r="C141" s="59"/>
      <c r="D141" s="2"/>
      <c r="E141" s="2"/>
      <c r="F141" s="2"/>
      <c r="G141" s="2"/>
      <c r="H141" s="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2" hidden="false" customHeight="true" outlineLevel="0" collapsed="false">
      <c r="A142" s="17" t="s">
        <v>95</v>
      </c>
      <c r="B142" s="60" t="s">
        <v>247</v>
      </c>
      <c r="C142" s="59" t="n">
        <v>10584</v>
      </c>
      <c r="D142" s="2"/>
      <c r="E142" s="2"/>
      <c r="F142" s="2"/>
      <c r="G142" s="2"/>
      <c r="H142" s="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2" hidden="false" customHeight="true" outlineLevel="0" collapsed="false">
      <c r="A143" s="17" t="s">
        <v>97</v>
      </c>
      <c r="B143" s="60" t="s">
        <v>248</v>
      </c>
      <c r="C143" s="59"/>
      <c r="D143" s="2"/>
      <c r="E143" s="2"/>
      <c r="F143" s="2"/>
      <c r="G143" s="2"/>
      <c r="H143" s="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2" hidden="false" customHeight="true" outlineLevel="0" collapsed="false">
      <c r="A144" s="52" t="s">
        <v>99</v>
      </c>
      <c r="B144" s="62" t="s">
        <v>249</v>
      </c>
      <c r="C144" s="59"/>
      <c r="D144" s="2"/>
      <c r="E144" s="2"/>
      <c r="F144" s="2"/>
      <c r="G144" s="2"/>
      <c r="H144" s="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2" hidden="false" customHeight="true" outlineLevel="0" collapsed="false">
      <c r="A145" s="13" t="s">
        <v>250</v>
      </c>
      <c r="B145" s="14" t="s">
        <v>251</v>
      </c>
      <c r="C145" s="15" t="n">
        <f aca="false">SUM(C146:C150)</f>
        <v>0</v>
      </c>
      <c r="D145" s="2"/>
      <c r="E145" s="2"/>
      <c r="F145" s="2"/>
      <c r="G145" s="2"/>
      <c r="H145" s="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2" hidden="false" customHeight="true" outlineLevel="0" collapsed="false">
      <c r="A146" s="17" t="s">
        <v>105</v>
      </c>
      <c r="B146" s="60" t="s">
        <v>252</v>
      </c>
      <c r="C146" s="59"/>
      <c r="D146" s="2"/>
      <c r="E146" s="2"/>
      <c r="F146" s="2"/>
      <c r="G146" s="2"/>
      <c r="H146" s="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2" hidden="false" customHeight="true" outlineLevel="0" collapsed="false">
      <c r="A147" s="17" t="s">
        <v>107</v>
      </c>
      <c r="B147" s="60" t="s">
        <v>253</v>
      </c>
      <c r="C147" s="59"/>
      <c r="D147" s="2"/>
      <c r="E147" s="2"/>
      <c r="F147" s="2"/>
      <c r="G147" s="2"/>
      <c r="H147" s="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2" hidden="false" customHeight="true" outlineLevel="0" collapsed="false">
      <c r="A148" s="17" t="s">
        <v>109</v>
      </c>
      <c r="B148" s="60" t="s">
        <v>254</v>
      </c>
      <c r="C148" s="59"/>
      <c r="D148" s="2"/>
      <c r="E148" s="2"/>
      <c r="F148" s="2"/>
      <c r="G148" s="2"/>
      <c r="H148" s="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2" hidden="false" customHeight="true" outlineLevel="0" collapsed="false">
      <c r="A149" s="17" t="s">
        <v>111</v>
      </c>
      <c r="B149" s="60" t="s">
        <v>255</v>
      </c>
      <c r="C149" s="59"/>
      <c r="D149" s="2"/>
      <c r="E149" s="2"/>
      <c r="F149" s="2"/>
      <c r="G149" s="2"/>
      <c r="H149" s="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2" hidden="false" customHeight="true" outlineLevel="0" collapsed="false">
      <c r="A150" s="17" t="s">
        <v>256</v>
      </c>
      <c r="B150" s="60" t="s">
        <v>257</v>
      </c>
      <c r="C150" s="59"/>
      <c r="D150" s="2"/>
      <c r="E150" s="2"/>
      <c r="F150" s="2"/>
      <c r="G150" s="2"/>
      <c r="H150" s="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2" hidden="false" customHeight="true" outlineLevel="0" collapsed="false">
      <c r="A151" s="13" t="s">
        <v>113</v>
      </c>
      <c r="B151" s="14" t="s">
        <v>258</v>
      </c>
      <c r="C151" s="15"/>
      <c r="D151" s="2"/>
      <c r="E151" s="2"/>
      <c r="F151" s="2"/>
      <c r="G151" s="2"/>
      <c r="H151" s="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2" hidden="false" customHeight="true" outlineLevel="0" collapsed="false">
      <c r="A152" s="13" t="s">
        <v>259</v>
      </c>
      <c r="B152" s="14" t="s">
        <v>260</v>
      </c>
      <c r="C152" s="15"/>
      <c r="D152" s="2"/>
      <c r="E152" s="2"/>
      <c r="F152" s="2"/>
      <c r="G152" s="2"/>
      <c r="H152" s="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15" hidden="false" customHeight="true" outlineLevel="0" collapsed="false">
      <c r="A153" s="13" t="s">
        <v>261</v>
      </c>
      <c r="B153" s="14" t="s">
        <v>262</v>
      </c>
      <c r="C153" s="63" t="n">
        <f aca="false">+C129+C133+C140+C145+C151+C152</f>
        <v>10584</v>
      </c>
      <c r="D153" s="64"/>
      <c r="E153" s="65"/>
      <c r="F153" s="65"/>
      <c r="G153" s="65"/>
      <c r="H153" s="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2.75" hidden="false" customHeight="true" outlineLevel="0" collapsed="false">
      <c r="A154" s="56" t="s">
        <v>263</v>
      </c>
      <c r="B154" s="66" t="s">
        <v>264</v>
      </c>
      <c r="C154" s="63" t="n">
        <f aca="false">+C128+C153</f>
        <v>2993918</v>
      </c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customFormat="false" ht="7.5" hidden="false" customHeight="true" outlineLevel="0" collapsed="false">
      <c r="A155" s="2"/>
      <c r="B155" s="2"/>
      <c r="C155" s="2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6.5" hidden="false" customHeight="true" outlineLevel="0" collapsed="false">
      <c r="A156" s="67" t="s">
        <v>265</v>
      </c>
      <c r="B156" s="67"/>
      <c r="C156" s="67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5" hidden="false" customHeight="true" outlineLevel="0" collapsed="false">
      <c r="A157" s="4"/>
      <c r="B157" s="4"/>
      <c r="C157" s="5" t="s">
        <v>2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3.5" hidden="false" customHeight="true" outlineLevel="0" collapsed="false">
      <c r="A158" s="13" t="n">
        <v>1</v>
      </c>
      <c r="B158" s="68" t="s">
        <v>266</v>
      </c>
      <c r="C158" s="15" t="n">
        <f aca="false">+C62-C128</f>
        <v>-143170</v>
      </c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27.75" hidden="false" customHeight="true" outlineLevel="0" collapsed="false">
      <c r="A159" s="13" t="s">
        <v>23</v>
      </c>
      <c r="B159" s="68" t="s">
        <v>267</v>
      </c>
      <c r="C159" s="15" t="n">
        <f aca="false">+C86-C153</f>
        <v>143170</v>
      </c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6.5" hidden="false" customHeight="true" outlineLevel="0" collapsed="false"/>
    <row r="161" customFormat="false" ht="16.5" hidden="false" customHeight="true" outlineLevel="0" collapsed="false"/>
    <row r="162" customFormat="false" ht="16.5" hidden="false" customHeight="true" outlineLevel="0" collapsed="false"/>
    <row r="163" customFormat="false" ht="16.5" hidden="false" customHeight="true" outlineLevel="0" collapsed="false"/>
    <row r="164" customFormat="false" ht="16.5" hidden="false" customHeight="true" outlineLevel="0" collapsed="false"/>
    <row r="165" customFormat="false" ht="16.5" hidden="false" customHeight="true" outlineLevel="0" collapsed="false"/>
    <row r="166" customFormat="false" ht="16.5" hidden="false" customHeight="true" outlineLevel="0" collapsed="false"/>
    <row r="167" customFormat="false" ht="16.5" hidden="false" customHeight="true" outlineLevel="0" collapsed="false"/>
    <row r="168" customFormat="false" ht="16.5" hidden="false" customHeight="true" outlineLevel="0" collapsed="false"/>
    <row r="169" customFormat="false" ht="16.5" hidden="false" customHeight="true" outlineLevel="0" collapsed="false"/>
    <row r="170" customFormat="false" ht="16.5" hidden="false" customHeight="true" outlineLevel="0" collapsed="false"/>
    <row r="171" customFormat="false" ht="16.5" hidden="false" customHeight="true" outlineLevel="0" collapsed="false"/>
    <row r="172" customFormat="false" ht="16.5" hidden="false" customHeight="true" outlineLevel="0" collapsed="false"/>
    <row r="173" customFormat="false" ht="16.5" hidden="false" customHeight="true" outlineLevel="0" collapsed="false"/>
    <row r="174" customFormat="false" ht="16.5" hidden="false" customHeight="true" outlineLevel="0" collapsed="false"/>
    <row r="175" customFormat="false" ht="16.5" hidden="false" customHeight="true" outlineLevel="0" collapsed="false"/>
    <row r="176" customFormat="false" ht="16.5" hidden="false" customHeight="true" outlineLevel="0" collapsed="false"/>
    <row r="177" customFormat="false" ht="16.5" hidden="false" customHeight="true" outlineLevel="0" collapsed="false"/>
    <row r="178" customFormat="false" ht="16.5" hidden="false" customHeight="true" outlineLevel="0" collapsed="false"/>
    <row r="179" customFormat="false" ht="16.5" hidden="false" customHeight="true" outlineLevel="0" collapsed="false"/>
    <row r="180" customFormat="false" ht="16.5" hidden="false" customHeight="true" outlineLevel="0" collapsed="false"/>
    <row r="181" customFormat="false" ht="16.5" hidden="false" customHeight="true" outlineLevel="0" collapsed="false"/>
    <row r="182" customFormat="false" ht="16.5" hidden="false" customHeight="true" outlineLevel="0" collapsed="false"/>
    <row r="183" customFormat="false" ht="16.5" hidden="false" customHeight="true" outlineLevel="0" collapsed="false"/>
    <row r="184" customFormat="false" ht="16.5" hidden="false" customHeight="true" outlineLevel="0" collapsed="false"/>
    <row r="185" customFormat="false" ht="16.5" hidden="false" customHeight="true" outlineLevel="0" collapsed="false"/>
    <row r="186" customFormat="false" ht="16.5" hidden="false" customHeight="true" outlineLevel="0" collapsed="false"/>
    <row r="187" customFormat="false" ht="16.5" hidden="false" customHeight="true" outlineLevel="0" collapsed="false"/>
    <row r="188" customFormat="false" ht="16.5" hidden="false" customHeight="true" outlineLevel="0" collapsed="false"/>
    <row r="189" customFormat="false" ht="16.5" hidden="false" customHeight="true" outlineLevel="0" collapsed="false"/>
    <row r="190" customFormat="false" ht="16.5" hidden="false" customHeight="true" outlineLevel="0" collapsed="false"/>
    <row r="191" customFormat="false" ht="16.5" hidden="false" customHeight="true" outlineLevel="0" collapsed="false"/>
    <row r="192" customFormat="false" ht="16.5" hidden="false" customHeight="true" outlineLevel="0" collapsed="false"/>
    <row r="193" customFormat="false" ht="16.5" hidden="false" customHeight="true" outlineLevel="0" collapsed="false"/>
    <row r="194" customFormat="false" ht="16.5" hidden="false" customHeight="true" outlineLevel="0" collapsed="false"/>
    <row r="195" customFormat="false" ht="16.5" hidden="false" customHeight="true" outlineLevel="0" collapsed="false"/>
    <row r="196" customFormat="false" ht="16.5" hidden="false" customHeight="true" outlineLevel="0" collapsed="false"/>
    <row r="197" customFormat="false" ht="16.5" hidden="false" customHeight="true" outlineLevel="0" collapsed="false"/>
    <row r="198" customFormat="false" ht="16.5" hidden="false" customHeight="true" outlineLevel="0" collapsed="false"/>
    <row r="199" customFormat="false" ht="16.5" hidden="false" customHeight="true" outlineLevel="0" collapsed="false"/>
    <row r="200" customFormat="false" ht="16.5" hidden="false" customHeight="true" outlineLevel="0" collapsed="false"/>
    <row r="201" customFormat="false" ht="16.5" hidden="false" customHeight="true" outlineLevel="0" collapsed="false"/>
    <row r="202" customFormat="false" ht="16.5" hidden="false" customHeight="true" outlineLevel="0" collapsed="false"/>
    <row r="203" customFormat="false" ht="16.5" hidden="false" customHeight="true" outlineLevel="0" collapsed="false"/>
    <row r="204" customFormat="false" ht="16.5" hidden="false" customHeight="true" outlineLevel="0" collapsed="false"/>
    <row r="205" customFormat="false" ht="16.5" hidden="false" customHeight="true" outlineLevel="0" collapsed="false"/>
    <row r="206" customFormat="false" ht="16.5" hidden="false" customHeight="true" outlineLevel="0" collapsed="false"/>
    <row r="207" customFormat="false" ht="16.5" hidden="false" customHeight="true" outlineLevel="0" collapsed="false"/>
    <row r="208" customFormat="false" ht="16.5" hidden="false" customHeight="true" outlineLevel="0" collapsed="false"/>
    <row r="209" customFormat="false" ht="16.5" hidden="false" customHeight="true" outlineLevel="0" collapsed="false"/>
    <row r="210" customFormat="false" ht="16.5" hidden="false" customHeight="true" outlineLevel="0" collapsed="false"/>
    <row r="211" customFormat="false" ht="16.5" hidden="false" customHeight="true" outlineLevel="0" collapsed="false"/>
    <row r="212" customFormat="false" ht="16.5" hidden="false" customHeight="true" outlineLevel="0" collapsed="false"/>
    <row r="213" customFormat="false" ht="16.5" hidden="false" customHeight="true" outlineLevel="0" collapsed="false"/>
    <row r="214" customFormat="false" ht="16.5" hidden="false" customHeight="true" outlineLevel="0" collapsed="false"/>
    <row r="215" customFormat="false" ht="16.5" hidden="false" customHeight="true" outlineLevel="0" collapsed="false"/>
    <row r="216" customFormat="false" ht="16.5" hidden="false" customHeight="true" outlineLevel="0" collapsed="false"/>
    <row r="217" customFormat="false" ht="16.5" hidden="false" customHeight="true" outlineLevel="0" collapsed="false"/>
    <row r="218" customFormat="false" ht="16.5" hidden="false" customHeight="true" outlineLevel="0" collapsed="false"/>
    <row r="219" customFormat="false" ht="16.5" hidden="false" customHeight="true" outlineLevel="0" collapsed="false"/>
    <row r="220" customFormat="false" ht="16.5" hidden="false" customHeight="true" outlineLevel="0" collapsed="false"/>
    <row r="221" customFormat="false" ht="16.5" hidden="false" customHeight="true" outlineLevel="0" collapsed="false"/>
    <row r="222" customFormat="false" ht="16.5" hidden="false" customHeight="true" outlineLevel="0" collapsed="false"/>
    <row r="223" customFormat="false" ht="16.5" hidden="false" customHeight="true" outlineLevel="0" collapsed="false"/>
    <row r="224" customFormat="false" ht="16.5" hidden="false" customHeight="true" outlineLevel="0" collapsed="false"/>
    <row r="225" customFormat="false" ht="16.5" hidden="false" customHeight="true" outlineLevel="0" collapsed="false"/>
    <row r="226" customFormat="false" ht="16.5" hidden="false" customHeight="true" outlineLevel="0" collapsed="false"/>
    <row r="227" customFormat="false" ht="16.5" hidden="false" customHeight="true" outlineLevel="0" collapsed="false"/>
    <row r="228" customFormat="false" ht="16.5" hidden="false" customHeight="true" outlineLevel="0" collapsed="false"/>
    <row r="229" customFormat="false" ht="16.5" hidden="false" customHeight="true" outlineLevel="0" collapsed="false"/>
    <row r="230" customFormat="false" ht="16.5" hidden="false" customHeight="true" outlineLevel="0" collapsed="false"/>
    <row r="231" customFormat="false" ht="16.5" hidden="false" customHeight="true" outlineLevel="0" collapsed="false"/>
    <row r="232" customFormat="false" ht="16.5" hidden="false" customHeight="true" outlineLevel="0" collapsed="false"/>
    <row r="233" customFormat="false" ht="16.5" hidden="false" customHeight="true" outlineLevel="0" collapsed="false"/>
    <row r="234" customFormat="false" ht="16.5" hidden="false" customHeight="true" outlineLevel="0" collapsed="false"/>
    <row r="235" customFormat="false" ht="16.5" hidden="false" customHeight="true" outlineLevel="0" collapsed="false"/>
    <row r="236" customFormat="false" ht="16.5" hidden="false" customHeight="true" outlineLevel="0" collapsed="false"/>
    <row r="237" customFormat="false" ht="16.5" hidden="false" customHeight="true" outlineLevel="0" collapsed="false"/>
    <row r="238" customFormat="false" ht="16.5" hidden="false" customHeight="true" outlineLevel="0" collapsed="false"/>
    <row r="239" customFormat="false" ht="16.5" hidden="false" customHeight="true" outlineLevel="0" collapsed="false"/>
    <row r="240" customFormat="false" ht="16.5" hidden="false" customHeight="true" outlineLevel="0" collapsed="false"/>
    <row r="241" customFormat="false" ht="16.5" hidden="false" customHeight="true" outlineLevel="0" collapsed="false"/>
    <row r="242" customFormat="false" ht="16.5" hidden="false" customHeight="true" outlineLevel="0" collapsed="false"/>
    <row r="243" customFormat="false" ht="16.5" hidden="false" customHeight="true" outlineLevel="0" collapsed="false"/>
    <row r="244" customFormat="false" ht="16.5" hidden="false" customHeight="true" outlineLevel="0" collapsed="false"/>
    <row r="245" customFormat="false" ht="16.5" hidden="false" customHeight="true" outlineLevel="0" collapsed="false"/>
    <row r="246" customFormat="false" ht="16.5" hidden="false" customHeight="true" outlineLevel="0" collapsed="false"/>
    <row r="247" customFormat="false" ht="16.5" hidden="false" customHeight="true" outlineLevel="0" collapsed="false"/>
    <row r="248" customFormat="false" ht="16.5" hidden="false" customHeight="true" outlineLevel="0" collapsed="false"/>
    <row r="249" customFormat="false" ht="16.5" hidden="false" customHeight="true" outlineLevel="0" collapsed="false"/>
    <row r="250" customFormat="false" ht="16.5" hidden="false" customHeight="true" outlineLevel="0" collapsed="false"/>
    <row r="251" customFormat="false" ht="16.5" hidden="false" customHeight="true" outlineLevel="0" collapsed="false"/>
    <row r="252" customFormat="false" ht="16.5" hidden="false" customHeight="true" outlineLevel="0" collapsed="false"/>
    <row r="253" customFormat="false" ht="16.5" hidden="false" customHeight="true" outlineLevel="0" collapsed="false"/>
    <row r="254" customFormat="false" ht="16.5" hidden="false" customHeight="true" outlineLevel="0" collapsed="false"/>
    <row r="255" customFormat="false" ht="16.5" hidden="false" customHeight="true" outlineLevel="0" collapsed="false"/>
    <row r="256" customFormat="false" ht="16.5" hidden="false" customHeight="true" outlineLevel="0" collapsed="false"/>
    <row r="257" customFormat="false" ht="16.5" hidden="false" customHeight="true" outlineLevel="0" collapsed="false"/>
    <row r="258" customFormat="false" ht="16.5" hidden="false" customHeight="true" outlineLevel="0" collapsed="false"/>
    <row r="259" customFormat="false" ht="16.5" hidden="false" customHeight="true" outlineLevel="0" collapsed="false"/>
    <row r="260" customFormat="false" ht="16.5" hidden="false" customHeight="true" outlineLevel="0" collapsed="false"/>
    <row r="261" customFormat="false" ht="16.5" hidden="false" customHeight="true" outlineLevel="0" collapsed="false"/>
    <row r="262" customFormat="false" ht="16.5" hidden="false" customHeight="true" outlineLevel="0" collapsed="false"/>
    <row r="263" customFormat="false" ht="16.5" hidden="false" customHeight="true" outlineLevel="0" collapsed="false"/>
    <row r="264" customFormat="false" ht="16.5" hidden="false" customHeight="true" outlineLevel="0" collapsed="false"/>
    <row r="265" customFormat="false" ht="16.5" hidden="false" customHeight="true" outlineLevel="0" collapsed="false"/>
    <row r="266" customFormat="false" ht="16.5" hidden="false" customHeight="true" outlineLevel="0" collapsed="false"/>
    <row r="267" customFormat="false" ht="16.5" hidden="false" customHeight="true" outlineLevel="0" collapsed="false"/>
    <row r="268" customFormat="false" ht="16.5" hidden="false" customHeight="true" outlineLevel="0" collapsed="false"/>
    <row r="269" customFormat="false" ht="16.5" hidden="false" customHeight="true" outlineLevel="0" collapsed="false"/>
    <row r="270" customFormat="false" ht="16.5" hidden="false" customHeight="true" outlineLevel="0" collapsed="false"/>
    <row r="271" customFormat="false" ht="16.5" hidden="false" customHeight="true" outlineLevel="0" collapsed="false"/>
    <row r="272" customFormat="false" ht="16.5" hidden="false" customHeight="true" outlineLevel="0" collapsed="false"/>
    <row r="273" customFormat="false" ht="16.5" hidden="false" customHeight="true" outlineLevel="0" collapsed="false"/>
    <row r="274" customFormat="false" ht="16.5" hidden="false" customHeight="true" outlineLevel="0" collapsed="false"/>
    <row r="275" customFormat="false" ht="16.5" hidden="false" customHeight="true" outlineLevel="0" collapsed="false"/>
    <row r="276" customFormat="false" ht="16.5" hidden="false" customHeight="true" outlineLevel="0" collapsed="false"/>
    <row r="277" customFormat="false" ht="16.5" hidden="false" customHeight="true" outlineLevel="0" collapsed="false"/>
    <row r="278" customFormat="false" ht="16.5" hidden="false" customHeight="true" outlineLevel="0" collapsed="false"/>
    <row r="279" customFormat="false" ht="16.5" hidden="false" customHeight="true" outlineLevel="0" collapsed="false"/>
    <row r="280" customFormat="false" ht="16.5" hidden="false" customHeight="true" outlineLevel="0" collapsed="false"/>
    <row r="281" customFormat="false" ht="16.5" hidden="false" customHeight="true" outlineLevel="0" collapsed="false"/>
    <row r="282" customFormat="false" ht="16.5" hidden="false" customHeight="true" outlineLevel="0" collapsed="false"/>
    <row r="283" customFormat="false" ht="16.5" hidden="false" customHeight="true" outlineLevel="0" collapsed="false"/>
    <row r="284" customFormat="false" ht="16.5" hidden="false" customHeight="true" outlineLevel="0" collapsed="false"/>
    <row r="285" customFormat="false" ht="16.5" hidden="false" customHeight="true" outlineLevel="0" collapsed="false"/>
    <row r="286" customFormat="false" ht="16.5" hidden="false" customHeight="true" outlineLevel="0" collapsed="false"/>
    <row r="287" customFormat="false" ht="16.5" hidden="false" customHeight="true" outlineLevel="0" collapsed="false"/>
    <row r="288" customFormat="false" ht="16.5" hidden="false" customHeight="true" outlineLevel="0" collapsed="false"/>
    <row r="289" customFormat="false" ht="16.5" hidden="false" customHeight="true" outlineLevel="0" collapsed="false"/>
    <row r="290" customFormat="false" ht="16.5" hidden="false" customHeight="true" outlineLevel="0" collapsed="false"/>
    <row r="291" customFormat="false" ht="16.5" hidden="false" customHeight="true" outlineLevel="0" collapsed="false"/>
    <row r="292" customFormat="false" ht="16.5" hidden="false" customHeight="true" outlineLevel="0" collapsed="false"/>
    <row r="293" customFormat="false" ht="16.5" hidden="false" customHeight="true" outlineLevel="0" collapsed="false"/>
    <row r="294" customFormat="false" ht="16.5" hidden="false" customHeight="true" outlineLevel="0" collapsed="false"/>
    <row r="295" customFormat="false" ht="16.5" hidden="false" customHeight="true" outlineLevel="0" collapsed="false"/>
    <row r="296" customFormat="false" ht="16.5" hidden="false" customHeight="true" outlineLevel="0" collapsed="false"/>
    <row r="297" customFormat="false" ht="16.5" hidden="false" customHeight="true" outlineLevel="0" collapsed="false"/>
    <row r="298" customFormat="false" ht="16.5" hidden="false" customHeight="true" outlineLevel="0" collapsed="false"/>
    <row r="299" customFormat="false" ht="16.5" hidden="false" customHeight="true" outlineLevel="0" collapsed="false"/>
    <row r="300" customFormat="false" ht="16.5" hidden="false" customHeight="true" outlineLevel="0" collapsed="false"/>
    <row r="301" customFormat="false" ht="16.5" hidden="false" customHeight="true" outlineLevel="0" collapsed="false"/>
    <row r="302" customFormat="false" ht="16.5" hidden="false" customHeight="true" outlineLevel="0" collapsed="false"/>
    <row r="303" customFormat="false" ht="16.5" hidden="false" customHeight="true" outlineLevel="0" collapsed="false"/>
    <row r="304" customFormat="false" ht="16.5" hidden="false" customHeight="true" outlineLevel="0" collapsed="false"/>
    <row r="305" customFormat="false" ht="16.5" hidden="false" customHeight="true" outlineLevel="0" collapsed="false"/>
    <row r="306" customFormat="false" ht="16.5" hidden="false" customHeight="true" outlineLevel="0" collapsed="false"/>
    <row r="307" customFormat="false" ht="16.5" hidden="false" customHeight="true" outlineLevel="0" collapsed="false"/>
    <row r="308" customFormat="false" ht="16.5" hidden="false" customHeight="true" outlineLevel="0" collapsed="false"/>
    <row r="309" customFormat="false" ht="16.5" hidden="false" customHeight="true" outlineLevel="0" collapsed="false"/>
    <row r="310" customFormat="false" ht="16.5" hidden="false" customHeight="true" outlineLevel="0" collapsed="false"/>
    <row r="311" customFormat="false" ht="16.5" hidden="false" customHeight="true" outlineLevel="0" collapsed="false"/>
    <row r="312" customFormat="false" ht="16.5" hidden="false" customHeight="true" outlineLevel="0" collapsed="false"/>
    <row r="313" customFormat="false" ht="16.5" hidden="false" customHeight="true" outlineLevel="0" collapsed="false"/>
    <row r="314" customFormat="false" ht="16.5" hidden="false" customHeight="true" outlineLevel="0" collapsed="false"/>
    <row r="315" customFormat="false" ht="16.5" hidden="false" customHeight="true" outlineLevel="0" collapsed="false"/>
    <row r="316" customFormat="false" ht="16.5" hidden="false" customHeight="true" outlineLevel="0" collapsed="false"/>
    <row r="317" customFormat="false" ht="16.5" hidden="false" customHeight="true" outlineLevel="0" collapsed="false"/>
    <row r="318" customFormat="false" ht="16.5" hidden="false" customHeight="true" outlineLevel="0" collapsed="false"/>
    <row r="319" customFormat="false" ht="16.5" hidden="false" customHeight="true" outlineLevel="0" collapsed="false"/>
    <row r="320" customFormat="false" ht="16.5" hidden="false" customHeight="true" outlineLevel="0" collapsed="false"/>
    <row r="321" customFormat="false" ht="16.5" hidden="false" customHeight="true" outlineLevel="0" collapsed="false"/>
    <row r="322" customFormat="false" ht="16.5" hidden="false" customHeight="true" outlineLevel="0" collapsed="false"/>
    <row r="323" customFormat="false" ht="16.5" hidden="false" customHeight="true" outlineLevel="0" collapsed="false"/>
    <row r="324" customFormat="false" ht="16.5" hidden="false" customHeight="true" outlineLevel="0" collapsed="false"/>
    <row r="325" customFormat="false" ht="16.5" hidden="false" customHeight="true" outlineLevel="0" collapsed="false"/>
    <row r="326" customFormat="false" ht="16.5" hidden="false" customHeight="true" outlineLevel="0" collapsed="false"/>
    <row r="327" customFormat="false" ht="16.5" hidden="false" customHeight="true" outlineLevel="0" collapsed="false"/>
    <row r="328" customFormat="false" ht="16.5" hidden="false" customHeight="true" outlineLevel="0" collapsed="false"/>
    <row r="329" customFormat="false" ht="16.5" hidden="false" customHeight="true" outlineLevel="0" collapsed="false"/>
    <row r="330" customFormat="false" ht="16.5" hidden="false" customHeight="true" outlineLevel="0" collapsed="false"/>
    <row r="331" customFormat="false" ht="16.5" hidden="false" customHeight="true" outlineLevel="0" collapsed="false"/>
    <row r="332" customFormat="false" ht="16.5" hidden="false" customHeight="true" outlineLevel="0" collapsed="false"/>
    <row r="333" customFormat="false" ht="16.5" hidden="false" customHeight="true" outlineLevel="0" collapsed="false"/>
    <row r="334" customFormat="false" ht="16.5" hidden="false" customHeight="true" outlineLevel="0" collapsed="false"/>
    <row r="335" customFormat="false" ht="16.5" hidden="false" customHeight="true" outlineLevel="0" collapsed="false"/>
    <row r="336" customFormat="false" ht="16.5" hidden="false" customHeight="true" outlineLevel="0" collapsed="false"/>
    <row r="337" customFormat="false" ht="16.5" hidden="false" customHeight="true" outlineLevel="0" collapsed="false"/>
    <row r="338" customFormat="false" ht="16.5" hidden="false" customHeight="true" outlineLevel="0" collapsed="false"/>
    <row r="339" customFormat="false" ht="16.5" hidden="false" customHeight="true" outlineLevel="0" collapsed="false"/>
    <row r="340" customFormat="false" ht="16.5" hidden="false" customHeight="true" outlineLevel="0" collapsed="false"/>
    <row r="341" customFormat="false" ht="16.5" hidden="false" customHeight="true" outlineLevel="0" collapsed="false"/>
    <row r="342" customFormat="false" ht="16.5" hidden="false" customHeight="true" outlineLevel="0" collapsed="false"/>
    <row r="343" customFormat="false" ht="16.5" hidden="false" customHeight="true" outlineLevel="0" collapsed="false"/>
    <row r="344" customFormat="false" ht="16.5" hidden="false" customHeight="true" outlineLevel="0" collapsed="false"/>
    <row r="345" customFormat="false" ht="16.5" hidden="false" customHeight="true" outlineLevel="0" collapsed="false"/>
    <row r="346" customFormat="false" ht="16.5" hidden="false" customHeight="true" outlineLevel="0" collapsed="false"/>
    <row r="347" customFormat="false" ht="16.5" hidden="false" customHeight="true" outlineLevel="0" collapsed="false"/>
    <row r="348" customFormat="false" ht="16.5" hidden="false" customHeight="true" outlineLevel="0" collapsed="false"/>
    <row r="349" customFormat="false" ht="16.5" hidden="false" customHeight="true" outlineLevel="0" collapsed="false"/>
    <row r="350" customFormat="false" ht="16.5" hidden="false" customHeight="true" outlineLevel="0" collapsed="false"/>
    <row r="351" customFormat="false" ht="16.5" hidden="false" customHeight="true" outlineLevel="0" collapsed="false"/>
    <row r="352" customFormat="false" ht="16.5" hidden="false" customHeight="true" outlineLevel="0" collapsed="false"/>
    <row r="353" customFormat="false" ht="16.5" hidden="false" customHeight="true" outlineLevel="0" collapsed="false"/>
    <row r="354" customFormat="false" ht="16.5" hidden="false" customHeight="true" outlineLevel="0" collapsed="false"/>
    <row r="355" customFormat="false" ht="16.5" hidden="false" customHeight="true" outlineLevel="0" collapsed="false"/>
    <row r="356" customFormat="false" ht="16.5" hidden="false" customHeight="true" outlineLevel="0" collapsed="false"/>
    <row r="357" customFormat="false" ht="16.5" hidden="false" customHeight="true" outlineLevel="0" collapsed="false"/>
    <row r="358" customFormat="false" ht="16.5" hidden="false" customHeight="true" outlineLevel="0" collapsed="false"/>
    <row r="359" customFormat="false" ht="16.5" hidden="false" customHeight="true" outlineLevel="0" collapsed="false"/>
    <row r="360" customFormat="false" ht="16.5" hidden="false" customHeight="true" outlineLevel="0" collapsed="false"/>
    <row r="361" customFormat="false" ht="16.5" hidden="false" customHeight="true" outlineLevel="0" collapsed="false"/>
    <row r="362" customFormat="false" ht="16.5" hidden="false" customHeight="true" outlineLevel="0" collapsed="false"/>
    <row r="363" customFormat="false" ht="16.5" hidden="false" customHeight="true" outlineLevel="0" collapsed="false"/>
    <row r="364" customFormat="false" ht="16.5" hidden="false" customHeight="true" outlineLevel="0" collapsed="false"/>
    <row r="365" customFormat="false" ht="16.5" hidden="false" customHeight="true" outlineLevel="0" collapsed="false"/>
    <row r="366" customFormat="false" ht="16.5" hidden="false" customHeight="true" outlineLevel="0" collapsed="false"/>
    <row r="367" customFormat="false" ht="16.5" hidden="false" customHeight="true" outlineLevel="0" collapsed="false"/>
    <row r="368" customFormat="false" ht="16.5" hidden="false" customHeight="true" outlineLevel="0" collapsed="false"/>
    <row r="369" customFormat="false" ht="16.5" hidden="false" customHeight="true" outlineLevel="0" collapsed="false"/>
    <row r="370" customFormat="false" ht="16.5" hidden="false" customHeight="true" outlineLevel="0" collapsed="false"/>
    <row r="371" customFormat="false" ht="16.5" hidden="false" customHeight="true" outlineLevel="0" collapsed="false"/>
    <row r="372" customFormat="false" ht="16.5" hidden="false" customHeight="true" outlineLevel="0" collapsed="false"/>
    <row r="373" customFormat="false" ht="16.5" hidden="false" customHeight="true" outlineLevel="0" collapsed="false"/>
    <row r="374" customFormat="false" ht="16.5" hidden="false" customHeight="true" outlineLevel="0" collapsed="false"/>
    <row r="375" customFormat="false" ht="16.5" hidden="false" customHeight="true" outlineLevel="0" collapsed="false"/>
    <row r="376" customFormat="false" ht="16.5" hidden="false" customHeight="true" outlineLevel="0" collapsed="false"/>
    <row r="377" customFormat="false" ht="16.5" hidden="false" customHeight="true" outlineLevel="0" collapsed="false"/>
    <row r="378" customFormat="false" ht="16.5" hidden="false" customHeight="true" outlineLevel="0" collapsed="false"/>
    <row r="379" customFormat="false" ht="16.5" hidden="false" customHeight="true" outlineLevel="0" collapsed="false"/>
    <row r="380" customFormat="false" ht="16.5" hidden="false" customHeight="true" outlineLevel="0" collapsed="false"/>
    <row r="381" customFormat="false" ht="16.5" hidden="false" customHeight="true" outlineLevel="0" collapsed="false"/>
    <row r="382" customFormat="false" ht="16.5" hidden="false" customHeight="true" outlineLevel="0" collapsed="false"/>
    <row r="383" customFormat="false" ht="16.5" hidden="false" customHeight="true" outlineLevel="0" collapsed="false"/>
    <row r="384" customFormat="false" ht="16.5" hidden="false" customHeight="true" outlineLevel="0" collapsed="false"/>
    <row r="385" customFormat="false" ht="16.5" hidden="false" customHeight="true" outlineLevel="0" collapsed="false"/>
    <row r="386" customFormat="false" ht="16.5" hidden="false" customHeight="true" outlineLevel="0" collapsed="false"/>
    <row r="387" customFormat="false" ht="16.5" hidden="false" customHeight="true" outlineLevel="0" collapsed="false"/>
    <row r="388" customFormat="false" ht="16.5" hidden="false" customHeight="true" outlineLevel="0" collapsed="false"/>
    <row r="389" customFormat="false" ht="16.5" hidden="false" customHeight="true" outlineLevel="0" collapsed="false"/>
    <row r="390" customFormat="false" ht="16.5" hidden="false" customHeight="true" outlineLevel="0" collapsed="false"/>
    <row r="391" customFormat="false" ht="16.5" hidden="false" customHeight="true" outlineLevel="0" collapsed="false"/>
    <row r="392" customFormat="false" ht="16.5" hidden="false" customHeight="true" outlineLevel="0" collapsed="false"/>
    <row r="393" customFormat="false" ht="16.5" hidden="false" customHeight="true" outlineLevel="0" collapsed="false"/>
    <row r="394" customFormat="false" ht="16.5" hidden="false" customHeight="true" outlineLevel="0" collapsed="false"/>
    <row r="395" customFormat="false" ht="16.5" hidden="false" customHeight="true" outlineLevel="0" collapsed="false"/>
    <row r="396" customFormat="false" ht="16.5" hidden="false" customHeight="true" outlineLevel="0" collapsed="false"/>
    <row r="397" customFormat="false" ht="16.5" hidden="false" customHeight="true" outlineLevel="0" collapsed="false"/>
    <row r="398" customFormat="false" ht="16.5" hidden="false" customHeight="true" outlineLevel="0" collapsed="false"/>
    <row r="399" customFormat="false" ht="16.5" hidden="false" customHeight="true" outlineLevel="0" collapsed="false"/>
    <row r="400" customFormat="false" ht="16.5" hidden="false" customHeight="true" outlineLevel="0" collapsed="false"/>
    <row r="401" customFormat="false" ht="16.5" hidden="false" customHeight="true" outlineLevel="0" collapsed="false"/>
    <row r="402" customFormat="false" ht="16.5" hidden="false" customHeight="true" outlineLevel="0" collapsed="false"/>
    <row r="403" customFormat="false" ht="16.5" hidden="false" customHeight="true" outlineLevel="0" collapsed="false"/>
    <row r="404" customFormat="false" ht="16.5" hidden="false" customHeight="true" outlineLevel="0" collapsed="false"/>
    <row r="405" customFormat="false" ht="16.5" hidden="false" customHeight="true" outlineLevel="0" collapsed="false"/>
    <row r="406" customFormat="false" ht="16.5" hidden="false" customHeight="true" outlineLevel="0" collapsed="false"/>
    <row r="407" customFormat="false" ht="16.5" hidden="false" customHeight="true" outlineLevel="0" collapsed="false"/>
    <row r="408" customFormat="false" ht="16.5" hidden="false" customHeight="true" outlineLevel="0" collapsed="false"/>
    <row r="409" customFormat="false" ht="16.5" hidden="false" customHeight="true" outlineLevel="0" collapsed="false"/>
    <row r="410" customFormat="false" ht="16.5" hidden="false" customHeight="true" outlineLevel="0" collapsed="false"/>
    <row r="411" customFormat="false" ht="16.5" hidden="false" customHeight="true" outlineLevel="0" collapsed="false"/>
    <row r="412" customFormat="false" ht="16.5" hidden="false" customHeight="true" outlineLevel="0" collapsed="false"/>
    <row r="413" customFormat="false" ht="16.5" hidden="false" customHeight="true" outlineLevel="0" collapsed="false"/>
    <row r="414" customFormat="false" ht="16.5" hidden="false" customHeight="true" outlineLevel="0" collapsed="false"/>
    <row r="415" customFormat="false" ht="16.5" hidden="false" customHeight="true" outlineLevel="0" collapsed="false"/>
    <row r="416" customFormat="false" ht="16.5" hidden="false" customHeight="true" outlineLevel="0" collapsed="false"/>
    <row r="417" customFormat="false" ht="16.5" hidden="false" customHeight="true" outlineLevel="0" collapsed="false"/>
    <row r="418" customFormat="false" ht="16.5" hidden="false" customHeight="true" outlineLevel="0" collapsed="false"/>
    <row r="419" customFormat="false" ht="16.5" hidden="false" customHeight="true" outlineLevel="0" collapsed="false"/>
    <row r="420" customFormat="false" ht="16.5" hidden="false" customHeight="true" outlineLevel="0" collapsed="false"/>
    <row r="421" customFormat="false" ht="16.5" hidden="false" customHeight="true" outlineLevel="0" collapsed="false"/>
    <row r="422" customFormat="false" ht="16.5" hidden="false" customHeight="true" outlineLevel="0" collapsed="false"/>
    <row r="423" customFormat="false" ht="16.5" hidden="false" customHeight="true" outlineLevel="0" collapsed="false"/>
    <row r="424" customFormat="false" ht="16.5" hidden="false" customHeight="true" outlineLevel="0" collapsed="false"/>
    <row r="425" customFormat="false" ht="16.5" hidden="false" customHeight="true" outlineLevel="0" collapsed="false"/>
    <row r="426" customFormat="false" ht="16.5" hidden="false" customHeight="true" outlineLevel="0" collapsed="false"/>
    <row r="427" customFormat="false" ht="16.5" hidden="false" customHeight="true" outlineLevel="0" collapsed="false"/>
    <row r="428" customFormat="false" ht="16.5" hidden="false" customHeight="true" outlineLevel="0" collapsed="false"/>
    <row r="429" customFormat="false" ht="16.5" hidden="false" customHeight="true" outlineLevel="0" collapsed="false"/>
    <row r="430" customFormat="false" ht="16.5" hidden="false" customHeight="true" outlineLevel="0" collapsed="false"/>
    <row r="431" customFormat="false" ht="16.5" hidden="false" customHeight="true" outlineLevel="0" collapsed="false"/>
    <row r="432" customFormat="false" ht="16.5" hidden="false" customHeight="true" outlineLevel="0" collapsed="false"/>
    <row r="433" customFormat="false" ht="16.5" hidden="false" customHeight="true" outlineLevel="0" collapsed="false"/>
    <row r="434" customFormat="false" ht="16.5" hidden="false" customHeight="true" outlineLevel="0" collapsed="false"/>
    <row r="435" customFormat="false" ht="16.5" hidden="false" customHeight="true" outlineLevel="0" collapsed="false"/>
    <row r="436" customFormat="false" ht="16.5" hidden="false" customHeight="true" outlineLevel="0" collapsed="false"/>
    <row r="437" customFormat="false" ht="16.5" hidden="false" customHeight="true" outlineLevel="0" collapsed="false"/>
    <row r="438" customFormat="false" ht="16.5" hidden="false" customHeight="true" outlineLevel="0" collapsed="false"/>
    <row r="439" customFormat="false" ht="16.5" hidden="false" customHeight="true" outlineLevel="0" collapsed="false"/>
    <row r="440" customFormat="false" ht="16.5" hidden="false" customHeight="true" outlineLevel="0" collapsed="false"/>
    <row r="441" customFormat="false" ht="16.5" hidden="false" customHeight="true" outlineLevel="0" collapsed="false"/>
    <row r="442" customFormat="false" ht="16.5" hidden="false" customHeight="true" outlineLevel="0" collapsed="false"/>
    <row r="443" customFormat="false" ht="16.5" hidden="false" customHeight="true" outlineLevel="0" collapsed="false"/>
    <row r="444" customFormat="false" ht="16.5" hidden="false" customHeight="true" outlineLevel="0" collapsed="false"/>
    <row r="445" customFormat="false" ht="16.5" hidden="false" customHeight="true" outlineLevel="0" collapsed="false"/>
    <row r="446" customFormat="false" ht="16.5" hidden="false" customHeight="true" outlineLevel="0" collapsed="false"/>
    <row r="447" customFormat="false" ht="16.5" hidden="false" customHeight="true" outlineLevel="0" collapsed="false"/>
    <row r="448" customFormat="false" ht="16.5" hidden="false" customHeight="true" outlineLevel="0" collapsed="false"/>
    <row r="449" customFormat="false" ht="16.5" hidden="false" customHeight="true" outlineLevel="0" collapsed="false"/>
    <row r="450" customFormat="false" ht="16.5" hidden="false" customHeight="true" outlineLevel="0" collapsed="false"/>
    <row r="451" customFormat="false" ht="16.5" hidden="false" customHeight="true" outlineLevel="0" collapsed="false"/>
    <row r="452" customFormat="false" ht="16.5" hidden="false" customHeight="true" outlineLevel="0" collapsed="false"/>
    <row r="453" customFormat="false" ht="16.5" hidden="false" customHeight="true" outlineLevel="0" collapsed="false"/>
    <row r="454" customFormat="false" ht="16.5" hidden="false" customHeight="true" outlineLevel="0" collapsed="false"/>
    <row r="455" customFormat="false" ht="16.5" hidden="false" customHeight="true" outlineLevel="0" collapsed="false"/>
    <row r="456" customFormat="false" ht="16.5" hidden="false" customHeight="true" outlineLevel="0" collapsed="false"/>
    <row r="457" customFormat="false" ht="16.5" hidden="false" customHeight="true" outlineLevel="0" collapsed="false"/>
    <row r="458" customFormat="false" ht="16.5" hidden="false" customHeight="true" outlineLevel="0" collapsed="false"/>
    <row r="459" customFormat="false" ht="16.5" hidden="false" customHeight="true" outlineLevel="0" collapsed="false"/>
    <row r="460" customFormat="false" ht="16.5" hidden="false" customHeight="true" outlineLevel="0" collapsed="false"/>
    <row r="461" customFormat="false" ht="16.5" hidden="false" customHeight="true" outlineLevel="0" collapsed="false"/>
    <row r="462" customFormat="false" ht="16.5" hidden="false" customHeight="true" outlineLevel="0" collapsed="false"/>
    <row r="463" customFormat="false" ht="16.5" hidden="false" customHeight="true" outlineLevel="0" collapsed="false"/>
    <row r="464" customFormat="false" ht="16.5" hidden="false" customHeight="true" outlineLevel="0" collapsed="false"/>
    <row r="465" customFormat="false" ht="16.5" hidden="false" customHeight="true" outlineLevel="0" collapsed="false"/>
    <row r="466" customFormat="false" ht="16.5" hidden="false" customHeight="true" outlineLevel="0" collapsed="false"/>
    <row r="467" customFormat="false" ht="16.5" hidden="false" customHeight="true" outlineLevel="0" collapsed="false"/>
    <row r="468" customFormat="false" ht="16.5" hidden="false" customHeight="true" outlineLevel="0" collapsed="false"/>
    <row r="469" customFormat="false" ht="16.5" hidden="false" customHeight="true" outlineLevel="0" collapsed="false"/>
    <row r="470" customFormat="false" ht="16.5" hidden="false" customHeight="true" outlineLevel="0" collapsed="false"/>
    <row r="471" customFormat="false" ht="16.5" hidden="false" customHeight="true" outlineLevel="0" collapsed="false"/>
    <row r="472" customFormat="false" ht="16.5" hidden="false" customHeight="true" outlineLevel="0" collapsed="false"/>
    <row r="473" customFormat="false" ht="16.5" hidden="false" customHeight="true" outlineLevel="0" collapsed="false"/>
    <row r="474" customFormat="false" ht="16.5" hidden="false" customHeight="true" outlineLevel="0" collapsed="false"/>
    <row r="475" customFormat="false" ht="16.5" hidden="false" customHeight="true" outlineLevel="0" collapsed="false"/>
    <row r="476" customFormat="false" ht="16.5" hidden="false" customHeight="true" outlineLevel="0" collapsed="false"/>
    <row r="477" customFormat="false" ht="16.5" hidden="false" customHeight="true" outlineLevel="0" collapsed="false"/>
    <row r="478" customFormat="false" ht="16.5" hidden="false" customHeight="true" outlineLevel="0" collapsed="false"/>
    <row r="479" customFormat="false" ht="16.5" hidden="false" customHeight="true" outlineLevel="0" collapsed="false"/>
    <row r="480" customFormat="false" ht="16.5" hidden="false" customHeight="true" outlineLevel="0" collapsed="false"/>
    <row r="481" customFormat="false" ht="16.5" hidden="false" customHeight="true" outlineLevel="0" collapsed="false"/>
    <row r="482" customFormat="false" ht="16.5" hidden="false" customHeight="true" outlineLevel="0" collapsed="false"/>
    <row r="483" customFormat="false" ht="16.5" hidden="false" customHeight="true" outlineLevel="0" collapsed="false"/>
    <row r="484" customFormat="false" ht="16.5" hidden="false" customHeight="true" outlineLevel="0" collapsed="false"/>
    <row r="485" customFormat="false" ht="16.5" hidden="false" customHeight="true" outlineLevel="0" collapsed="false"/>
    <row r="486" customFormat="false" ht="16.5" hidden="false" customHeight="true" outlineLevel="0" collapsed="false"/>
    <row r="487" customFormat="false" ht="16.5" hidden="false" customHeight="true" outlineLevel="0" collapsed="false"/>
    <row r="488" customFormat="false" ht="16.5" hidden="false" customHeight="true" outlineLevel="0" collapsed="false"/>
    <row r="489" customFormat="false" ht="16.5" hidden="false" customHeight="true" outlineLevel="0" collapsed="false"/>
    <row r="490" customFormat="false" ht="16.5" hidden="false" customHeight="true" outlineLevel="0" collapsed="false"/>
    <row r="491" customFormat="false" ht="16.5" hidden="false" customHeight="true" outlineLevel="0" collapsed="false"/>
    <row r="492" customFormat="false" ht="16.5" hidden="false" customHeight="true" outlineLevel="0" collapsed="false"/>
    <row r="493" customFormat="false" ht="16.5" hidden="false" customHeight="true" outlineLevel="0" collapsed="false"/>
    <row r="494" customFormat="false" ht="16.5" hidden="false" customHeight="true" outlineLevel="0" collapsed="false"/>
    <row r="495" customFormat="false" ht="16.5" hidden="false" customHeight="true" outlineLevel="0" collapsed="false"/>
    <row r="496" customFormat="false" ht="16.5" hidden="false" customHeight="true" outlineLevel="0" collapsed="false"/>
    <row r="497" customFormat="false" ht="16.5" hidden="false" customHeight="true" outlineLevel="0" collapsed="false"/>
    <row r="498" customFormat="false" ht="16.5" hidden="false" customHeight="true" outlineLevel="0" collapsed="false"/>
    <row r="499" customFormat="false" ht="16.5" hidden="false" customHeight="true" outlineLevel="0" collapsed="false"/>
    <row r="500" customFormat="false" ht="16.5" hidden="false" customHeight="true" outlineLevel="0" collapsed="false"/>
    <row r="501" customFormat="false" ht="16.5" hidden="false" customHeight="true" outlineLevel="0" collapsed="false"/>
    <row r="502" customFormat="false" ht="16.5" hidden="false" customHeight="true" outlineLevel="0" collapsed="false"/>
    <row r="503" customFormat="false" ht="16.5" hidden="false" customHeight="true" outlineLevel="0" collapsed="false"/>
    <row r="504" customFormat="false" ht="16.5" hidden="false" customHeight="true" outlineLevel="0" collapsed="false"/>
    <row r="505" customFormat="false" ht="16.5" hidden="false" customHeight="true" outlineLevel="0" collapsed="false"/>
    <row r="506" customFormat="false" ht="16.5" hidden="false" customHeight="true" outlineLevel="0" collapsed="false"/>
    <row r="507" customFormat="false" ht="16.5" hidden="false" customHeight="true" outlineLevel="0" collapsed="false"/>
    <row r="508" customFormat="false" ht="16.5" hidden="false" customHeight="true" outlineLevel="0" collapsed="false"/>
    <row r="509" customFormat="false" ht="16.5" hidden="false" customHeight="true" outlineLevel="0" collapsed="false"/>
    <row r="510" customFormat="false" ht="16.5" hidden="false" customHeight="true" outlineLevel="0" collapsed="false"/>
    <row r="511" customFormat="false" ht="16.5" hidden="false" customHeight="true" outlineLevel="0" collapsed="false"/>
    <row r="512" customFormat="false" ht="16.5" hidden="false" customHeight="true" outlineLevel="0" collapsed="false"/>
    <row r="513" customFormat="false" ht="16.5" hidden="false" customHeight="true" outlineLevel="0" collapsed="false"/>
    <row r="514" customFormat="false" ht="16.5" hidden="false" customHeight="true" outlineLevel="0" collapsed="false"/>
    <row r="515" customFormat="false" ht="16.5" hidden="false" customHeight="true" outlineLevel="0" collapsed="false"/>
    <row r="516" customFormat="false" ht="16.5" hidden="false" customHeight="true" outlineLevel="0" collapsed="false"/>
    <row r="517" customFormat="false" ht="16.5" hidden="false" customHeight="true" outlineLevel="0" collapsed="false"/>
    <row r="518" customFormat="false" ht="16.5" hidden="false" customHeight="true" outlineLevel="0" collapsed="false"/>
    <row r="519" customFormat="false" ht="16.5" hidden="false" customHeight="true" outlineLevel="0" collapsed="false"/>
    <row r="520" customFormat="false" ht="16.5" hidden="false" customHeight="true" outlineLevel="0" collapsed="false"/>
    <row r="521" customFormat="false" ht="16.5" hidden="false" customHeight="true" outlineLevel="0" collapsed="false"/>
    <row r="522" customFormat="false" ht="16.5" hidden="false" customHeight="true" outlineLevel="0" collapsed="false"/>
    <row r="523" customFormat="false" ht="16.5" hidden="false" customHeight="true" outlineLevel="0" collapsed="false"/>
    <row r="524" customFormat="false" ht="16.5" hidden="false" customHeight="true" outlineLevel="0" collapsed="false"/>
    <row r="525" customFormat="false" ht="16.5" hidden="false" customHeight="true" outlineLevel="0" collapsed="false"/>
    <row r="526" customFormat="false" ht="16.5" hidden="false" customHeight="true" outlineLevel="0" collapsed="false"/>
    <row r="527" customFormat="false" ht="16.5" hidden="false" customHeight="true" outlineLevel="0" collapsed="false"/>
    <row r="528" customFormat="false" ht="16.5" hidden="false" customHeight="true" outlineLevel="0" collapsed="false"/>
    <row r="529" customFormat="false" ht="16.5" hidden="false" customHeight="true" outlineLevel="0" collapsed="false"/>
    <row r="530" customFormat="false" ht="16.5" hidden="false" customHeight="true" outlineLevel="0" collapsed="false"/>
    <row r="531" customFormat="false" ht="16.5" hidden="false" customHeight="true" outlineLevel="0" collapsed="false"/>
    <row r="532" customFormat="false" ht="16.5" hidden="false" customHeight="true" outlineLevel="0" collapsed="false"/>
    <row r="533" customFormat="false" ht="16.5" hidden="false" customHeight="true" outlineLevel="0" collapsed="false"/>
    <row r="534" customFormat="false" ht="16.5" hidden="false" customHeight="true" outlineLevel="0" collapsed="false"/>
    <row r="535" customFormat="false" ht="16.5" hidden="false" customHeight="true" outlineLevel="0" collapsed="false"/>
    <row r="536" customFormat="false" ht="16.5" hidden="false" customHeight="true" outlineLevel="0" collapsed="false"/>
    <row r="537" customFormat="false" ht="16.5" hidden="false" customHeight="true" outlineLevel="0" collapsed="false"/>
    <row r="538" customFormat="false" ht="16.5" hidden="false" customHeight="true" outlineLevel="0" collapsed="false"/>
    <row r="539" customFormat="false" ht="16.5" hidden="false" customHeight="true" outlineLevel="0" collapsed="false"/>
    <row r="540" customFormat="false" ht="16.5" hidden="false" customHeight="true" outlineLevel="0" collapsed="false"/>
    <row r="541" customFormat="false" ht="16.5" hidden="false" customHeight="true" outlineLevel="0" collapsed="false"/>
    <row r="542" customFormat="false" ht="16.5" hidden="false" customHeight="true" outlineLevel="0" collapsed="false"/>
    <row r="543" customFormat="false" ht="16.5" hidden="false" customHeight="true" outlineLevel="0" collapsed="false"/>
    <row r="544" customFormat="false" ht="16.5" hidden="false" customHeight="true" outlineLevel="0" collapsed="false"/>
    <row r="545" customFormat="false" ht="16.5" hidden="false" customHeight="true" outlineLevel="0" collapsed="false"/>
    <row r="546" customFormat="false" ht="16.5" hidden="false" customHeight="true" outlineLevel="0" collapsed="false"/>
    <row r="547" customFormat="false" ht="16.5" hidden="false" customHeight="true" outlineLevel="0" collapsed="false"/>
    <row r="548" customFormat="false" ht="16.5" hidden="false" customHeight="true" outlineLevel="0" collapsed="false"/>
    <row r="549" customFormat="false" ht="16.5" hidden="false" customHeight="true" outlineLevel="0" collapsed="false"/>
    <row r="550" customFormat="false" ht="16.5" hidden="false" customHeight="true" outlineLevel="0" collapsed="false"/>
    <row r="551" customFormat="false" ht="16.5" hidden="false" customHeight="true" outlineLevel="0" collapsed="false"/>
    <row r="552" customFormat="false" ht="16.5" hidden="false" customHeight="true" outlineLevel="0" collapsed="false"/>
    <row r="553" customFormat="false" ht="16.5" hidden="false" customHeight="true" outlineLevel="0" collapsed="false"/>
    <row r="554" customFormat="false" ht="16.5" hidden="false" customHeight="true" outlineLevel="0" collapsed="false"/>
    <row r="555" customFormat="false" ht="16.5" hidden="false" customHeight="true" outlineLevel="0" collapsed="false"/>
    <row r="556" customFormat="false" ht="16.5" hidden="false" customHeight="true" outlineLevel="0" collapsed="false"/>
    <row r="557" customFormat="false" ht="16.5" hidden="false" customHeight="true" outlineLevel="0" collapsed="false"/>
    <row r="558" customFormat="false" ht="16.5" hidden="false" customHeight="true" outlineLevel="0" collapsed="false"/>
    <row r="559" customFormat="false" ht="16.5" hidden="false" customHeight="true" outlineLevel="0" collapsed="false"/>
    <row r="560" customFormat="false" ht="16.5" hidden="false" customHeight="true" outlineLevel="0" collapsed="false"/>
    <row r="561" customFormat="false" ht="16.5" hidden="false" customHeight="true" outlineLevel="0" collapsed="false"/>
    <row r="562" customFormat="false" ht="16.5" hidden="false" customHeight="true" outlineLevel="0" collapsed="false"/>
    <row r="563" customFormat="false" ht="16.5" hidden="false" customHeight="true" outlineLevel="0" collapsed="false"/>
    <row r="564" customFormat="false" ht="16.5" hidden="false" customHeight="true" outlineLevel="0" collapsed="false"/>
    <row r="565" customFormat="false" ht="16.5" hidden="false" customHeight="true" outlineLevel="0" collapsed="false"/>
    <row r="566" customFormat="false" ht="16.5" hidden="false" customHeight="true" outlineLevel="0" collapsed="false"/>
    <row r="567" customFormat="false" ht="16.5" hidden="false" customHeight="true" outlineLevel="0" collapsed="false"/>
    <row r="568" customFormat="false" ht="16.5" hidden="false" customHeight="true" outlineLevel="0" collapsed="false"/>
    <row r="569" customFormat="false" ht="16.5" hidden="false" customHeight="true" outlineLevel="0" collapsed="false"/>
    <row r="570" customFormat="false" ht="16.5" hidden="false" customHeight="true" outlineLevel="0" collapsed="false"/>
    <row r="571" customFormat="false" ht="16.5" hidden="false" customHeight="true" outlineLevel="0" collapsed="false"/>
    <row r="572" customFormat="false" ht="16.5" hidden="false" customHeight="true" outlineLevel="0" collapsed="false"/>
    <row r="573" customFormat="false" ht="16.5" hidden="false" customHeight="true" outlineLevel="0" collapsed="false"/>
    <row r="574" customFormat="false" ht="16.5" hidden="false" customHeight="true" outlineLevel="0" collapsed="false"/>
    <row r="575" customFormat="false" ht="16.5" hidden="false" customHeight="true" outlineLevel="0" collapsed="false"/>
    <row r="576" customFormat="false" ht="16.5" hidden="false" customHeight="true" outlineLevel="0" collapsed="false"/>
    <row r="577" customFormat="false" ht="16.5" hidden="false" customHeight="true" outlineLevel="0" collapsed="false"/>
    <row r="578" customFormat="false" ht="16.5" hidden="false" customHeight="true" outlineLevel="0" collapsed="false"/>
    <row r="579" customFormat="false" ht="16.5" hidden="false" customHeight="true" outlineLevel="0" collapsed="false"/>
    <row r="580" customFormat="false" ht="16.5" hidden="false" customHeight="true" outlineLevel="0" collapsed="false"/>
    <row r="581" customFormat="false" ht="16.5" hidden="false" customHeight="true" outlineLevel="0" collapsed="false"/>
    <row r="582" customFormat="false" ht="16.5" hidden="false" customHeight="true" outlineLevel="0" collapsed="false"/>
    <row r="583" customFormat="false" ht="16.5" hidden="false" customHeight="true" outlineLevel="0" collapsed="false"/>
    <row r="584" customFormat="false" ht="16.5" hidden="false" customHeight="true" outlineLevel="0" collapsed="false"/>
    <row r="585" customFormat="false" ht="16.5" hidden="false" customHeight="true" outlineLevel="0" collapsed="false"/>
    <row r="586" customFormat="false" ht="16.5" hidden="false" customHeight="true" outlineLevel="0" collapsed="false"/>
    <row r="587" customFormat="false" ht="16.5" hidden="false" customHeight="true" outlineLevel="0" collapsed="false"/>
    <row r="588" customFormat="false" ht="16.5" hidden="false" customHeight="true" outlineLevel="0" collapsed="false"/>
    <row r="589" customFormat="false" ht="16.5" hidden="false" customHeight="true" outlineLevel="0" collapsed="false"/>
    <row r="590" customFormat="false" ht="16.5" hidden="false" customHeight="true" outlineLevel="0" collapsed="false"/>
    <row r="591" customFormat="false" ht="16.5" hidden="false" customHeight="true" outlineLevel="0" collapsed="false"/>
    <row r="592" customFormat="false" ht="16.5" hidden="false" customHeight="true" outlineLevel="0" collapsed="false"/>
    <row r="593" customFormat="false" ht="16.5" hidden="false" customHeight="true" outlineLevel="0" collapsed="false"/>
    <row r="594" customFormat="false" ht="16.5" hidden="false" customHeight="true" outlineLevel="0" collapsed="false"/>
    <row r="595" customFormat="false" ht="16.5" hidden="false" customHeight="true" outlineLevel="0" collapsed="false"/>
    <row r="596" customFormat="false" ht="16.5" hidden="false" customHeight="true" outlineLevel="0" collapsed="false"/>
    <row r="597" customFormat="false" ht="16.5" hidden="false" customHeight="true" outlineLevel="0" collapsed="false"/>
    <row r="598" customFormat="false" ht="16.5" hidden="false" customHeight="true" outlineLevel="0" collapsed="false"/>
    <row r="599" customFormat="false" ht="16.5" hidden="false" customHeight="true" outlineLevel="0" collapsed="false"/>
    <row r="600" customFormat="false" ht="16.5" hidden="false" customHeight="true" outlineLevel="0" collapsed="false"/>
    <row r="601" customFormat="false" ht="16.5" hidden="false" customHeight="true" outlineLevel="0" collapsed="false"/>
    <row r="602" customFormat="false" ht="16.5" hidden="false" customHeight="true" outlineLevel="0" collapsed="false"/>
    <row r="603" customFormat="false" ht="16.5" hidden="false" customHeight="true" outlineLevel="0" collapsed="false"/>
    <row r="604" customFormat="false" ht="16.5" hidden="false" customHeight="true" outlineLevel="0" collapsed="false"/>
    <row r="605" customFormat="false" ht="16.5" hidden="false" customHeight="true" outlineLevel="0" collapsed="false"/>
    <row r="606" customFormat="false" ht="16.5" hidden="false" customHeight="true" outlineLevel="0" collapsed="false"/>
    <row r="607" customFormat="false" ht="16.5" hidden="false" customHeight="true" outlineLevel="0" collapsed="false"/>
    <row r="608" customFormat="false" ht="16.5" hidden="false" customHeight="true" outlineLevel="0" collapsed="false"/>
    <row r="609" customFormat="false" ht="16.5" hidden="false" customHeight="true" outlineLevel="0" collapsed="false"/>
    <row r="610" customFormat="false" ht="16.5" hidden="false" customHeight="true" outlineLevel="0" collapsed="false"/>
    <row r="611" customFormat="false" ht="16.5" hidden="false" customHeight="true" outlineLevel="0" collapsed="false"/>
    <row r="612" customFormat="false" ht="16.5" hidden="false" customHeight="true" outlineLevel="0" collapsed="false"/>
    <row r="613" customFormat="false" ht="16.5" hidden="false" customHeight="true" outlineLevel="0" collapsed="false"/>
    <row r="614" customFormat="false" ht="16.5" hidden="false" customHeight="true" outlineLevel="0" collapsed="false"/>
    <row r="615" customFormat="false" ht="16.5" hidden="false" customHeight="true" outlineLevel="0" collapsed="false"/>
    <row r="616" customFormat="false" ht="16.5" hidden="false" customHeight="true" outlineLevel="0" collapsed="false"/>
    <row r="617" customFormat="false" ht="16.5" hidden="false" customHeight="true" outlineLevel="0" collapsed="false"/>
    <row r="618" customFormat="false" ht="16.5" hidden="false" customHeight="true" outlineLevel="0" collapsed="false"/>
    <row r="619" customFormat="false" ht="16.5" hidden="false" customHeight="true" outlineLevel="0" collapsed="false"/>
    <row r="620" customFormat="false" ht="16.5" hidden="false" customHeight="true" outlineLevel="0" collapsed="false"/>
    <row r="621" customFormat="false" ht="16.5" hidden="false" customHeight="true" outlineLevel="0" collapsed="false"/>
    <row r="622" customFormat="false" ht="16.5" hidden="false" customHeight="true" outlineLevel="0" collapsed="false"/>
    <row r="623" customFormat="false" ht="16.5" hidden="false" customHeight="true" outlineLevel="0" collapsed="false"/>
    <row r="624" customFormat="false" ht="16.5" hidden="false" customHeight="true" outlineLevel="0" collapsed="false"/>
    <row r="625" customFormat="false" ht="16.5" hidden="false" customHeight="true" outlineLevel="0" collapsed="false"/>
    <row r="626" customFormat="false" ht="16.5" hidden="false" customHeight="true" outlineLevel="0" collapsed="false"/>
    <row r="627" customFormat="false" ht="16.5" hidden="false" customHeight="true" outlineLevel="0" collapsed="false"/>
    <row r="628" customFormat="false" ht="16.5" hidden="false" customHeight="true" outlineLevel="0" collapsed="false"/>
    <row r="629" customFormat="false" ht="16.5" hidden="false" customHeight="true" outlineLevel="0" collapsed="false"/>
    <row r="630" customFormat="false" ht="16.5" hidden="false" customHeight="true" outlineLevel="0" collapsed="false"/>
    <row r="631" customFormat="false" ht="16.5" hidden="false" customHeight="true" outlineLevel="0" collapsed="false"/>
    <row r="632" customFormat="false" ht="16.5" hidden="false" customHeight="true" outlineLevel="0" collapsed="false"/>
    <row r="633" customFormat="false" ht="16.5" hidden="false" customHeight="true" outlineLevel="0" collapsed="false"/>
    <row r="634" customFormat="false" ht="16.5" hidden="false" customHeight="true" outlineLevel="0" collapsed="false"/>
    <row r="635" customFormat="false" ht="16.5" hidden="false" customHeight="true" outlineLevel="0" collapsed="false"/>
    <row r="636" customFormat="false" ht="16.5" hidden="false" customHeight="true" outlineLevel="0" collapsed="false"/>
    <row r="637" customFormat="false" ht="16.5" hidden="false" customHeight="true" outlineLevel="0" collapsed="false"/>
    <row r="638" customFormat="false" ht="16.5" hidden="false" customHeight="true" outlineLevel="0" collapsed="false"/>
    <row r="639" customFormat="false" ht="16.5" hidden="false" customHeight="true" outlineLevel="0" collapsed="false"/>
    <row r="640" customFormat="false" ht="16.5" hidden="false" customHeight="true" outlineLevel="0" collapsed="false"/>
    <row r="641" customFormat="false" ht="16.5" hidden="false" customHeight="true" outlineLevel="0" collapsed="false"/>
    <row r="642" customFormat="false" ht="16.5" hidden="false" customHeight="true" outlineLevel="0" collapsed="false"/>
    <row r="643" customFormat="false" ht="16.5" hidden="false" customHeight="true" outlineLevel="0" collapsed="false"/>
    <row r="644" customFormat="false" ht="16.5" hidden="false" customHeight="true" outlineLevel="0" collapsed="false"/>
    <row r="645" customFormat="false" ht="16.5" hidden="false" customHeight="true" outlineLevel="0" collapsed="false"/>
    <row r="646" customFormat="false" ht="16.5" hidden="false" customHeight="true" outlineLevel="0" collapsed="false"/>
    <row r="647" customFormat="false" ht="16.5" hidden="false" customHeight="true" outlineLevel="0" collapsed="false"/>
    <row r="648" customFormat="false" ht="16.5" hidden="false" customHeight="true" outlineLevel="0" collapsed="false"/>
    <row r="649" customFormat="false" ht="16.5" hidden="false" customHeight="true" outlineLevel="0" collapsed="false"/>
    <row r="650" customFormat="false" ht="16.5" hidden="false" customHeight="true" outlineLevel="0" collapsed="false"/>
    <row r="651" customFormat="false" ht="16.5" hidden="false" customHeight="true" outlineLevel="0" collapsed="false"/>
    <row r="652" customFormat="false" ht="16.5" hidden="false" customHeight="true" outlineLevel="0" collapsed="false"/>
    <row r="653" customFormat="false" ht="16.5" hidden="false" customHeight="true" outlineLevel="0" collapsed="false"/>
    <row r="654" customFormat="false" ht="16.5" hidden="false" customHeight="true" outlineLevel="0" collapsed="false"/>
    <row r="655" customFormat="false" ht="16.5" hidden="false" customHeight="true" outlineLevel="0" collapsed="false"/>
    <row r="656" customFormat="false" ht="16.5" hidden="false" customHeight="true" outlineLevel="0" collapsed="false"/>
    <row r="657" customFormat="false" ht="16.5" hidden="false" customHeight="true" outlineLevel="0" collapsed="false"/>
    <row r="658" customFormat="false" ht="16.5" hidden="false" customHeight="true" outlineLevel="0" collapsed="false"/>
    <row r="659" customFormat="false" ht="16.5" hidden="false" customHeight="true" outlineLevel="0" collapsed="false"/>
    <row r="660" customFormat="false" ht="16.5" hidden="false" customHeight="true" outlineLevel="0" collapsed="false"/>
    <row r="661" customFormat="false" ht="16.5" hidden="false" customHeight="true" outlineLevel="0" collapsed="false"/>
    <row r="662" customFormat="false" ht="16.5" hidden="false" customHeight="true" outlineLevel="0" collapsed="false"/>
    <row r="663" customFormat="false" ht="16.5" hidden="false" customHeight="true" outlineLevel="0" collapsed="false"/>
    <row r="664" customFormat="false" ht="16.5" hidden="false" customHeight="true" outlineLevel="0" collapsed="false"/>
    <row r="665" customFormat="false" ht="16.5" hidden="false" customHeight="true" outlineLevel="0" collapsed="false"/>
    <row r="666" customFormat="false" ht="16.5" hidden="false" customHeight="true" outlineLevel="0" collapsed="false"/>
    <row r="667" customFormat="false" ht="16.5" hidden="false" customHeight="true" outlineLevel="0" collapsed="false"/>
    <row r="668" customFormat="false" ht="16.5" hidden="false" customHeight="true" outlineLevel="0" collapsed="false"/>
    <row r="669" customFormat="false" ht="16.5" hidden="false" customHeight="true" outlineLevel="0" collapsed="false"/>
    <row r="670" customFormat="false" ht="16.5" hidden="false" customHeight="true" outlineLevel="0" collapsed="false"/>
    <row r="671" customFormat="false" ht="16.5" hidden="false" customHeight="true" outlineLevel="0" collapsed="false"/>
    <row r="672" customFormat="false" ht="16.5" hidden="false" customHeight="true" outlineLevel="0" collapsed="false"/>
    <row r="673" customFormat="false" ht="16.5" hidden="false" customHeight="true" outlineLevel="0" collapsed="false"/>
    <row r="674" customFormat="false" ht="16.5" hidden="false" customHeight="true" outlineLevel="0" collapsed="false"/>
    <row r="675" customFormat="false" ht="16.5" hidden="false" customHeight="true" outlineLevel="0" collapsed="false"/>
    <row r="676" customFormat="false" ht="16.5" hidden="false" customHeight="true" outlineLevel="0" collapsed="false"/>
    <row r="677" customFormat="false" ht="16.5" hidden="false" customHeight="true" outlineLevel="0" collapsed="false"/>
    <row r="678" customFormat="false" ht="16.5" hidden="false" customHeight="true" outlineLevel="0" collapsed="false"/>
    <row r="679" customFormat="false" ht="16.5" hidden="false" customHeight="true" outlineLevel="0" collapsed="false"/>
    <row r="680" customFormat="false" ht="16.5" hidden="false" customHeight="true" outlineLevel="0" collapsed="false"/>
    <row r="681" customFormat="false" ht="16.5" hidden="false" customHeight="true" outlineLevel="0" collapsed="false"/>
    <row r="682" customFormat="false" ht="16.5" hidden="false" customHeight="true" outlineLevel="0" collapsed="false"/>
    <row r="683" customFormat="false" ht="16.5" hidden="false" customHeight="true" outlineLevel="0" collapsed="false"/>
    <row r="684" customFormat="false" ht="16.5" hidden="false" customHeight="true" outlineLevel="0" collapsed="false"/>
    <row r="685" customFormat="false" ht="16.5" hidden="false" customHeight="true" outlineLevel="0" collapsed="false"/>
    <row r="686" customFormat="false" ht="16.5" hidden="false" customHeight="true" outlineLevel="0" collapsed="false"/>
    <row r="687" customFormat="false" ht="16.5" hidden="false" customHeight="true" outlineLevel="0" collapsed="false"/>
    <row r="688" customFormat="false" ht="16.5" hidden="false" customHeight="true" outlineLevel="0" collapsed="false"/>
    <row r="689" customFormat="false" ht="16.5" hidden="false" customHeight="true" outlineLevel="0" collapsed="false"/>
    <row r="690" customFormat="false" ht="16.5" hidden="false" customHeight="true" outlineLevel="0" collapsed="false"/>
    <row r="691" customFormat="false" ht="16.5" hidden="false" customHeight="true" outlineLevel="0" collapsed="false"/>
    <row r="692" customFormat="false" ht="16.5" hidden="false" customHeight="true" outlineLevel="0" collapsed="false"/>
    <row r="693" customFormat="false" ht="16.5" hidden="false" customHeight="true" outlineLevel="0" collapsed="false"/>
    <row r="694" customFormat="false" ht="16.5" hidden="false" customHeight="true" outlineLevel="0" collapsed="false"/>
    <row r="695" customFormat="false" ht="16.5" hidden="false" customHeight="true" outlineLevel="0" collapsed="false"/>
    <row r="696" customFormat="false" ht="16.5" hidden="false" customHeight="true" outlineLevel="0" collapsed="false"/>
    <row r="697" customFormat="false" ht="16.5" hidden="false" customHeight="true" outlineLevel="0" collapsed="false"/>
    <row r="698" customFormat="false" ht="16.5" hidden="false" customHeight="true" outlineLevel="0" collapsed="false"/>
    <row r="699" customFormat="false" ht="16.5" hidden="false" customHeight="true" outlineLevel="0" collapsed="false"/>
    <row r="700" customFormat="false" ht="16.5" hidden="false" customHeight="true" outlineLevel="0" collapsed="false"/>
    <row r="701" customFormat="false" ht="16.5" hidden="false" customHeight="true" outlineLevel="0" collapsed="false"/>
    <row r="702" customFormat="false" ht="16.5" hidden="false" customHeight="true" outlineLevel="0" collapsed="false"/>
    <row r="703" customFormat="false" ht="16.5" hidden="false" customHeight="true" outlineLevel="0" collapsed="false"/>
    <row r="704" customFormat="false" ht="16.5" hidden="false" customHeight="true" outlineLevel="0" collapsed="false"/>
    <row r="705" customFormat="false" ht="16.5" hidden="false" customHeight="true" outlineLevel="0" collapsed="false"/>
    <row r="706" customFormat="false" ht="16.5" hidden="false" customHeight="true" outlineLevel="0" collapsed="false"/>
    <row r="707" customFormat="false" ht="16.5" hidden="false" customHeight="true" outlineLevel="0" collapsed="false"/>
    <row r="708" customFormat="false" ht="16.5" hidden="false" customHeight="true" outlineLevel="0" collapsed="false"/>
    <row r="709" customFormat="false" ht="16.5" hidden="false" customHeight="true" outlineLevel="0" collapsed="false"/>
    <row r="710" customFormat="false" ht="16.5" hidden="false" customHeight="true" outlineLevel="0" collapsed="false"/>
    <row r="711" customFormat="false" ht="16.5" hidden="false" customHeight="true" outlineLevel="0" collapsed="false"/>
    <row r="712" customFormat="false" ht="16.5" hidden="false" customHeight="true" outlineLevel="0" collapsed="false"/>
    <row r="713" customFormat="false" ht="16.5" hidden="false" customHeight="true" outlineLevel="0" collapsed="false"/>
    <row r="714" customFormat="false" ht="16.5" hidden="false" customHeight="true" outlineLevel="0" collapsed="false"/>
    <row r="715" customFormat="false" ht="16.5" hidden="false" customHeight="true" outlineLevel="0" collapsed="false"/>
    <row r="716" customFormat="false" ht="16.5" hidden="false" customHeight="true" outlineLevel="0" collapsed="false"/>
    <row r="717" customFormat="false" ht="16.5" hidden="false" customHeight="true" outlineLevel="0" collapsed="false"/>
    <row r="718" customFormat="false" ht="16.5" hidden="false" customHeight="true" outlineLevel="0" collapsed="false"/>
    <row r="719" customFormat="false" ht="16.5" hidden="false" customHeight="true" outlineLevel="0" collapsed="false"/>
    <row r="720" customFormat="false" ht="16.5" hidden="false" customHeight="true" outlineLevel="0" collapsed="false"/>
    <row r="721" customFormat="false" ht="16.5" hidden="false" customHeight="true" outlineLevel="0" collapsed="false"/>
    <row r="722" customFormat="false" ht="16.5" hidden="false" customHeight="true" outlineLevel="0" collapsed="false"/>
    <row r="723" customFormat="false" ht="16.5" hidden="false" customHeight="true" outlineLevel="0" collapsed="false"/>
    <row r="724" customFormat="false" ht="16.5" hidden="false" customHeight="true" outlineLevel="0" collapsed="false"/>
    <row r="725" customFormat="false" ht="16.5" hidden="false" customHeight="true" outlineLevel="0" collapsed="false"/>
    <row r="726" customFormat="false" ht="16.5" hidden="false" customHeight="true" outlineLevel="0" collapsed="false"/>
    <row r="727" customFormat="false" ht="16.5" hidden="false" customHeight="true" outlineLevel="0" collapsed="false"/>
    <row r="728" customFormat="false" ht="16.5" hidden="false" customHeight="true" outlineLevel="0" collapsed="false"/>
    <row r="729" customFormat="false" ht="16.5" hidden="false" customHeight="true" outlineLevel="0" collapsed="false"/>
    <row r="730" customFormat="false" ht="16.5" hidden="false" customHeight="true" outlineLevel="0" collapsed="false"/>
    <row r="731" customFormat="false" ht="16.5" hidden="false" customHeight="true" outlineLevel="0" collapsed="false"/>
    <row r="732" customFormat="false" ht="16.5" hidden="false" customHeight="true" outlineLevel="0" collapsed="false"/>
    <row r="733" customFormat="false" ht="16.5" hidden="false" customHeight="true" outlineLevel="0" collapsed="false"/>
    <row r="734" customFormat="false" ht="16.5" hidden="false" customHeight="true" outlineLevel="0" collapsed="false"/>
    <row r="735" customFormat="false" ht="16.5" hidden="false" customHeight="true" outlineLevel="0" collapsed="false"/>
    <row r="736" customFormat="false" ht="16.5" hidden="false" customHeight="true" outlineLevel="0" collapsed="false"/>
    <row r="737" customFormat="false" ht="16.5" hidden="false" customHeight="true" outlineLevel="0" collapsed="false"/>
    <row r="738" customFormat="false" ht="16.5" hidden="false" customHeight="true" outlineLevel="0" collapsed="false"/>
    <row r="739" customFormat="false" ht="16.5" hidden="false" customHeight="true" outlineLevel="0" collapsed="false"/>
    <row r="740" customFormat="false" ht="16.5" hidden="false" customHeight="true" outlineLevel="0" collapsed="false"/>
    <row r="741" customFormat="false" ht="16.5" hidden="false" customHeight="true" outlineLevel="0" collapsed="false"/>
    <row r="742" customFormat="false" ht="16.5" hidden="false" customHeight="true" outlineLevel="0" collapsed="false"/>
    <row r="743" customFormat="false" ht="16.5" hidden="false" customHeight="true" outlineLevel="0" collapsed="false"/>
    <row r="744" customFormat="false" ht="16.5" hidden="false" customHeight="true" outlineLevel="0" collapsed="false"/>
    <row r="745" customFormat="false" ht="16.5" hidden="false" customHeight="true" outlineLevel="0" collapsed="false"/>
    <row r="746" customFormat="false" ht="16.5" hidden="false" customHeight="true" outlineLevel="0" collapsed="false"/>
    <row r="747" customFormat="false" ht="16.5" hidden="false" customHeight="true" outlineLevel="0" collapsed="false"/>
    <row r="748" customFormat="false" ht="16.5" hidden="false" customHeight="true" outlineLevel="0" collapsed="false"/>
    <row r="749" customFormat="false" ht="16.5" hidden="false" customHeight="true" outlineLevel="0" collapsed="false"/>
    <row r="750" customFormat="false" ht="16.5" hidden="false" customHeight="true" outlineLevel="0" collapsed="false"/>
    <row r="751" customFormat="false" ht="16.5" hidden="false" customHeight="true" outlineLevel="0" collapsed="false"/>
    <row r="752" customFormat="false" ht="16.5" hidden="false" customHeight="true" outlineLevel="0" collapsed="false"/>
    <row r="753" customFormat="false" ht="16.5" hidden="false" customHeight="true" outlineLevel="0" collapsed="false"/>
    <row r="754" customFormat="false" ht="16.5" hidden="false" customHeight="true" outlineLevel="0" collapsed="false"/>
    <row r="755" customFormat="false" ht="16.5" hidden="false" customHeight="true" outlineLevel="0" collapsed="false"/>
    <row r="756" customFormat="false" ht="16.5" hidden="false" customHeight="true" outlineLevel="0" collapsed="false"/>
    <row r="757" customFormat="false" ht="16.5" hidden="false" customHeight="true" outlineLevel="0" collapsed="false"/>
    <row r="758" customFormat="false" ht="16.5" hidden="false" customHeight="true" outlineLevel="0" collapsed="false"/>
    <row r="759" customFormat="false" ht="16.5" hidden="false" customHeight="true" outlineLevel="0" collapsed="false"/>
    <row r="760" customFormat="false" ht="16.5" hidden="false" customHeight="true" outlineLevel="0" collapsed="false"/>
    <row r="761" customFormat="false" ht="16.5" hidden="false" customHeight="true" outlineLevel="0" collapsed="false"/>
    <row r="762" customFormat="false" ht="16.5" hidden="false" customHeight="true" outlineLevel="0" collapsed="false"/>
    <row r="763" customFormat="false" ht="16.5" hidden="false" customHeight="true" outlineLevel="0" collapsed="false"/>
    <row r="764" customFormat="false" ht="16.5" hidden="false" customHeight="true" outlineLevel="0" collapsed="false"/>
    <row r="765" customFormat="false" ht="16.5" hidden="false" customHeight="true" outlineLevel="0" collapsed="false"/>
    <row r="766" customFormat="false" ht="16.5" hidden="false" customHeight="true" outlineLevel="0" collapsed="false"/>
    <row r="767" customFormat="false" ht="16.5" hidden="false" customHeight="true" outlineLevel="0" collapsed="false"/>
    <row r="768" customFormat="false" ht="16.5" hidden="false" customHeight="true" outlineLevel="0" collapsed="false"/>
    <row r="769" customFormat="false" ht="16.5" hidden="false" customHeight="true" outlineLevel="0" collapsed="false"/>
    <row r="770" customFormat="false" ht="16.5" hidden="false" customHeight="true" outlineLevel="0" collapsed="false"/>
    <row r="771" customFormat="false" ht="16.5" hidden="false" customHeight="true" outlineLevel="0" collapsed="false"/>
    <row r="772" customFormat="false" ht="16.5" hidden="false" customHeight="true" outlineLevel="0" collapsed="false"/>
    <row r="773" customFormat="false" ht="16.5" hidden="false" customHeight="true" outlineLevel="0" collapsed="false"/>
    <row r="774" customFormat="false" ht="16.5" hidden="false" customHeight="true" outlineLevel="0" collapsed="false"/>
    <row r="775" customFormat="false" ht="16.5" hidden="false" customHeight="true" outlineLevel="0" collapsed="false"/>
    <row r="776" customFormat="false" ht="16.5" hidden="false" customHeight="true" outlineLevel="0" collapsed="false"/>
    <row r="777" customFormat="false" ht="16.5" hidden="false" customHeight="true" outlineLevel="0" collapsed="false"/>
    <row r="778" customFormat="false" ht="16.5" hidden="false" customHeight="true" outlineLevel="0" collapsed="false"/>
    <row r="779" customFormat="false" ht="16.5" hidden="false" customHeight="true" outlineLevel="0" collapsed="false"/>
    <row r="780" customFormat="false" ht="16.5" hidden="false" customHeight="true" outlineLevel="0" collapsed="false"/>
    <row r="781" customFormat="false" ht="16.5" hidden="false" customHeight="true" outlineLevel="0" collapsed="false"/>
    <row r="782" customFormat="false" ht="16.5" hidden="false" customHeight="true" outlineLevel="0" collapsed="false"/>
    <row r="783" customFormat="false" ht="16.5" hidden="false" customHeight="true" outlineLevel="0" collapsed="false"/>
    <row r="784" customFormat="false" ht="16.5" hidden="false" customHeight="true" outlineLevel="0" collapsed="false"/>
    <row r="785" customFormat="false" ht="16.5" hidden="false" customHeight="true" outlineLevel="0" collapsed="false"/>
    <row r="786" customFormat="false" ht="16.5" hidden="false" customHeight="true" outlineLevel="0" collapsed="false"/>
    <row r="787" customFormat="false" ht="16.5" hidden="false" customHeight="true" outlineLevel="0" collapsed="false"/>
    <row r="788" customFormat="false" ht="16.5" hidden="false" customHeight="true" outlineLevel="0" collapsed="false"/>
    <row r="789" customFormat="false" ht="16.5" hidden="false" customHeight="true" outlineLevel="0" collapsed="false"/>
    <row r="790" customFormat="false" ht="16.5" hidden="false" customHeight="true" outlineLevel="0" collapsed="false"/>
    <row r="791" customFormat="false" ht="16.5" hidden="false" customHeight="true" outlineLevel="0" collapsed="false"/>
    <row r="792" customFormat="false" ht="16.5" hidden="false" customHeight="true" outlineLevel="0" collapsed="false"/>
    <row r="793" customFormat="false" ht="16.5" hidden="false" customHeight="true" outlineLevel="0" collapsed="false"/>
    <row r="794" customFormat="false" ht="16.5" hidden="false" customHeight="true" outlineLevel="0" collapsed="false"/>
    <row r="795" customFormat="false" ht="16.5" hidden="false" customHeight="true" outlineLevel="0" collapsed="false"/>
    <row r="796" customFormat="false" ht="16.5" hidden="false" customHeight="true" outlineLevel="0" collapsed="false"/>
    <row r="797" customFormat="false" ht="16.5" hidden="false" customHeight="true" outlineLevel="0" collapsed="false"/>
    <row r="798" customFormat="false" ht="16.5" hidden="false" customHeight="true" outlineLevel="0" collapsed="false"/>
    <row r="799" customFormat="false" ht="16.5" hidden="false" customHeight="true" outlineLevel="0" collapsed="false"/>
    <row r="800" customFormat="false" ht="16.5" hidden="false" customHeight="true" outlineLevel="0" collapsed="false"/>
    <row r="801" customFormat="false" ht="16.5" hidden="false" customHeight="true" outlineLevel="0" collapsed="false"/>
    <row r="802" customFormat="false" ht="16.5" hidden="false" customHeight="true" outlineLevel="0" collapsed="false"/>
    <row r="803" customFormat="false" ht="16.5" hidden="false" customHeight="true" outlineLevel="0" collapsed="false"/>
    <row r="804" customFormat="false" ht="16.5" hidden="false" customHeight="true" outlineLevel="0" collapsed="false"/>
    <row r="805" customFormat="false" ht="16.5" hidden="false" customHeight="true" outlineLevel="0" collapsed="false"/>
    <row r="806" customFormat="false" ht="16.5" hidden="false" customHeight="true" outlineLevel="0" collapsed="false"/>
    <row r="807" customFormat="false" ht="16.5" hidden="false" customHeight="true" outlineLevel="0" collapsed="false"/>
    <row r="808" customFormat="false" ht="16.5" hidden="false" customHeight="true" outlineLevel="0" collapsed="false"/>
    <row r="809" customFormat="false" ht="16.5" hidden="false" customHeight="true" outlineLevel="0" collapsed="false"/>
    <row r="810" customFormat="false" ht="16.5" hidden="false" customHeight="true" outlineLevel="0" collapsed="false"/>
    <row r="811" customFormat="false" ht="16.5" hidden="false" customHeight="true" outlineLevel="0" collapsed="false"/>
    <row r="812" customFormat="false" ht="16.5" hidden="false" customHeight="true" outlineLevel="0" collapsed="false"/>
    <row r="813" customFormat="false" ht="16.5" hidden="false" customHeight="true" outlineLevel="0" collapsed="false"/>
    <row r="814" customFormat="false" ht="16.5" hidden="false" customHeight="true" outlineLevel="0" collapsed="false"/>
    <row r="815" customFormat="false" ht="16.5" hidden="false" customHeight="true" outlineLevel="0" collapsed="false"/>
    <row r="816" customFormat="false" ht="16.5" hidden="false" customHeight="true" outlineLevel="0" collapsed="false"/>
    <row r="817" customFormat="false" ht="16.5" hidden="false" customHeight="true" outlineLevel="0" collapsed="false"/>
    <row r="818" customFormat="false" ht="16.5" hidden="false" customHeight="true" outlineLevel="0" collapsed="false"/>
    <row r="819" customFormat="false" ht="16.5" hidden="false" customHeight="true" outlineLevel="0" collapsed="false"/>
    <row r="820" customFormat="false" ht="16.5" hidden="false" customHeight="true" outlineLevel="0" collapsed="false"/>
    <row r="821" customFormat="false" ht="16.5" hidden="false" customHeight="true" outlineLevel="0" collapsed="false"/>
    <row r="822" customFormat="false" ht="16.5" hidden="false" customHeight="true" outlineLevel="0" collapsed="false"/>
    <row r="823" customFormat="false" ht="16.5" hidden="false" customHeight="true" outlineLevel="0" collapsed="false"/>
    <row r="824" customFormat="false" ht="16.5" hidden="false" customHeight="true" outlineLevel="0" collapsed="false"/>
    <row r="825" customFormat="false" ht="16.5" hidden="false" customHeight="true" outlineLevel="0" collapsed="false"/>
    <row r="826" customFormat="false" ht="16.5" hidden="false" customHeight="true" outlineLevel="0" collapsed="false"/>
    <row r="827" customFormat="false" ht="16.5" hidden="false" customHeight="true" outlineLevel="0" collapsed="false"/>
    <row r="828" customFormat="false" ht="16.5" hidden="false" customHeight="true" outlineLevel="0" collapsed="false"/>
    <row r="829" customFormat="false" ht="16.5" hidden="false" customHeight="true" outlineLevel="0" collapsed="false"/>
    <row r="830" customFormat="false" ht="16.5" hidden="false" customHeight="true" outlineLevel="0" collapsed="false"/>
    <row r="831" customFormat="false" ht="16.5" hidden="false" customHeight="true" outlineLevel="0" collapsed="false"/>
    <row r="832" customFormat="false" ht="16.5" hidden="false" customHeight="true" outlineLevel="0" collapsed="false"/>
    <row r="833" customFormat="false" ht="16.5" hidden="false" customHeight="true" outlineLevel="0" collapsed="false"/>
    <row r="834" customFormat="false" ht="16.5" hidden="false" customHeight="true" outlineLevel="0" collapsed="false"/>
    <row r="835" customFormat="false" ht="16.5" hidden="false" customHeight="true" outlineLevel="0" collapsed="false"/>
    <row r="836" customFormat="false" ht="16.5" hidden="false" customHeight="true" outlineLevel="0" collapsed="false"/>
    <row r="837" customFormat="false" ht="16.5" hidden="false" customHeight="true" outlineLevel="0" collapsed="false"/>
    <row r="838" customFormat="false" ht="16.5" hidden="false" customHeight="true" outlineLevel="0" collapsed="false"/>
    <row r="839" customFormat="false" ht="16.5" hidden="false" customHeight="true" outlineLevel="0" collapsed="false"/>
    <row r="840" customFormat="false" ht="16.5" hidden="false" customHeight="true" outlineLevel="0" collapsed="false"/>
    <row r="841" customFormat="false" ht="16.5" hidden="false" customHeight="true" outlineLevel="0" collapsed="false"/>
    <row r="842" customFormat="false" ht="16.5" hidden="false" customHeight="true" outlineLevel="0" collapsed="false"/>
    <row r="843" customFormat="false" ht="16.5" hidden="false" customHeight="true" outlineLevel="0" collapsed="false"/>
    <row r="844" customFormat="false" ht="16.5" hidden="false" customHeight="true" outlineLevel="0" collapsed="false"/>
    <row r="845" customFormat="false" ht="16.5" hidden="false" customHeight="true" outlineLevel="0" collapsed="false"/>
    <row r="846" customFormat="false" ht="16.5" hidden="false" customHeight="true" outlineLevel="0" collapsed="false"/>
    <row r="847" customFormat="false" ht="16.5" hidden="false" customHeight="true" outlineLevel="0" collapsed="false"/>
    <row r="848" customFormat="false" ht="16.5" hidden="false" customHeight="true" outlineLevel="0" collapsed="false"/>
    <row r="849" customFormat="false" ht="16.5" hidden="false" customHeight="true" outlineLevel="0" collapsed="false"/>
    <row r="850" customFormat="false" ht="16.5" hidden="false" customHeight="true" outlineLevel="0" collapsed="false"/>
    <row r="851" customFormat="false" ht="16.5" hidden="false" customHeight="true" outlineLevel="0" collapsed="false"/>
    <row r="852" customFormat="false" ht="16.5" hidden="false" customHeight="true" outlineLevel="0" collapsed="false"/>
    <row r="853" customFormat="false" ht="16.5" hidden="false" customHeight="true" outlineLevel="0" collapsed="false"/>
    <row r="854" customFormat="false" ht="16.5" hidden="false" customHeight="true" outlineLevel="0" collapsed="false"/>
    <row r="855" customFormat="false" ht="16.5" hidden="false" customHeight="true" outlineLevel="0" collapsed="false"/>
    <row r="856" customFormat="false" ht="16.5" hidden="false" customHeight="true" outlineLevel="0" collapsed="false"/>
    <row r="857" customFormat="false" ht="16.5" hidden="false" customHeight="true" outlineLevel="0" collapsed="false"/>
    <row r="858" customFormat="false" ht="16.5" hidden="false" customHeight="true" outlineLevel="0" collapsed="false"/>
    <row r="859" customFormat="false" ht="16.5" hidden="false" customHeight="true" outlineLevel="0" collapsed="false"/>
    <row r="860" customFormat="false" ht="16.5" hidden="false" customHeight="true" outlineLevel="0" collapsed="false"/>
    <row r="861" customFormat="false" ht="16.5" hidden="false" customHeight="true" outlineLevel="0" collapsed="false"/>
    <row r="862" customFormat="false" ht="16.5" hidden="false" customHeight="true" outlineLevel="0" collapsed="false"/>
    <row r="863" customFormat="false" ht="16.5" hidden="false" customHeight="true" outlineLevel="0" collapsed="false"/>
    <row r="864" customFormat="false" ht="16.5" hidden="false" customHeight="true" outlineLevel="0" collapsed="false"/>
    <row r="865" customFormat="false" ht="16.5" hidden="false" customHeight="true" outlineLevel="0" collapsed="false"/>
    <row r="866" customFormat="false" ht="16.5" hidden="false" customHeight="true" outlineLevel="0" collapsed="false"/>
    <row r="867" customFormat="false" ht="16.5" hidden="false" customHeight="true" outlineLevel="0" collapsed="false"/>
    <row r="868" customFormat="false" ht="16.5" hidden="false" customHeight="true" outlineLevel="0" collapsed="false"/>
    <row r="869" customFormat="false" ht="16.5" hidden="false" customHeight="true" outlineLevel="0" collapsed="false"/>
    <row r="870" customFormat="false" ht="16.5" hidden="false" customHeight="true" outlineLevel="0" collapsed="false"/>
    <row r="871" customFormat="false" ht="16.5" hidden="false" customHeight="true" outlineLevel="0" collapsed="false"/>
    <row r="872" customFormat="false" ht="16.5" hidden="false" customHeight="true" outlineLevel="0" collapsed="false"/>
    <row r="873" customFormat="false" ht="16.5" hidden="false" customHeight="true" outlineLevel="0" collapsed="false"/>
    <row r="874" customFormat="false" ht="16.5" hidden="false" customHeight="true" outlineLevel="0" collapsed="false"/>
    <row r="875" customFormat="false" ht="16.5" hidden="false" customHeight="true" outlineLevel="0" collapsed="false"/>
    <row r="876" customFormat="false" ht="16.5" hidden="false" customHeight="true" outlineLevel="0" collapsed="false"/>
    <row r="877" customFormat="false" ht="16.5" hidden="false" customHeight="true" outlineLevel="0" collapsed="false"/>
    <row r="878" customFormat="false" ht="16.5" hidden="false" customHeight="true" outlineLevel="0" collapsed="false"/>
    <row r="879" customFormat="false" ht="16.5" hidden="false" customHeight="true" outlineLevel="0" collapsed="false"/>
    <row r="880" customFormat="false" ht="16.5" hidden="false" customHeight="true" outlineLevel="0" collapsed="false"/>
    <row r="881" customFormat="false" ht="16.5" hidden="false" customHeight="true" outlineLevel="0" collapsed="false"/>
    <row r="882" customFormat="false" ht="16.5" hidden="false" customHeight="true" outlineLevel="0" collapsed="false"/>
    <row r="883" customFormat="false" ht="16.5" hidden="false" customHeight="true" outlineLevel="0" collapsed="false"/>
    <row r="884" customFormat="false" ht="16.5" hidden="false" customHeight="true" outlineLevel="0" collapsed="false"/>
    <row r="885" customFormat="false" ht="16.5" hidden="false" customHeight="true" outlineLevel="0" collapsed="false"/>
    <row r="886" customFormat="false" ht="16.5" hidden="false" customHeight="true" outlineLevel="0" collapsed="false"/>
    <row r="887" customFormat="false" ht="16.5" hidden="false" customHeight="true" outlineLevel="0" collapsed="false"/>
    <row r="888" customFormat="false" ht="16.5" hidden="false" customHeight="true" outlineLevel="0" collapsed="false"/>
    <row r="889" customFormat="false" ht="16.5" hidden="false" customHeight="true" outlineLevel="0" collapsed="false"/>
    <row r="890" customFormat="false" ht="16.5" hidden="false" customHeight="true" outlineLevel="0" collapsed="false"/>
    <row r="891" customFormat="false" ht="16.5" hidden="false" customHeight="true" outlineLevel="0" collapsed="false"/>
    <row r="892" customFormat="false" ht="16.5" hidden="false" customHeight="true" outlineLevel="0" collapsed="false"/>
    <row r="893" customFormat="false" ht="16.5" hidden="false" customHeight="true" outlineLevel="0" collapsed="false"/>
    <row r="894" customFormat="false" ht="16.5" hidden="false" customHeight="true" outlineLevel="0" collapsed="false"/>
    <row r="895" customFormat="false" ht="16.5" hidden="false" customHeight="true" outlineLevel="0" collapsed="false"/>
    <row r="896" customFormat="false" ht="16.5" hidden="false" customHeight="true" outlineLevel="0" collapsed="false"/>
    <row r="897" customFormat="false" ht="16.5" hidden="false" customHeight="true" outlineLevel="0" collapsed="false"/>
    <row r="898" customFormat="false" ht="16.5" hidden="false" customHeight="true" outlineLevel="0" collapsed="false"/>
    <row r="899" customFormat="false" ht="16.5" hidden="false" customHeight="true" outlineLevel="0" collapsed="false"/>
    <row r="900" customFormat="false" ht="16.5" hidden="false" customHeight="true" outlineLevel="0" collapsed="false"/>
    <row r="901" customFormat="false" ht="16.5" hidden="false" customHeight="true" outlineLevel="0" collapsed="false"/>
    <row r="902" customFormat="false" ht="16.5" hidden="false" customHeight="true" outlineLevel="0" collapsed="false"/>
    <row r="903" customFormat="false" ht="16.5" hidden="false" customHeight="true" outlineLevel="0" collapsed="false"/>
    <row r="904" customFormat="false" ht="16.5" hidden="false" customHeight="true" outlineLevel="0" collapsed="false"/>
    <row r="905" customFormat="false" ht="16.5" hidden="false" customHeight="true" outlineLevel="0" collapsed="false"/>
    <row r="906" customFormat="false" ht="16.5" hidden="false" customHeight="true" outlineLevel="0" collapsed="false"/>
    <row r="907" customFormat="false" ht="16.5" hidden="false" customHeight="true" outlineLevel="0" collapsed="false"/>
    <row r="908" customFormat="false" ht="16.5" hidden="false" customHeight="true" outlineLevel="0" collapsed="false"/>
    <row r="909" customFormat="false" ht="16.5" hidden="false" customHeight="true" outlineLevel="0" collapsed="false"/>
    <row r="910" customFormat="false" ht="16.5" hidden="false" customHeight="true" outlineLevel="0" collapsed="false"/>
    <row r="911" customFormat="false" ht="16.5" hidden="false" customHeight="true" outlineLevel="0" collapsed="false"/>
    <row r="912" customFormat="false" ht="16.5" hidden="false" customHeight="true" outlineLevel="0" collapsed="false"/>
    <row r="913" customFormat="false" ht="16.5" hidden="false" customHeight="true" outlineLevel="0" collapsed="false"/>
    <row r="914" customFormat="false" ht="16.5" hidden="false" customHeight="true" outlineLevel="0" collapsed="false"/>
    <row r="915" customFormat="false" ht="16.5" hidden="false" customHeight="true" outlineLevel="0" collapsed="false"/>
    <row r="916" customFormat="false" ht="16.5" hidden="false" customHeight="true" outlineLevel="0" collapsed="false"/>
    <row r="917" customFormat="false" ht="16.5" hidden="false" customHeight="true" outlineLevel="0" collapsed="false"/>
    <row r="918" customFormat="false" ht="16.5" hidden="false" customHeight="true" outlineLevel="0" collapsed="false"/>
    <row r="919" customFormat="false" ht="16.5" hidden="false" customHeight="true" outlineLevel="0" collapsed="false"/>
    <row r="920" customFormat="false" ht="16.5" hidden="false" customHeight="true" outlineLevel="0" collapsed="false"/>
    <row r="921" customFormat="false" ht="16.5" hidden="false" customHeight="true" outlineLevel="0" collapsed="false"/>
    <row r="922" customFormat="false" ht="16.5" hidden="false" customHeight="true" outlineLevel="0" collapsed="false"/>
    <row r="923" customFormat="false" ht="16.5" hidden="false" customHeight="true" outlineLevel="0" collapsed="false"/>
    <row r="924" customFormat="false" ht="16.5" hidden="false" customHeight="true" outlineLevel="0" collapsed="false"/>
    <row r="925" customFormat="false" ht="16.5" hidden="false" customHeight="true" outlineLevel="0" collapsed="false"/>
    <row r="926" customFormat="false" ht="16.5" hidden="false" customHeight="true" outlineLevel="0" collapsed="false"/>
    <row r="927" customFormat="false" ht="16.5" hidden="false" customHeight="true" outlineLevel="0" collapsed="false"/>
    <row r="928" customFormat="false" ht="16.5" hidden="false" customHeight="true" outlineLevel="0" collapsed="false"/>
    <row r="929" customFormat="false" ht="16.5" hidden="false" customHeight="true" outlineLevel="0" collapsed="false"/>
    <row r="930" customFormat="false" ht="16.5" hidden="false" customHeight="true" outlineLevel="0" collapsed="false"/>
    <row r="931" customFormat="false" ht="16.5" hidden="false" customHeight="true" outlineLevel="0" collapsed="false"/>
    <row r="932" customFormat="false" ht="16.5" hidden="false" customHeight="true" outlineLevel="0" collapsed="false"/>
    <row r="933" customFormat="false" ht="16.5" hidden="false" customHeight="true" outlineLevel="0" collapsed="false"/>
    <row r="934" customFormat="false" ht="16.5" hidden="false" customHeight="true" outlineLevel="0" collapsed="false"/>
    <row r="935" customFormat="false" ht="16.5" hidden="false" customHeight="true" outlineLevel="0" collapsed="false"/>
    <row r="936" customFormat="false" ht="16.5" hidden="false" customHeight="true" outlineLevel="0" collapsed="false"/>
    <row r="937" customFormat="false" ht="16.5" hidden="false" customHeight="true" outlineLevel="0" collapsed="false"/>
    <row r="938" customFormat="false" ht="16.5" hidden="false" customHeight="true" outlineLevel="0" collapsed="false"/>
    <row r="939" customFormat="false" ht="16.5" hidden="false" customHeight="true" outlineLevel="0" collapsed="false"/>
    <row r="940" customFormat="false" ht="16.5" hidden="false" customHeight="true" outlineLevel="0" collapsed="false"/>
    <row r="941" customFormat="false" ht="16.5" hidden="false" customHeight="true" outlineLevel="0" collapsed="false"/>
    <row r="942" customFormat="false" ht="16.5" hidden="false" customHeight="true" outlineLevel="0" collapsed="false"/>
    <row r="943" customFormat="false" ht="16.5" hidden="false" customHeight="true" outlineLevel="0" collapsed="false"/>
    <row r="944" customFormat="false" ht="16.5" hidden="false" customHeight="true" outlineLevel="0" collapsed="false"/>
    <row r="945" customFormat="false" ht="16.5" hidden="false" customHeight="true" outlineLevel="0" collapsed="false"/>
    <row r="946" customFormat="false" ht="16.5" hidden="false" customHeight="true" outlineLevel="0" collapsed="false"/>
    <row r="947" customFormat="false" ht="16.5" hidden="false" customHeight="true" outlineLevel="0" collapsed="false"/>
    <row r="948" customFormat="false" ht="16.5" hidden="false" customHeight="true" outlineLevel="0" collapsed="false"/>
    <row r="949" customFormat="false" ht="16.5" hidden="false" customHeight="true" outlineLevel="0" collapsed="false"/>
    <row r="950" customFormat="false" ht="16.5" hidden="false" customHeight="true" outlineLevel="0" collapsed="false"/>
    <row r="951" customFormat="false" ht="16.5" hidden="false" customHeight="true" outlineLevel="0" collapsed="false"/>
    <row r="952" customFormat="false" ht="16.5" hidden="false" customHeight="true" outlineLevel="0" collapsed="false"/>
    <row r="953" customFormat="false" ht="16.5" hidden="false" customHeight="true" outlineLevel="0" collapsed="false"/>
    <row r="954" customFormat="false" ht="16.5" hidden="false" customHeight="true" outlineLevel="0" collapsed="false"/>
    <row r="955" customFormat="false" ht="16.5" hidden="false" customHeight="true" outlineLevel="0" collapsed="false"/>
    <row r="956" customFormat="false" ht="16.5" hidden="false" customHeight="true" outlineLevel="0" collapsed="false"/>
    <row r="957" customFormat="false" ht="16.5" hidden="false" customHeight="true" outlineLevel="0" collapsed="false"/>
    <row r="958" customFormat="false" ht="16.5" hidden="false" customHeight="true" outlineLevel="0" collapsed="false"/>
    <row r="959" customFormat="false" ht="16.5" hidden="false" customHeight="true" outlineLevel="0" collapsed="false"/>
    <row r="960" customFormat="false" ht="16.5" hidden="false" customHeight="true" outlineLevel="0" collapsed="false"/>
    <row r="961" customFormat="false" ht="16.5" hidden="false" customHeight="true" outlineLevel="0" collapsed="false"/>
    <row r="962" customFormat="false" ht="16.5" hidden="false" customHeight="true" outlineLevel="0" collapsed="false"/>
    <row r="963" customFormat="false" ht="16.5" hidden="false" customHeight="true" outlineLevel="0" collapsed="false"/>
    <row r="964" customFormat="false" ht="16.5" hidden="false" customHeight="true" outlineLevel="0" collapsed="false"/>
    <row r="965" customFormat="false" ht="16.5" hidden="false" customHeight="true" outlineLevel="0" collapsed="false"/>
    <row r="966" customFormat="false" ht="16.5" hidden="false" customHeight="true" outlineLevel="0" collapsed="false"/>
    <row r="967" customFormat="false" ht="16.5" hidden="false" customHeight="true" outlineLevel="0" collapsed="false"/>
    <row r="968" customFormat="false" ht="16.5" hidden="false" customHeight="true" outlineLevel="0" collapsed="false"/>
    <row r="969" customFormat="false" ht="16.5" hidden="false" customHeight="true" outlineLevel="0" collapsed="false"/>
    <row r="970" customFormat="false" ht="16.5" hidden="false" customHeight="true" outlineLevel="0" collapsed="false"/>
    <row r="971" customFormat="false" ht="16.5" hidden="false" customHeight="true" outlineLevel="0" collapsed="false"/>
    <row r="972" customFormat="false" ht="16.5" hidden="false" customHeight="true" outlineLevel="0" collapsed="false"/>
    <row r="973" customFormat="false" ht="16.5" hidden="false" customHeight="true" outlineLevel="0" collapsed="false"/>
    <row r="974" customFormat="false" ht="16.5" hidden="false" customHeight="true" outlineLevel="0" collapsed="false"/>
    <row r="975" customFormat="false" ht="16.5" hidden="false" customHeight="true" outlineLevel="0" collapsed="false"/>
    <row r="976" customFormat="false" ht="16.5" hidden="false" customHeight="true" outlineLevel="0" collapsed="false"/>
    <row r="977" customFormat="false" ht="16.5" hidden="false" customHeight="true" outlineLevel="0" collapsed="false"/>
    <row r="978" customFormat="false" ht="16.5" hidden="false" customHeight="true" outlineLevel="0" collapsed="false"/>
    <row r="979" customFormat="false" ht="16.5" hidden="false" customHeight="true" outlineLevel="0" collapsed="false"/>
    <row r="980" customFormat="false" ht="16.5" hidden="false" customHeight="true" outlineLevel="0" collapsed="false"/>
    <row r="981" customFormat="false" ht="16.5" hidden="false" customHeight="true" outlineLevel="0" collapsed="false"/>
    <row r="982" customFormat="false" ht="16.5" hidden="false" customHeight="true" outlineLevel="0" collapsed="false"/>
    <row r="983" customFormat="false" ht="16.5" hidden="false" customHeight="true" outlineLevel="0" collapsed="false"/>
    <row r="984" customFormat="false" ht="16.5" hidden="false" customHeight="true" outlineLevel="0" collapsed="false"/>
    <row r="985" customFormat="false" ht="16.5" hidden="false" customHeight="true" outlineLevel="0" collapsed="false"/>
    <row r="986" customFormat="false" ht="16.5" hidden="false" customHeight="true" outlineLevel="0" collapsed="false"/>
    <row r="987" customFormat="false" ht="16.5" hidden="false" customHeight="true" outlineLevel="0" collapsed="false"/>
    <row r="988" customFormat="false" ht="16.5" hidden="false" customHeight="true" outlineLevel="0" collapsed="false"/>
    <row r="989" customFormat="false" ht="16.5" hidden="false" customHeight="true" outlineLevel="0" collapsed="false"/>
    <row r="990" customFormat="false" ht="16.5" hidden="false" customHeight="true" outlineLevel="0" collapsed="false"/>
    <row r="991" customFormat="false" ht="16.5" hidden="false" customHeight="true" outlineLevel="0" collapsed="false"/>
    <row r="992" customFormat="false" ht="16.5" hidden="false" customHeight="true" outlineLevel="0" collapsed="false"/>
    <row r="993" customFormat="false" ht="16.5" hidden="false" customHeight="true" outlineLevel="0" collapsed="false"/>
    <row r="994" customFormat="false" ht="16.5" hidden="false" customHeight="true" outlineLevel="0" collapsed="false"/>
    <row r="995" customFormat="false" ht="16.5" hidden="false" customHeight="true" outlineLevel="0" collapsed="false"/>
    <row r="996" customFormat="false" ht="16.5" hidden="false" customHeight="true" outlineLevel="0" collapsed="false"/>
    <row r="997" customFormat="false" ht="16.5" hidden="false" customHeight="true" outlineLevel="0" collapsed="false"/>
    <row r="998" customFormat="false" ht="16.5" hidden="false" customHeight="true" outlineLevel="0" collapsed="false"/>
    <row r="999" customFormat="false" ht="16.5" hidden="false" customHeight="true" outlineLevel="0" collapsed="false"/>
    <row r="1000" customFormat="false" ht="16.5" hidden="false" customHeight="true" outlineLevel="0" collapsed="false"/>
  </sheetData>
  <mergeCells count="6">
    <mergeCell ref="A1:B1"/>
    <mergeCell ref="A2:B2"/>
    <mergeCell ref="A89:B89"/>
    <mergeCell ref="A90:B90"/>
    <mergeCell ref="A156:C156"/>
    <mergeCell ref="A157:B15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Roman,Normál"&amp;12&amp;A</oddHeader>
    <oddFooter>&amp;C&amp;"Times New Roman,Normál"&amp;12Oldal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6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69" width="8.23469387755102"/>
    <col collapsed="false" hidden="false" max="2" min="2" style="69" width="56.0204081632653"/>
    <col collapsed="false" hidden="false" max="3" min="3" style="69" width="18.8979591836735"/>
    <col collapsed="false" hidden="false" max="4" min="4" style="69" width="7.83163265306122"/>
    <col collapsed="false" hidden="false" max="257" min="5" style="69" width="8.10204081632653"/>
  </cols>
  <sheetData>
    <row r="1" customFormat="false" ht="29.85" hidden="false" customHeight="true" outlineLevel="0" collapsed="false">
      <c r="A1" s="70" t="s">
        <v>268</v>
      </c>
      <c r="B1" s="70"/>
      <c r="C1" s="7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12.8" hidden="false" customHeight="true" outlineLevel="0" collapsed="false">
      <c r="A2" s="71"/>
      <c r="B2" s="71"/>
      <c r="C2" s="72" t="s">
        <v>269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.95" hidden="false" customHeight="true" outlineLevel="0" collapsed="false">
      <c r="A3" s="71" t="s">
        <v>0</v>
      </c>
      <c r="B3" s="71"/>
      <c r="C3" s="71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5.95" hidden="false" customHeight="true" outlineLevel="0" collapsed="false">
      <c r="A4" s="73" t="s">
        <v>270</v>
      </c>
      <c r="B4" s="73"/>
      <c r="C4" s="74" t="s">
        <v>2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38.1" hidden="false" customHeight="true" outlineLevel="0" collapsed="false">
      <c r="A5" s="75" t="s">
        <v>3</v>
      </c>
      <c r="B5" s="76" t="s">
        <v>4</v>
      </c>
      <c r="C5" s="77" t="str">
        <f aca="false">+CONCATENATE(LEFT([1]ÖSSZEFÜGGÉSEK!A5,4),". évi előirányzat")</f>
        <v>2015. évi előirányzat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81" customFormat="true" ht="12" hidden="false" customHeight="true" outlineLevel="0" collapsed="false">
      <c r="A6" s="78" t="s">
        <v>6</v>
      </c>
      <c r="B6" s="79" t="s">
        <v>7</v>
      </c>
      <c r="C6" s="80" t="s">
        <v>8</v>
      </c>
    </row>
    <row r="7" s="85" customFormat="true" ht="12" hidden="false" customHeight="true" outlineLevel="0" collapsed="false">
      <c r="A7" s="82" t="s">
        <v>9</v>
      </c>
      <c r="B7" s="83" t="s">
        <v>10</v>
      </c>
      <c r="C7" s="84" t="n">
        <f aca="false">+C8+C9+C10+C11+C12+C13</f>
        <v>249172</v>
      </c>
    </row>
    <row r="8" s="85" customFormat="true" ht="12" hidden="false" customHeight="true" outlineLevel="0" collapsed="false">
      <c r="A8" s="86" t="s">
        <v>11</v>
      </c>
      <c r="B8" s="87" t="s">
        <v>12</v>
      </c>
      <c r="C8" s="88" t="n">
        <v>71946</v>
      </c>
    </row>
    <row r="9" s="85" customFormat="true" ht="12" hidden="false" customHeight="true" outlineLevel="0" collapsed="false">
      <c r="A9" s="89" t="s">
        <v>13</v>
      </c>
      <c r="B9" s="90" t="s">
        <v>14</v>
      </c>
      <c r="C9" s="91" t="n">
        <v>71440</v>
      </c>
    </row>
    <row r="10" s="85" customFormat="true" ht="12" hidden="false" customHeight="true" outlineLevel="0" collapsed="false">
      <c r="A10" s="89" t="s">
        <v>15</v>
      </c>
      <c r="B10" s="90" t="s">
        <v>16</v>
      </c>
      <c r="C10" s="91" t="n">
        <v>79252</v>
      </c>
    </row>
    <row r="11" s="85" customFormat="true" ht="12" hidden="false" customHeight="true" outlineLevel="0" collapsed="false">
      <c r="A11" s="89" t="s">
        <v>17</v>
      </c>
      <c r="B11" s="90" t="s">
        <v>18</v>
      </c>
      <c r="C11" s="91" t="n">
        <v>4992</v>
      </c>
    </row>
    <row r="12" s="85" customFormat="true" ht="12" hidden="false" customHeight="true" outlineLevel="0" collapsed="false">
      <c r="A12" s="89" t="s">
        <v>19</v>
      </c>
      <c r="B12" s="92" t="s">
        <v>20</v>
      </c>
      <c r="C12" s="91" t="n">
        <v>21542</v>
      </c>
    </row>
    <row r="13" s="85" customFormat="true" ht="12" hidden="false" customHeight="true" outlineLevel="0" collapsed="false">
      <c r="A13" s="93" t="s">
        <v>21</v>
      </c>
      <c r="B13" s="94" t="s">
        <v>22</v>
      </c>
      <c r="C13" s="91"/>
    </row>
    <row r="14" s="85" customFormat="true" ht="12" hidden="false" customHeight="true" outlineLevel="0" collapsed="false">
      <c r="A14" s="82" t="s">
        <v>23</v>
      </c>
      <c r="B14" s="95" t="s">
        <v>24</v>
      </c>
      <c r="C14" s="84" t="n">
        <f aca="false">+C15+C16+C17+C18+C19</f>
        <v>196124</v>
      </c>
    </row>
    <row r="15" s="85" customFormat="true" ht="12" hidden="false" customHeight="true" outlineLevel="0" collapsed="false">
      <c r="A15" s="86" t="s">
        <v>25</v>
      </c>
      <c r="B15" s="87" t="s">
        <v>26</v>
      </c>
      <c r="C15" s="88"/>
    </row>
    <row r="16" s="85" customFormat="true" ht="12" hidden="false" customHeight="true" outlineLevel="0" collapsed="false">
      <c r="A16" s="89" t="s">
        <v>27</v>
      </c>
      <c r="B16" s="90" t="s">
        <v>28</v>
      </c>
      <c r="C16" s="91"/>
    </row>
    <row r="17" s="85" customFormat="true" ht="12" hidden="false" customHeight="true" outlineLevel="0" collapsed="false">
      <c r="A17" s="89" t="s">
        <v>29</v>
      </c>
      <c r="B17" s="90" t="s">
        <v>30</v>
      </c>
      <c r="C17" s="91" t="n">
        <v>3900</v>
      </c>
    </row>
    <row r="18" s="85" customFormat="true" ht="12" hidden="false" customHeight="true" outlineLevel="0" collapsed="false">
      <c r="A18" s="89" t="s">
        <v>31</v>
      </c>
      <c r="B18" s="90" t="s">
        <v>32</v>
      </c>
      <c r="C18" s="91"/>
    </row>
    <row r="19" s="85" customFormat="true" ht="12" hidden="false" customHeight="true" outlineLevel="0" collapsed="false">
      <c r="A19" s="89" t="s">
        <v>33</v>
      </c>
      <c r="B19" s="90" t="s">
        <v>34</v>
      </c>
      <c r="C19" s="91" t="n">
        <v>192224</v>
      </c>
    </row>
    <row r="20" s="85" customFormat="true" ht="12" hidden="false" customHeight="true" outlineLevel="0" collapsed="false">
      <c r="A20" s="93" t="s">
        <v>35</v>
      </c>
      <c r="B20" s="94" t="s">
        <v>36</v>
      </c>
      <c r="C20" s="96"/>
    </row>
    <row r="21" s="85" customFormat="true" ht="12" hidden="false" customHeight="true" outlineLevel="0" collapsed="false">
      <c r="A21" s="82" t="s">
        <v>37</v>
      </c>
      <c r="B21" s="83" t="s">
        <v>38</v>
      </c>
      <c r="C21" s="84" t="n">
        <f aca="false">+C22+C23+C24+C25+C26</f>
        <v>1697169</v>
      </c>
    </row>
    <row r="22" s="85" customFormat="true" ht="12" hidden="false" customHeight="true" outlineLevel="0" collapsed="false">
      <c r="A22" s="86" t="s">
        <v>39</v>
      </c>
      <c r="B22" s="87" t="s">
        <v>40</v>
      </c>
      <c r="C22" s="88"/>
    </row>
    <row r="23" s="85" customFormat="true" ht="12" hidden="false" customHeight="true" outlineLevel="0" collapsed="false">
      <c r="A23" s="89" t="s">
        <v>41</v>
      </c>
      <c r="B23" s="90" t="s">
        <v>42</v>
      </c>
      <c r="C23" s="91"/>
    </row>
    <row r="24" s="85" customFormat="true" ht="12" hidden="false" customHeight="true" outlineLevel="0" collapsed="false">
      <c r="A24" s="89" t="s">
        <v>43</v>
      </c>
      <c r="B24" s="90" t="s">
        <v>44</v>
      </c>
      <c r="C24" s="91"/>
    </row>
    <row r="25" s="85" customFormat="true" ht="12" hidden="false" customHeight="true" outlineLevel="0" collapsed="false">
      <c r="A25" s="89" t="s">
        <v>45</v>
      </c>
      <c r="B25" s="90" t="s">
        <v>46</v>
      </c>
      <c r="C25" s="91"/>
    </row>
    <row r="26" s="85" customFormat="true" ht="12" hidden="false" customHeight="true" outlineLevel="0" collapsed="false">
      <c r="A26" s="89" t="s">
        <v>47</v>
      </c>
      <c r="B26" s="90" t="s">
        <v>48</v>
      </c>
      <c r="C26" s="91" t="n">
        <v>1697169</v>
      </c>
    </row>
    <row r="27" s="85" customFormat="true" ht="12" hidden="false" customHeight="true" outlineLevel="0" collapsed="false">
      <c r="A27" s="93" t="s">
        <v>49</v>
      </c>
      <c r="B27" s="97" t="s">
        <v>50</v>
      </c>
      <c r="C27" s="96" t="n">
        <v>1242140</v>
      </c>
    </row>
    <row r="28" s="85" customFormat="true" ht="12" hidden="false" customHeight="true" outlineLevel="0" collapsed="false">
      <c r="A28" s="82" t="s">
        <v>51</v>
      </c>
      <c r="B28" s="83" t="s">
        <v>52</v>
      </c>
      <c r="C28" s="84" t="n">
        <f aca="false">+C29+C33+C34+C35</f>
        <v>31262</v>
      </c>
    </row>
    <row r="29" s="85" customFormat="true" ht="12" hidden="false" customHeight="true" outlineLevel="0" collapsed="false">
      <c r="A29" s="86" t="s">
        <v>53</v>
      </c>
      <c r="B29" s="87" t="s">
        <v>54</v>
      </c>
      <c r="C29" s="98" t="n">
        <v>23142</v>
      </c>
    </row>
    <row r="30" s="85" customFormat="true" ht="12" hidden="false" customHeight="true" outlineLevel="0" collapsed="false">
      <c r="A30" s="89" t="s">
        <v>55</v>
      </c>
      <c r="B30" s="90" t="s">
        <v>56</v>
      </c>
      <c r="C30" s="91" t="n">
        <v>15000</v>
      </c>
    </row>
    <row r="31" s="85" customFormat="true" ht="12" hidden="false" customHeight="true" outlineLevel="0" collapsed="false">
      <c r="A31" s="89" t="s">
        <v>57</v>
      </c>
      <c r="B31" s="90" t="s">
        <v>58</v>
      </c>
      <c r="C31" s="91" t="n">
        <v>700</v>
      </c>
    </row>
    <row r="32" s="85" customFormat="true" ht="12" hidden="false" customHeight="true" outlineLevel="0" collapsed="false">
      <c r="A32" s="89" t="s">
        <v>59</v>
      </c>
      <c r="B32" s="90" t="s">
        <v>60</v>
      </c>
      <c r="C32" s="91" t="n">
        <v>7442</v>
      </c>
    </row>
    <row r="33" s="85" customFormat="true" ht="12" hidden="false" customHeight="true" outlineLevel="0" collapsed="false">
      <c r="A33" s="89" t="s">
        <v>61</v>
      </c>
      <c r="B33" s="90" t="s">
        <v>62</v>
      </c>
      <c r="C33" s="91" t="n">
        <v>7000</v>
      </c>
    </row>
    <row r="34" s="85" customFormat="true" ht="12" hidden="false" customHeight="true" outlineLevel="0" collapsed="false">
      <c r="A34" s="89" t="s">
        <v>63</v>
      </c>
      <c r="B34" s="90" t="s">
        <v>64</v>
      </c>
      <c r="C34" s="91"/>
    </row>
    <row r="35" s="85" customFormat="true" ht="12" hidden="false" customHeight="true" outlineLevel="0" collapsed="false">
      <c r="A35" s="93" t="s">
        <v>65</v>
      </c>
      <c r="B35" s="97" t="s">
        <v>66</v>
      </c>
      <c r="C35" s="96" t="n">
        <v>1120</v>
      </c>
    </row>
    <row r="36" s="85" customFormat="true" ht="12" hidden="false" customHeight="true" outlineLevel="0" collapsed="false">
      <c r="A36" s="82" t="s">
        <v>67</v>
      </c>
      <c r="B36" s="83" t="s">
        <v>68</v>
      </c>
      <c r="C36" s="84" t="n">
        <f aca="false">SUM(C37:C47)</f>
        <v>452075</v>
      </c>
    </row>
    <row r="37" s="85" customFormat="true" ht="12" hidden="false" customHeight="true" outlineLevel="0" collapsed="false">
      <c r="A37" s="86" t="s">
        <v>69</v>
      </c>
      <c r="B37" s="87" t="s">
        <v>70</v>
      </c>
      <c r="C37" s="88" t="n">
        <v>3160</v>
      </c>
    </row>
    <row r="38" s="85" customFormat="true" ht="12" hidden="false" customHeight="true" outlineLevel="0" collapsed="false">
      <c r="A38" s="89" t="s">
        <v>71</v>
      </c>
      <c r="B38" s="90" t="s">
        <v>72</v>
      </c>
      <c r="C38" s="91" t="n">
        <v>12550</v>
      </c>
    </row>
    <row r="39" s="85" customFormat="true" ht="12" hidden="false" customHeight="true" outlineLevel="0" collapsed="false">
      <c r="A39" s="89" t="s">
        <v>73</v>
      </c>
      <c r="B39" s="90" t="s">
        <v>74</v>
      </c>
      <c r="C39" s="91" t="n">
        <v>2370</v>
      </c>
    </row>
    <row r="40" s="85" customFormat="true" ht="12" hidden="false" customHeight="true" outlineLevel="0" collapsed="false">
      <c r="A40" s="89" t="s">
        <v>75</v>
      </c>
      <c r="B40" s="90" t="s">
        <v>76</v>
      </c>
      <c r="C40" s="91" t="n">
        <v>5225</v>
      </c>
    </row>
    <row r="41" s="85" customFormat="true" ht="12" hidden="false" customHeight="true" outlineLevel="0" collapsed="false">
      <c r="A41" s="89" t="s">
        <v>77</v>
      </c>
      <c r="B41" s="90" t="s">
        <v>78</v>
      </c>
      <c r="C41" s="91" t="n">
        <v>8290</v>
      </c>
    </row>
    <row r="42" s="85" customFormat="true" ht="12" hidden="false" customHeight="true" outlineLevel="0" collapsed="false">
      <c r="A42" s="89" t="s">
        <v>79</v>
      </c>
      <c r="B42" s="90" t="s">
        <v>80</v>
      </c>
      <c r="C42" s="91" t="n">
        <v>8519</v>
      </c>
    </row>
    <row r="43" s="85" customFormat="true" ht="12" hidden="false" customHeight="true" outlineLevel="0" collapsed="false">
      <c r="A43" s="89" t="s">
        <v>81</v>
      </c>
      <c r="B43" s="90" t="s">
        <v>82</v>
      </c>
      <c r="C43" s="91" t="n">
        <v>410431</v>
      </c>
    </row>
    <row r="44" s="85" customFormat="true" ht="12" hidden="false" customHeight="true" outlineLevel="0" collapsed="false">
      <c r="A44" s="89" t="s">
        <v>83</v>
      </c>
      <c r="B44" s="90" t="s">
        <v>84</v>
      </c>
      <c r="C44" s="91" t="n">
        <v>70</v>
      </c>
    </row>
    <row r="45" s="85" customFormat="true" ht="12" hidden="false" customHeight="true" outlineLevel="0" collapsed="false">
      <c r="A45" s="89" t="s">
        <v>85</v>
      </c>
      <c r="B45" s="90" t="s">
        <v>86</v>
      </c>
      <c r="C45" s="91"/>
    </row>
    <row r="46" s="85" customFormat="true" ht="12" hidden="false" customHeight="true" outlineLevel="0" collapsed="false">
      <c r="A46" s="93" t="s">
        <v>87</v>
      </c>
      <c r="B46" s="97" t="s">
        <v>88</v>
      </c>
      <c r="C46" s="96"/>
    </row>
    <row r="47" s="85" customFormat="true" ht="12" hidden="false" customHeight="true" outlineLevel="0" collapsed="false">
      <c r="A47" s="93" t="s">
        <v>89</v>
      </c>
      <c r="B47" s="94" t="s">
        <v>90</v>
      </c>
      <c r="C47" s="96" t="n">
        <v>1460</v>
      </c>
    </row>
    <row r="48" s="85" customFormat="true" ht="12" hidden="false" customHeight="true" outlineLevel="0" collapsed="false">
      <c r="A48" s="82" t="s">
        <v>91</v>
      </c>
      <c r="B48" s="83" t="s">
        <v>92</v>
      </c>
      <c r="C48" s="84" t="n">
        <f aca="false">SUM(C49:C53)</f>
        <v>5000</v>
      </c>
    </row>
    <row r="49" s="85" customFormat="true" ht="12" hidden="false" customHeight="true" outlineLevel="0" collapsed="false">
      <c r="A49" s="86" t="s">
        <v>93</v>
      </c>
      <c r="B49" s="87" t="s">
        <v>94</v>
      </c>
      <c r="C49" s="88" t="n">
        <v>5000</v>
      </c>
    </row>
    <row r="50" s="85" customFormat="true" ht="12" hidden="false" customHeight="true" outlineLevel="0" collapsed="false">
      <c r="A50" s="89" t="s">
        <v>95</v>
      </c>
      <c r="B50" s="90" t="s">
        <v>96</v>
      </c>
      <c r="C50" s="91"/>
    </row>
    <row r="51" s="85" customFormat="true" ht="12" hidden="false" customHeight="true" outlineLevel="0" collapsed="false">
      <c r="A51" s="89" t="s">
        <v>97</v>
      </c>
      <c r="B51" s="90" t="s">
        <v>98</v>
      </c>
      <c r="C51" s="91"/>
    </row>
    <row r="52" s="85" customFormat="true" ht="12" hidden="false" customHeight="true" outlineLevel="0" collapsed="false">
      <c r="A52" s="89" t="s">
        <v>99</v>
      </c>
      <c r="B52" s="90" t="s">
        <v>100</v>
      </c>
      <c r="C52" s="91"/>
    </row>
    <row r="53" s="85" customFormat="true" ht="12" hidden="false" customHeight="true" outlineLevel="0" collapsed="false">
      <c r="A53" s="93" t="s">
        <v>101</v>
      </c>
      <c r="B53" s="94" t="s">
        <v>102</v>
      </c>
      <c r="C53" s="96"/>
    </row>
    <row r="54" s="85" customFormat="true" ht="12" hidden="false" customHeight="true" outlineLevel="0" collapsed="false">
      <c r="A54" s="82" t="s">
        <v>103</v>
      </c>
      <c r="B54" s="83" t="s">
        <v>104</v>
      </c>
      <c r="C54" s="84" t="n">
        <f aca="false">SUM(C55:C57)</f>
        <v>0</v>
      </c>
    </row>
    <row r="55" s="85" customFormat="true" ht="12" hidden="false" customHeight="true" outlineLevel="0" collapsed="false">
      <c r="A55" s="86" t="s">
        <v>105</v>
      </c>
      <c r="B55" s="87" t="s">
        <v>106</v>
      </c>
      <c r="C55" s="88"/>
    </row>
    <row r="56" s="85" customFormat="true" ht="12" hidden="false" customHeight="true" outlineLevel="0" collapsed="false">
      <c r="A56" s="89" t="s">
        <v>107</v>
      </c>
      <c r="B56" s="90" t="s">
        <v>108</v>
      </c>
      <c r="C56" s="91"/>
    </row>
    <row r="57" s="85" customFormat="true" ht="12" hidden="false" customHeight="true" outlineLevel="0" collapsed="false">
      <c r="A57" s="89" t="s">
        <v>109</v>
      </c>
      <c r="B57" s="90" t="s">
        <v>110</v>
      </c>
      <c r="C57" s="91"/>
    </row>
    <row r="58" s="85" customFormat="true" ht="12" hidden="false" customHeight="true" outlineLevel="0" collapsed="false">
      <c r="A58" s="93" t="s">
        <v>111</v>
      </c>
      <c r="B58" s="94" t="s">
        <v>112</v>
      </c>
      <c r="C58" s="96"/>
    </row>
    <row r="59" s="85" customFormat="true" ht="12" hidden="false" customHeight="true" outlineLevel="0" collapsed="false">
      <c r="A59" s="82" t="s">
        <v>113</v>
      </c>
      <c r="B59" s="95" t="s">
        <v>114</v>
      </c>
      <c r="C59" s="84" t="n">
        <f aca="false">SUM(C60:C62)</f>
        <v>0</v>
      </c>
    </row>
    <row r="60" s="85" customFormat="true" ht="12" hidden="false" customHeight="true" outlineLevel="0" collapsed="false">
      <c r="A60" s="86" t="s">
        <v>115</v>
      </c>
      <c r="B60" s="87" t="s">
        <v>116</v>
      </c>
      <c r="C60" s="91"/>
    </row>
    <row r="61" s="85" customFormat="true" ht="12" hidden="false" customHeight="true" outlineLevel="0" collapsed="false">
      <c r="A61" s="89" t="s">
        <v>117</v>
      </c>
      <c r="B61" s="90" t="s">
        <v>118</v>
      </c>
      <c r="C61" s="91"/>
    </row>
    <row r="62" s="85" customFormat="true" ht="12" hidden="false" customHeight="true" outlineLevel="0" collapsed="false">
      <c r="A62" s="89" t="s">
        <v>119</v>
      </c>
      <c r="B62" s="90" t="s">
        <v>120</v>
      </c>
      <c r="C62" s="91"/>
    </row>
    <row r="63" s="85" customFormat="true" ht="12" hidden="false" customHeight="true" outlineLevel="0" collapsed="false">
      <c r="A63" s="93" t="s">
        <v>121</v>
      </c>
      <c r="B63" s="94" t="s">
        <v>122</v>
      </c>
      <c r="C63" s="91"/>
    </row>
    <row r="64" s="85" customFormat="true" ht="12" hidden="false" customHeight="true" outlineLevel="0" collapsed="false">
      <c r="A64" s="99" t="s">
        <v>123</v>
      </c>
      <c r="B64" s="83" t="s">
        <v>124</v>
      </c>
      <c r="C64" s="84" t="n">
        <f aca="false">+C7+C14+C21+C28+C36+C48+C54+C59</f>
        <v>2630802</v>
      </c>
    </row>
    <row r="65" s="85" customFormat="true" ht="12" hidden="false" customHeight="true" outlineLevel="0" collapsed="false">
      <c r="A65" s="100" t="s">
        <v>125</v>
      </c>
      <c r="B65" s="95" t="s">
        <v>126</v>
      </c>
      <c r="C65" s="84" t="n">
        <f aca="false">SUM(C66:C68)</f>
        <v>0</v>
      </c>
    </row>
    <row r="66" s="85" customFormat="true" ht="12" hidden="false" customHeight="true" outlineLevel="0" collapsed="false">
      <c r="A66" s="86" t="s">
        <v>127</v>
      </c>
      <c r="B66" s="87" t="s">
        <v>128</v>
      </c>
      <c r="C66" s="91"/>
    </row>
    <row r="67" s="85" customFormat="true" ht="12" hidden="false" customHeight="true" outlineLevel="0" collapsed="false">
      <c r="A67" s="89" t="s">
        <v>129</v>
      </c>
      <c r="B67" s="90" t="s">
        <v>130</v>
      </c>
      <c r="C67" s="91"/>
    </row>
    <row r="68" s="85" customFormat="true" ht="12" hidden="false" customHeight="true" outlineLevel="0" collapsed="false">
      <c r="A68" s="93" t="s">
        <v>131</v>
      </c>
      <c r="B68" s="101" t="s">
        <v>132</v>
      </c>
      <c r="C68" s="91"/>
    </row>
    <row r="69" s="85" customFormat="true" ht="12" hidden="false" customHeight="true" outlineLevel="0" collapsed="false">
      <c r="A69" s="100" t="s">
        <v>133</v>
      </c>
      <c r="B69" s="95" t="s">
        <v>134</v>
      </c>
      <c r="C69" s="84" t="n">
        <f aca="false">SUM(C70:C73)</f>
        <v>30000</v>
      </c>
    </row>
    <row r="70" s="85" customFormat="true" ht="12" hidden="false" customHeight="true" outlineLevel="0" collapsed="false">
      <c r="A70" s="86" t="s">
        <v>135</v>
      </c>
      <c r="B70" s="87" t="s">
        <v>136</v>
      </c>
      <c r="C70" s="91" t="n">
        <v>30000</v>
      </c>
    </row>
    <row r="71" s="85" customFormat="true" ht="12" hidden="false" customHeight="true" outlineLevel="0" collapsed="false">
      <c r="A71" s="89" t="s">
        <v>137</v>
      </c>
      <c r="B71" s="90" t="s">
        <v>138</v>
      </c>
      <c r="C71" s="91"/>
    </row>
    <row r="72" s="85" customFormat="true" ht="12" hidden="false" customHeight="true" outlineLevel="0" collapsed="false">
      <c r="A72" s="89" t="s">
        <v>139</v>
      </c>
      <c r="B72" s="90" t="s">
        <v>140</v>
      </c>
      <c r="C72" s="91"/>
    </row>
    <row r="73" s="85" customFormat="true" ht="12" hidden="false" customHeight="true" outlineLevel="0" collapsed="false">
      <c r="A73" s="93" t="s">
        <v>141</v>
      </c>
      <c r="B73" s="94" t="s">
        <v>142</v>
      </c>
      <c r="C73" s="91"/>
    </row>
    <row r="74" s="85" customFormat="true" ht="12" hidden="false" customHeight="true" outlineLevel="0" collapsed="false">
      <c r="A74" s="100" t="s">
        <v>143</v>
      </c>
      <c r="B74" s="95" t="s">
        <v>144</v>
      </c>
      <c r="C74" s="84" t="n">
        <f aca="false">SUM(C75:C76)</f>
        <v>22605</v>
      </c>
    </row>
    <row r="75" s="85" customFormat="true" ht="12" hidden="false" customHeight="true" outlineLevel="0" collapsed="false">
      <c r="A75" s="86" t="s">
        <v>145</v>
      </c>
      <c r="B75" s="87" t="s">
        <v>146</v>
      </c>
      <c r="C75" s="91" t="n">
        <v>22605</v>
      </c>
    </row>
    <row r="76" s="85" customFormat="true" ht="12" hidden="false" customHeight="true" outlineLevel="0" collapsed="false">
      <c r="A76" s="93" t="s">
        <v>147</v>
      </c>
      <c r="B76" s="94" t="s">
        <v>148</v>
      </c>
      <c r="C76" s="91"/>
    </row>
    <row r="77" s="85" customFormat="true" ht="12" hidden="false" customHeight="true" outlineLevel="0" collapsed="false">
      <c r="A77" s="100" t="s">
        <v>149</v>
      </c>
      <c r="B77" s="95" t="s">
        <v>150</v>
      </c>
      <c r="C77" s="84" t="n">
        <f aca="false">SUM(C78:C80)</f>
        <v>0</v>
      </c>
    </row>
    <row r="78" s="85" customFormat="true" ht="12" hidden="false" customHeight="true" outlineLevel="0" collapsed="false">
      <c r="A78" s="86" t="s">
        <v>151</v>
      </c>
      <c r="B78" s="87" t="s">
        <v>152</v>
      </c>
      <c r="C78" s="91"/>
    </row>
    <row r="79" s="85" customFormat="true" ht="12" hidden="false" customHeight="true" outlineLevel="0" collapsed="false">
      <c r="A79" s="89" t="s">
        <v>153</v>
      </c>
      <c r="B79" s="90" t="s">
        <v>154</v>
      </c>
      <c r="C79" s="91"/>
    </row>
    <row r="80" s="85" customFormat="true" ht="12" hidden="false" customHeight="true" outlineLevel="0" collapsed="false">
      <c r="A80" s="93" t="s">
        <v>155</v>
      </c>
      <c r="B80" s="94" t="s">
        <v>156</v>
      </c>
      <c r="C80" s="91"/>
    </row>
    <row r="81" s="85" customFormat="true" ht="12" hidden="false" customHeight="true" outlineLevel="0" collapsed="false">
      <c r="A81" s="100" t="s">
        <v>157</v>
      </c>
      <c r="B81" s="95" t="s">
        <v>158</v>
      </c>
      <c r="C81" s="84" t="n">
        <f aca="false">SUM(C82:C85)</f>
        <v>0</v>
      </c>
    </row>
    <row r="82" customFormat="false" ht="12" hidden="false" customHeight="true" outlineLevel="0" collapsed="false">
      <c r="A82" s="102" t="s">
        <v>159</v>
      </c>
      <c r="B82" s="87" t="s">
        <v>160</v>
      </c>
      <c r="C82" s="91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" hidden="false" customHeight="true" outlineLevel="0" collapsed="false">
      <c r="A83" s="103" t="s">
        <v>161</v>
      </c>
      <c r="B83" s="90" t="s">
        <v>162</v>
      </c>
      <c r="C83" s="91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" hidden="false" customHeight="true" outlineLevel="0" collapsed="false">
      <c r="A84" s="103" t="s">
        <v>163</v>
      </c>
      <c r="B84" s="90" t="s">
        <v>164</v>
      </c>
      <c r="C84" s="91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" hidden="false" customHeight="true" outlineLevel="0" collapsed="false">
      <c r="A85" s="104" t="s">
        <v>165</v>
      </c>
      <c r="B85" s="94" t="s">
        <v>166</v>
      </c>
      <c r="C85" s="91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" hidden="false" customHeight="true" outlineLevel="0" collapsed="false">
      <c r="A86" s="100" t="s">
        <v>167</v>
      </c>
      <c r="B86" s="95" t="s">
        <v>168</v>
      </c>
      <c r="C86" s="105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3.5" hidden="false" customHeight="true" outlineLevel="0" collapsed="false">
      <c r="A87" s="100" t="s">
        <v>169</v>
      </c>
      <c r="B87" s="95" t="s">
        <v>170</v>
      </c>
      <c r="C87" s="105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5.75" hidden="false" customHeight="true" outlineLevel="0" collapsed="false">
      <c r="A88" s="100" t="s">
        <v>171</v>
      </c>
      <c r="B88" s="106" t="s">
        <v>172</v>
      </c>
      <c r="C88" s="84" t="n">
        <f aca="false">+C65+C69+C74+C77+C81+C87+C86</f>
        <v>52605</v>
      </c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6.5" hidden="false" customHeight="true" outlineLevel="0" collapsed="false">
      <c r="A89" s="107" t="s">
        <v>173</v>
      </c>
      <c r="B89" s="108" t="s">
        <v>174</v>
      </c>
      <c r="C89" s="84" t="n">
        <f aca="false">+C64+C88</f>
        <v>2683407</v>
      </c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83.25" hidden="false" customHeight="true" outlineLevel="0" collapsed="false">
      <c r="A90" s="109"/>
      <c r="B90" s="110"/>
      <c r="C90" s="111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6.5" hidden="false" customHeight="true" outlineLevel="0" collapsed="false">
      <c r="A91" s="71" t="s">
        <v>175</v>
      </c>
      <c r="B91" s="71"/>
      <c r="C91" s="71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s="114" customFormat="true" ht="16.5" hidden="false" customHeight="true" outlineLevel="0" collapsed="false">
      <c r="A92" s="112" t="s">
        <v>271</v>
      </c>
      <c r="B92" s="112"/>
      <c r="C92" s="113" t="s">
        <v>2</v>
      </c>
    </row>
    <row r="93" customFormat="false" ht="38.1" hidden="false" customHeight="true" outlineLevel="0" collapsed="false">
      <c r="A93" s="75" t="s">
        <v>3</v>
      </c>
      <c r="B93" s="76" t="s">
        <v>176</v>
      </c>
      <c r="C93" s="77" t="str">
        <f aca="false">+C5</f>
        <v>2015. évi előirányzat</v>
      </c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s="81" customFormat="true" ht="12" hidden="false" customHeight="true" outlineLevel="0" collapsed="false">
      <c r="A94" s="115" t="s">
        <v>6</v>
      </c>
      <c r="B94" s="116" t="s">
        <v>7</v>
      </c>
      <c r="C94" s="117" t="s">
        <v>8</v>
      </c>
    </row>
    <row r="95" customFormat="false" ht="12" hidden="false" customHeight="true" outlineLevel="0" collapsed="false">
      <c r="A95" s="118" t="s">
        <v>9</v>
      </c>
      <c r="B95" s="119" t="s">
        <v>177</v>
      </c>
      <c r="C95" s="120" t="n">
        <f aca="false">C96+C97+C98+C99+C100+C113</f>
        <v>518202</v>
      </c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" hidden="false" customHeight="true" outlineLevel="0" collapsed="false">
      <c r="A96" s="121" t="s">
        <v>11</v>
      </c>
      <c r="B96" s="122" t="s">
        <v>178</v>
      </c>
      <c r="C96" s="123" t="n">
        <v>245813</v>
      </c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" hidden="false" customHeight="true" outlineLevel="0" collapsed="false">
      <c r="A97" s="89" t="s">
        <v>13</v>
      </c>
      <c r="B97" s="124" t="s">
        <v>179</v>
      </c>
      <c r="C97" s="91" t="n">
        <v>47821</v>
      </c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" hidden="false" customHeight="true" outlineLevel="0" collapsed="false">
      <c r="A98" s="89" t="s">
        <v>15</v>
      </c>
      <c r="B98" s="124" t="s">
        <v>180</v>
      </c>
      <c r="C98" s="96" t="n">
        <v>195657</v>
      </c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" hidden="false" customHeight="true" outlineLevel="0" collapsed="false">
      <c r="A99" s="89" t="s">
        <v>17</v>
      </c>
      <c r="B99" s="125" t="s">
        <v>181</v>
      </c>
      <c r="C99" s="96" t="n">
        <v>21390</v>
      </c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" hidden="false" customHeight="true" outlineLevel="0" collapsed="false">
      <c r="A100" s="89" t="s">
        <v>182</v>
      </c>
      <c r="B100" s="126" t="s">
        <v>183</v>
      </c>
      <c r="C100" s="96" t="n">
        <v>7521</v>
      </c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" hidden="false" customHeight="true" outlineLevel="0" collapsed="false">
      <c r="A101" s="89" t="s">
        <v>21</v>
      </c>
      <c r="B101" s="124" t="s">
        <v>184</v>
      </c>
      <c r="C101" s="96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" hidden="false" customHeight="true" outlineLevel="0" collapsed="false">
      <c r="A102" s="89" t="s">
        <v>185</v>
      </c>
      <c r="B102" s="127" t="s">
        <v>186</v>
      </c>
      <c r="C102" s="96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" hidden="false" customHeight="true" outlineLevel="0" collapsed="false">
      <c r="A103" s="89" t="s">
        <v>187</v>
      </c>
      <c r="B103" s="127" t="s">
        <v>188</v>
      </c>
      <c r="C103" s="96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" hidden="false" customHeight="true" outlineLevel="0" collapsed="false">
      <c r="A104" s="89" t="s">
        <v>189</v>
      </c>
      <c r="B104" s="128" t="s">
        <v>190</v>
      </c>
      <c r="C104" s="96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" hidden="false" customHeight="true" outlineLevel="0" collapsed="false">
      <c r="A105" s="89" t="s">
        <v>191</v>
      </c>
      <c r="B105" s="129" t="s">
        <v>192</v>
      </c>
      <c r="C105" s="96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" hidden="false" customHeight="true" outlineLevel="0" collapsed="false">
      <c r="A106" s="89" t="s">
        <v>193</v>
      </c>
      <c r="B106" s="129" t="s">
        <v>194</v>
      </c>
      <c r="C106" s="96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" hidden="false" customHeight="true" outlineLevel="0" collapsed="false">
      <c r="A107" s="89" t="s">
        <v>195</v>
      </c>
      <c r="B107" s="128" t="s">
        <v>196</v>
      </c>
      <c r="C107" s="96" t="n">
        <v>3521</v>
      </c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" hidden="false" customHeight="true" outlineLevel="0" collapsed="false">
      <c r="A108" s="89" t="s">
        <v>197</v>
      </c>
      <c r="B108" s="128" t="s">
        <v>198</v>
      </c>
      <c r="C108" s="96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" hidden="false" customHeight="true" outlineLevel="0" collapsed="false">
      <c r="A109" s="89" t="s">
        <v>199</v>
      </c>
      <c r="B109" s="129" t="s">
        <v>200</v>
      </c>
      <c r="C109" s="96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" hidden="false" customHeight="true" outlineLevel="0" collapsed="false">
      <c r="A110" s="130" t="s">
        <v>201</v>
      </c>
      <c r="B110" s="127" t="s">
        <v>202</v>
      </c>
      <c r="C110" s="96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" hidden="false" customHeight="true" outlineLevel="0" collapsed="false">
      <c r="A111" s="89" t="s">
        <v>203</v>
      </c>
      <c r="B111" s="127" t="s">
        <v>204</v>
      </c>
      <c r="C111" s="96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" hidden="false" customHeight="true" outlineLevel="0" collapsed="false">
      <c r="A112" s="93" t="s">
        <v>205</v>
      </c>
      <c r="B112" s="127" t="s">
        <v>206</v>
      </c>
      <c r="C112" s="96" t="n">
        <v>4000</v>
      </c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" hidden="false" customHeight="true" outlineLevel="0" collapsed="false">
      <c r="A113" s="89" t="s">
        <v>207</v>
      </c>
      <c r="B113" s="125" t="s">
        <v>208</v>
      </c>
      <c r="C113" s="91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" hidden="false" customHeight="true" outlineLevel="0" collapsed="false">
      <c r="A114" s="89" t="s">
        <v>209</v>
      </c>
      <c r="B114" s="124" t="s">
        <v>210</v>
      </c>
      <c r="C114" s="91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" hidden="false" customHeight="true" outlineLevel="0" collapsed="false">
      <c r="A115" s="131" t="s">
        <v>211</v>
      </c>
      <c r="B115" s="132" t="s">
        <v>212</v>
      </c>
      <c r="C115" s="133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" hidden="false" customHeight="true" outlineLevel="0" collapsed="false">
      <c r="A116" s="134" t="s">
        <v>23</v>
      </c>
      <c r="B116" s="135" t="s">
        <v>213</v>
      </c>
      <c r="C116" s="136" t="n">
        <f aca="false">+C117+C119+C121</f>
        <v>2165205</v>
      </c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" hidden="false" customHeight="true" outlineLevel="0" collapsed="false">
      <c r="A117" s="86" t="s">
        <v>25</v>
      </c>
      <c r="B117" s="124" t="s">
        <v>214</v>
      </c>
      <c r="C117" s="88" t="n">
        <v>1967012</v>
      </c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" hidden="false" customHeight="true" outlineLevel="0" collapsed="false">
      <c r="A118" s="86" t="s">
        <v>27</v>
      </c>
      <c r="B118" s="137" t="s">
        <v>215</v>
      </c>
      <c r="C118" s="88" t="n">
        <v>1930548</v>
      </c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" hidden="false" customHeight="true" outlineLevel="0" collapsed="false">
      <c r="A119" s="86" t="s">
        <v>29</v>
      </c>
      <c r="B119" s="137" t="s">
        <v>216</v>
      </c>
      <c r="C119" s="91" t="n">
        <v>198193</v>
      </c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" hidden="false" customHeight="true" outlineLevel="0" collapsed="false">
      <c r="A120" s="86" t="s">
        <v>31</v>
      </c>
      <c r="B120" s="137" t="s">
        <v>217</v>
      </c>
      <c r="C120" s="138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" hidden="false" customHeight="true" outlineLevel="0" collapsed="false">
      <c r="A121" s="86" t="s">
        <v>33</v>
      </c>
      <c r="B121" s="94" t="s">
        <v>218</v>
      </c>
      <c r="C121" s="138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" hidden="false" customHeight="true" outlineLevel="0" collapsed="false">
      <c r="A122" s="86" t="s">
        <v>35</v>
      </c>
      <c r="B122" s="92" t="s">
        <v>219</v>
      </c>
      <c r="C122" s="138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" hidden="false" customHeight="true" outlineLevel="0" collapsed="false">
      <c r="A123" s="86" t="s">
        <v>220</v>
      </c>
      <c r="B123" s="139" t="s">
        <v>221</v>
      </c>
      <c r="C123" s="138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5.75" hidden="false" customHeight="false" outlineLevel="0" collapsed="false">
      <c r="A124" s="86" t="s">
        <v>222</v>
      </c>
      <c r="B124" s="129" t="s">
        <v>194</v>
      </c>
      <c r="C124" s="138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" hidden="false" customHeight="true" outlineLevel="0" collapsed="false">
      <c r="A125" s="86" t="s">
        <v>223</v>
      </c>
      <c r="B125" s="129" t="s">
        <v>224</v>
      </c>
      <c r="C125" s="138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" hidden="false" customHeight="true" outlineLevel="0" collapsed="false">
      <c r="A126" s="86" t="s">
        <v>225</v>
      </c>
      <c r="B126" s="129" t="s">
        <v>226</v>
      </c>
      <c r="C126" s="138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" hidden="false" customHeight="true" outlineLevel="0" collapsed="false">
      <c r="A127" s="86" t="s">
        <v>227</v>
      </c>
      <c r="B127" s="129" t="s">
        <v>200</v>
      </c>
      <c r="C127" s="138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" hidden="false" customHeight="true" outlineLevel="0" collapsed="false">
      <c r="A128" s="86" t="s">
        <v>228</v>
      </c>
      <c r="B128" s="129" t="s">
        <v>229</v>
      </c>
      <c r="C128" s="138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6.5" hidden="false" customHeight="false" outlineLevel="0" collapsed="false">
      <c r="A129" s="130" t="s">
        <v>230</v>
      </c>
      <c r="B129" s="129" t="s">
        <v>231</v>
      </c>
      <c r="C129" s="14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" hidden="false" customHeight="true" outlineLevel="0" collapsed="false">
      <c r="A130" s="82" t="s">
        <v>37</v>
      </c>
      <c r="B130" s="83" t="s">
        <v>232</v>
      </c>
      <c r="C130" s="84" t="n">
        <f aca="false">+C95+C116</f>
        <v>2683407</v>
      </c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" hidden="false" customHeight="true" outlineLevel="0" collapsed="false">
      <c r="A131" s="82" t="s">
        <v>233</v>
      </c>
      <c r="B131" s="83" t="s">
        <v>234</v>
      </c>
      <c r="C131" s="84" t="n">
        <f aca="false">+C132+C133+C134</f>
        <v>0</v>
      </c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" hidden="false" customHeight="true" outlineLevel="0" collapsed="false">
      <c r="A132" s="86" t="s">
        <v>53</v>
      </c>
      <c r="B132" s="137" t="s">
        <v>235</v>
      </c>
      <c r="C132" s="138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" hidden="false" customHeight="true" outlineLevel="0" collapsed="false">
      <c r="A133" s="86" t="s">
        <v>61</v>
      </c>
      <c r="B133" s="137" t="s">
        <v>236</v>
      </c>
      <c r="C133" s="138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" hidden="false" customHeight="true" outlineLevel="0" collapsed="false">
      <c r="A134" s="130" t="s">
        <v>63</v>
      </c>
      <c r="B134" s="137" t="s">
        <v>237</v>
      </c>
      <c r="C134" s="138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" hidden="false" customHeight="true" outlineLevel="0" collapsed="false">
      <c r="A135" s="82" t="s">
        <v>67</v>
      </c>
      <c r="B135" s="83" t="s">
        <v>238</v>
      </c>
      <c r="C135" s="84" t="n">
        <f aca="false">SUM(C136:C141)</f>
        <v>0</v>
      </c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" hidden="false" customHeight="true" outlineLevel="0" collapsed="false">
      <c r="A136" s="86" t="s">
        <v>69</v>
      </c>
      <c r="B136" s="141" t="s">
        <v>239</v>
      </c>
      <c r="C136" s="138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" hidden="false" customHeight="true" outlineLevel="0" collapsed="false">
      <c r="A137" s="86" t="s">
        <v>71</v>
      </c>
      <c r="B137" s="141" t="s">
        <v>240</v>
      </c>
      <c r="C137" s="138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" hidden="false" customHeight="true" outlineLevel="0" collapsed="false">
      <c r="A138" s="86" t="s">
        <v>73</v>
      </c>
      <c r="B138" s="141" t="s">
        <v>241</v>
      </c>
      <c r="C138" s="138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2" hidden="false" customHeight="true" outlineLevel="0" collapsed="false">
      <c r="A139" s="86" t="s">
        <v>75</v>
      </c>
      <c r="B139" s="141" t="s">
        <v>242</v>
      </c>
      <c r="C139" s="138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" hidden="false" customHeight="true" outlineLevel="0" collapsed="false">
      <c r="A140" s="86" t="s">
        <v>77</v>
      </c>
      <c r="B140" s="141" t="s">
        <v>243</v>
      </c>
      <c r="C140" s="138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" hidden="false" customHeight="true" outlineLevel="0" collapsed="false">
      <c r="A141" s="130" t="s">
        <v>79</v>
      </c>
      <c r="B141" s="141" t="s">
        <v>244</v>
      </c>
      <c r="C141" s="138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" hidden="false" customHeight="true" outlineLevel="0" collapsed="false">
      <c r="A142" s="82" t="s">
        <v>91</v>
      </c>
      <c r="B142" s="83" t="s">
        <v>245</v>
      </c>
      <c r="C142" s="84" t="n">
        <f aca="false">+C143+C144+C145+C146</f>
        <v>0</v>
      </c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12" hidden="false" customHeight="true" outlineLevel="0" collapsed="false">
      <c r="A143" s="86" t="s">
        <v>93</v>
      </c>
      <c r="B143" s="141" t="s">
        <v>246</v>
      </c>
      <c r="C143" s="138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12" hidden="false" customHeight="true" outlineLevel="0" collapsed="false">
      <c r="A144" s="86" t="s">
        <v>95</v>
      </c>
      <c r="B144" s="141" t="s">
        <v>247</v>
      </c>
      <c r="C144" s="138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" hidden="false" customHeight="true" outlineLevel="0" collapsed="false">
      <c r="A145" s="86" t="s">
        <v>97</v>
      </c>
      <c r="B145" s="141" t="s">
        <v>248</v>
      </c>
      <c r="C145" s="138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12" hidden="false" customHeight="true" outlineLevel="0" collapsed="false">
      <c r="A146" s="130" t="s">
        <v>99</v>
      </c>
      <c r="B146" s="142" t="s">
        <v>249</v>
      </c>
      <c r="C146" s="138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" hidden="false" customHeight="true" outlineLevel="0" collapsed="false">
      <c r="A147" s="82" t="s">
        <v>250</v>
      </c>
      <c r="B147" s="83" t="s">
        <v>251</v>
      </c>
      <c r="C147" s="143" t="n">
        <f aca="false">SUM(C148:C152)</f>
        <v>0</v>
      </c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" hidden="false" customHeight="true" outlineLevel="0" collapsed="false">
      <c r="A148" s="86" t="s">
        <v>105</v>
      </c>
      <c r="B148" s="141" t="s">
        <v>252</v>
      </c>
      <c r="C148" s="138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" hidden="false" customHeight="true" outlineLevel="0" collapsed="false">
      <c r="A149" s="86" t="s">
        <v>107</v>
      </c>
      <c r="B149" s="141" t="s">
        <v>253</v>
      </c>
      <c r="C149" s="138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" hidden="false" customHeight="true" outlineLevel="0" collapsed="false">
      <c r="A150" s="86" t="s">
        <v>109</v>
      </c>
      <c r="B150" s="141" t="s">
        <v>254</v>
      </c>
      <c r="C150" s="138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" hidden="false" customHeight="true" outlineLevel="0" collapsed="false">
      <c r="A151" s="86" t="s">
        <v>111</v>
      </c>
      <c r="B151" s="141" t="s">
        <v>255</v>
      </c>
      <c r="C151" s="138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" hidden="false" customHeight="true" outlineLevel="0" collapsed="false">
      <c r="A152" s="86" t="s">
        <v>256</v>
      </c>
      <c r="B152" s="141" t="s">
        <v>257</v>
      </c>
      <c r="C152" s="138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" hidden="false" customHeight="true" outlineLevel="0" collapsed="false">
      <c r="A153" s="82" t="s">
        <v>113</v>
      </c>
      <c r="B153" s="83" t="s">
        <v>258</v>
      </c>
      <c r="C153" s="144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" hidden="false" customHeight="true" outlineLevel="0" collapsed="false">
      <c r="A154" s="82" t="s">
        <v>259</v>
      </c>
      <c r="B154" s="83" t="s">
        <v>260</v>
      </c>
      <c r="C154" s="144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" hidden="false" customHeight="true" outlineLevel="0" collapsed="false">
      <c r="A155" s="82" t="s">
        <v>261</v>
      </c>
      <c r="B155" s="83" t="s">
        <v>262</v>
      </c>
      <c r="C155" s="145" t="n">
        <f aca="false">+C131+C135+C142+C147+C153+C154</f>
        <v>0</v>
      </c>
      <c r="D155" s="0"/>
      <c r="E155" s="0"/>
      <c r="F155" s="146"/>
      <c r="G155" s="147"/>
      <c r="H155" s="147"/>
      <c r="I155" s="147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s="85" customFormat="true" ht="12.95" hidden="false" customHeight="true" outlineLevel="0" collapsed="false">
      <c r="A156" s="148" t="s">
        <v>263</v>
      </c>
      <c r="B156" s="149" t="s">
        <v>264</v>
      </c>
      <c r="C156" s="145" t="n">
        <f aca="false">+C130+C155</f>
        <v>2683407</v>
      </c>
    </row>
    <row r="157" customFormat="false" ht="7.5" hidden="false" customHeight="true" outlineLevel="0" collapsed="false">
      <c r="A157" s="0"/>
      <c r="B157" s="0"/>
      <c r="C157" s="0"/>
      <c r="D157" s="0"/>
    </row>
    <row r="158" customFormat="false" ht="15.75" hidden="false" customHeight="false" outlineLevel="0" collapsed="false">
      <c r="A158" s="150" t="s">
        <v>265</v>
      </c>
      <c r="B158" s="150"/>
      <c r="C158" s="150"/>
      <c r="D158" s="0"/>
    </row>
    <row r="159" customFormat="false" ht="15" hidden="false" customHeight="true" outlineLevel="0" collapsed="false">
      <c r="A159" s="73" t="s">
        <v>272</v>
      </c>
      <c r="B159" s="73"/>
      <c r="C159" s="74" t="s">
        <v>2</v>
      </c>
      <c r="D159" s="0"/>
    </row>
    <row r="160" customFormat="false" ht="13.5" hidden="false" customHeight="true" outlineLevel="0" collapsed="false">
      <c r="A160" s="82" t="n">
        <v>1</v>
      </c>
      <c r="B160" s="151" t="s">
        <v>266</v>
      </c>
      <c r="C160" s="84" t="n">
        <f aca="false">+C64-C130</f>
        <v>-52605</v>
      </c>
      <c r="D160" s="152"/>
    </row>
    <row r="161" customFormat="false" ht="27.75" hidden="false" customHeight="true" outlineLevel="0" collapsed="false">
      <c r="A161" s="82" t="s">
        <v>23</v>
      </c>
      <c r="B161" s="151" t="s">
        <v>267</v>
      </c>
      <c r="C161" s="84" t="n">
        <f aca="false">+C88-C155</f>
        <v>52605</v>
      </c>
    </row>
  </sheetData>
  <mergeCells count="7">
    <mergeCell ref="A1:C1"/>
    <mergeCell ref="A3:C3"/>
    <mergeCell ref="A4:B4"/>
    <mergeCell ref="A91:C91"/>
    <mergeCell ref="A92:B92"/>
    <mergeCell ref="A158:C158"/>
    <mergeCell ref="A159:B159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/>
    <oddFooter/>
  </headerFooter>
  <rowBreaks count="1" manualBreakCount="1">
    <brk id="90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6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153" width="8.36734693877551"/>
    <col collapsed="false" hidden="false" max="2" min="2" style="153" width="58.0459183673469"/>
    <col collapsed="false" hidden="false" max="3" min="3" style="154" width="19.1683673469388"/>
    <col collapsed="false" hidden="false" max="4" min="4" style="155" width="7.96428571428571"/>
    <col collapsed="false" hidden="false" max="257" min="5" style="155" width="8.23469387755102"/>
    <col collapsed="false" hidden="false" max="1025" min="258" style="0" width="8.23469387755102"/>
  </cols>
  <sheetData>
    <row r="1" customFormat="false" ht="25.45" hidden="false" customHeight="true" outlineLevel="0" collapsed="false">
      <c r="A1" s="156" t="s">
        <v>273</v>
      </c>
      <c r="B1" s="156"/>
      <c r="C1" s="156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12.8" hidden="false" customHeight="true" outlineLevel="0" collapsed="false">
      <c r="A2" s="157"/>
      <c r="B2" s="157"/>
      <c r="C2" s="158" t="s">
        <v>274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.95" hidden="false" customHeight="true" outlineLevel="0" collapsed="false">
      <c r="A3" s="157" t="s">
        <v>0</v>
      </c>
      <c r="B3" s="157"/>
      <c r="C3" s="157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5.95" hidden="false" customHeight="true" outlineLevel="0" collapsed="false">
      <c r="A4" s="159" t="s">
        <v>270</v>
      </c>
      <c r="B4" s="159"/>
      <c r="C4" s="74" t="s">
        <v>2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38.1" hidden="false" customHeight="true" outlineLevel="0" collapsed="false">
      <c r="A5" s="160" t="s">
        <v>3</v>
      </c>
      <c r="B5" s="161" t="s">
        <v>4</v>
      </c>
      <c r="C5" s="162" t="str">
        <f aca="false">+CONCATENATE(LEFT([1]ÖSSZEFÜGGÉSEK!A5,4),". évi előirányzat")</f>
        <v>2015. évi előirányzat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166" customFormat="true" ht="12" hidden="false" customHeight="true" outlineLevel="0" collapsed="false">
      <c r="A6" s="163" t="s">
        <v>6</v>
      </c>
      <c r="B6" s="164" t="s">
        <v>7</v>
      </c>
      <c r="C6" s="165" t="s">
        <v>8</v>
      </c>
    </row>
    <row r="7" s="170" customFormat="true" ht="12" hidden="false" customHeight="true" outlineLevel="0" collapsed="false">
      <c r="A7" s="167" t="s">
        <v>9</v>
      </c>
      <c r="B7" s="168" t="s">
        <v>10</v>
      </c>
      <c r="C7" s="169" t="n">
        <f aca="false">+C8+C9+C10+C11+C12+C13</f>
        <v>15070</v>
      </c>
    </row>
    <row r="8" s="170" customFormat="true" ht="12" hidden="false" customHeight="true" outlineLevel="0" collapsed="false">
      <c r="A8" s="171" t="s">
        <v>11</v>
      </c>
      <c r="B8" s="87" t="s">
        <v>12</v>
      </c>
      <c r="C8" s="172"/>
    </row>
    <row r="9" s="170" customFormat="true" ht="12" hidden="false" customHeight="true" outlineLevel="0" collapsed="false">
      <c r="A9" s="173" t="s">
        <v>13</v>
      </c>
      <c r="B9" s="90" t="s">
        <v>14</v>
      </c>
      <c r="C9" s="174"/>
    </row>
    <row r="10" s="170" customFormat="true" ht="12" hidden="false" customHeight="true" outlineLevel="0" collapsed="false">
      <c r="A10" s="173" t="s">
        <v>15</v>
      </c>
      <c r="B10" s="90" t="s">
        <v>16</v>
      </c>
      <c r="C10" s="174" t="n">
        <v>15070</v>
      </c>
    </row>
    <row r="11" s="170" customFormat="true" ht="12" hidden="false" customHeight="true" outlineLevel="0" collapsed="false">
      <c r="A11" s="173" t="s">
        <v>17</v>
      </c>
      <c r="B11" s="90" t="s">
        <v>18</v>
      </c>
      <c r="C11" s="174"/>
    </row>
    <row r="12" s="170" customFormat="true" ht="12" hidden="false" customHeight="true" outlineLevel="0" collapsed="false">
      <c r="A12" s="173" t="s">
        <v>19</v>
      </c>
      <c r="B12" s="92" t="s">
        <v>20</v>
      </c>
      <c r="C12" s="174"/>
    </row>
    <row r="13" s="170" customFormat="true" ht="12" hidden="false" customHeight="true" outlineLevel="0" collapsed="false">
      <c r="A13" s="175" t="s">
        <v>21</v>
      </c>
      <c r="B13" s="94" t="s">
        <v>22</v>
      </c>
      <c r="C13" s="174"/>
    </row>
    <row r="14" s="170" customFormat="true" ht="12" hidden="false" customHeight="true" outlineLevel="0" collapsed="false">
      <c r="A14" s="167" t="s">
        <v>23</v>
      </c>
      <c r="B14" s="95" t="s">
        <v>24</v>
      </c>
      <c r="C14" s="169" t="n">
        <v>8174</v>
      </c>
    </row>
    <row r="15" s="170" customFormat="true" ht="12" hidden="false" customHeight="true" outlineLevel="0" collapsed="false">
      <c r="A15" s="171" t="s">
        <v>25</v>
      </c>
      <c r="B15" s="87" t="s">
        <v>26</v>
      </c>
      <c r="C15" s="172"/>
    </row>
    <row r="16" s="170" customFormat="true" ht="12" hidden="false" customHeight="true" outlineLevel="0" collapsed="false">
      <c r="A16" s="173" t="s">
        <v>27</v>
      </c>
      <c r="B16" s="90" t="s">
        <v>28</v>
      </c>
      <c r="C16" s="174"/>
    </row>
    <row r="17" s="170" customFormat="true" ht="12" hidden="false" customHeight="true" outlineLevel="0" collapsed="false">
      <c r="A17" s="173" t="s">
        <v>29</v>
      </c>
      <c r="B17" s="90" t="s">
        <v>30</v>
      </c>
      <c r="C17" s="174"/>
    </row>
    <row r="18" s="170" customFormat="true" ht="12" hidden="false" customHeight="true" outlineLevel="0" collapsed="false">
      <c r="A18" s="173" t="s">
        <v>31</v>
      </c>
      <c r="B18" s="90" t="s">
        <v>32</v>
      </c>
      <c r="C18" s="174"/>
    </row>
    <row r="19" s="170" customFormat="true" ht="12" hidden="false" customHeight="true" outlineLevel="0" collapsed="false">
      <c r="A19" s="173" t="s">
        <v>33</v>
      </c>
      <c r="B19" s="90" t="s">
        <v>34</v>
      </c>
      <c r="C19" s="174" t="n">
        <v>8174</v>
      </c>
    </row>
    <row r="20" s="170" customFormat="true" ht="12" hidden="false" customHeight="true" outlineLevel="0" collapsed="false">
      <c r="A20" s="175" t="s">
        <v>35</v>
      </c>
      <c r="B20" s="94" t="s">
        <v>36</v>
      </c>
      <c r="C20" s="176"/>
    </row>
    <row r="21" s="170" customFormat="true" ht="12" hidden="false" customHeight="true" outlineLevel="0" collapsed="false">
      <c r="A21" s="167" t="s">
        <v>37</v>
      </c>
      <c r="B21" s="168" t="s">
        <v>38</v>
      </c>
      <c r="C21" s="169" t="n">
        <f aca="false">+C22+C23+C24+C25+C26</f>
        <v>0</v>
      </c>
    </row>
    <row r="22" s="170" customFormat="true" ht="12" hidden="false" customHeight="true" outlineLevel="0" collapsed="false">
      <c r="A22" s="171" t="s">
        <v>39</v>
      </c>
      <c r="B22" s="87" t="s">
        <v>40</v>
      </c>
      <c r="C22" s="172"/>
    </row>
    <row r="23" s="170" customFormat="true" ht="12" hidden="false" customHeight="true" outlineLevel="0" collapsed="false">
      <c r="A23" s="173" t="s">
        <v>41</v>
      </c>
      <c r="B23" s="90" t="s">
        <v>42</v>
      </c>
      <c r="C23" s="174"/>
    </row>
    <row r="24" s="170" customFormat="true" ht="12" hidden="false" customHeight="true" outlineLevel="0" collapsed="false">
      <c r="A24" s="173" t="s">
        <v>43</v>
      </c>
      <c r="B24" s="90" t="s">
        <v>44</v>
      </c>
      <c r="C24" s="174"/>
    </row>
    <row r="25" s="170" customFormat="true" ht="12" hidden="false" customHeight="true" outlineLevel="0" collapsed="false">
      <c r="A25" s="173" t="s">
        <v>45</v>
      </c>
      <c r="B25" s="90" t="s">
        <v>46</v>
      </c>
      <c r="C25" s="174"/>
    </row>
    <row r="26" s="170" customFormat="true" ht="12" hidden="false" customHeight="true" outlineLevel="0" collapsed="false">
      <c r="A26" s="173" t="s">
        <v>47</v>
      </c>
      <c r="B26" s="90" t="s">
        <v>48</v>
      </c>
      <c r="C26" s="174"/>
    </row>
    <row r="27" s="170" customFormat="true" ht="12" hidden="false" customHeight="true" outlineLevel="0" collapsed="false">
      <c r="A27" s="175" t="s">
        <v>49</v>
      </c>
      <c r="B27" s="97" t="s">
        <v>50</v>
      </c>
      <c r="C27" s="176"/>
    </row>
    <row r="28" s="170" customFormat="true" ht="12" hidden="false" customHeight="true" outlineLevel="0" collapsed="false">
      <c r="A28" s="167" t="s">
        <v>51</v>
      </c>
      <c r="B28" s="168" t="s">
        <v>52</v>
      </c>
      <c r="C28" s="169" t="n">
        <f aca="false">+C29+C33+C34+C35</f>
        <v>17558</v>
      </c>
    </row>
    <row r="29" s="170" customFormat="true" ht="12" hidden="false" customHeight="true" outlineLevel="0" collapsed="false">
      <c r="A29" s="171" t="s">
        <v>53</v>
      </c>
      <c r="B29" s="87" t="s">
        <v>54</v>
      </c>
      <c r="C29" s="177" t="n">
        <f aca="false">+C30+C31+C32</f>
        <v>17558</v>
      </c>
    </row>
    <row r="30" s="170" customFormat="true" ht="12" hidden="false" customHeight="true" outlineLevel="0" collapsed="false">
      <c r="A30" s="173" t="s">
        <v>55</v>
      </c>
      <c r="B30" s="90" t="s">
        <v>56</v>
      </c>
      <c r="C30" s="174"/>
    </row>
    <row r="31" s="170" customFormat="true" ht="12" hidden="false" customHeight="true" outlineLevel="0" collapsed="false">
      <c r="A31" s="173" t="s">
        <v>57</v>
      </c>
      <c r="B31" s="90" t="s">
        <v>58</v>
      </c>
      <c r="C31" s="174"/>
    </row>
    <row r="32" s="170" customFormat="true" ht="12" hidden="false" customHeight="true" outlineLevel="0" collapsed="false">
      <c r="A32" s="173" t="s">
        <v>59</v>
      </c>
      <c r="B32" s="90" t="s">
        <v>60</v>
      </c>
      <c r="C32" s="174" t="n">
        <v>17558</v>
      </c>
    </row>
    <row r="33" s="170" customFormat="true" ht="12" hidden="false" customHeight="true" outlineLevel="0" collapsed="false">
      <c r="A33" s="173" t="s">
        <v>61</v>
      </c>
      <c r="B33" s="90" t="s">
        <v>62</v>
      </c>
      <c r="C33" s="174"/>
    </row>
    <row r="34" s="170" customFormat="true" ht="12" hidden="false" customHeight="true" outlineLevel="0" collapsed="false">
      <c r="A34" s="173" t="s">
        <v>63</v>
      </c>
      <c r="B34" s="90" t="s">
        <v>64</v>
      </c>
      <c r="C34" s="174"/>
    </row>
    <row r="35" s="170" customFormat="true" ht="12" hidden="false" customHeight="true" outlineLevel="0" collapsed="false">
      <c r="A35" s="175" t="s">
        <v>65</v>
      </c>
      <c r="B35" s="97" t="s">
        <v>66</v>
      </c>
      <c r="C35" s="176"/>
    </row>
    <row r="36" s="170" customFormat="true" ht="12" hidden="false" customHeight="true" outlineLevel="0" collapsed="false">
      <c r="A36" s="167" t="s">
        <v>67</v>
      </c>
      <c r="B36" s="168" t="s">
        <v>68</v>
      </c>
      <c r="C36" s="169" t="n">
        <f aca="false">SUM(C37:C47)</f>
        <v>0</v>
      </c>
    </row>
    <row r="37" s="170" customFormat="true" ht="12" hidden="false" customHeight="true" outlineLevel="0" collapsed="false">
      <c r="A37" s="171" t="s">
        <v>69</v>
      </c>
      <c r="B37" s="87" t="s">
        <v>70</v>
      </c>
      <c r="C37" s="172"/>
    </row>
    <row r="38" s="170" customFormat="true" ht="12" hidden="false" customHeight="true" outlineLevel="0" collapsed="false">
      <c r="A38" s="173" t="s">
        <v>71</v>
      </c>
      <c r="B38" s="90" t="s">
        <v>72</v>
      </c>
      <c r="C38" s="174"/>
    </row>
    <row r="39" s="170" customFormat="true" ht="12" hidden="false" customHeight="true" outlineLevel="0" collapsed="false">
      <c r="A39" s="173" t="s">
        <v>73</v>
      </c>
      <c r="B39" s="90" t="s">
        <v>74</v>
      </c>
      <c r="C39" s="174"/>
    </row>
    <row r="40" s="170" customFormat="true" ht="12" hidden="false" customHeight="true" outlineLevel="0" collapsed="false">
      <c r="A40" s="173" t="s">
        <v>75</v>
      </c>
      <c r="B40" s="90" t="s">
        <v>76</v>
      </c>
      <c r="C40" s="174"/>
    </row>
    <row r="41" s="170" customFormat="true" ht="12" hidden="false" customHeight="true" outlineLevel="0" collapsed="false">
      <c r="A41" s="173" t="s">
        <v>77</v>
      </c>
      <c r="B41" s="90" t="s">
        <v>78</v>
      </c>
      <c r="C41" s="174"/>
    </row>
    <row r="42" s="170" customFormat="true" ht="12" hidden="false" customHeight="true" outlineLevel="0" collapsed="false">
      <c r="A42" s="173" t="s">
        <v>79</v>
      </c>
      <c r="B42" s="90" t="s">
        <v>80</v>
      </c>
      <c r="C42" s="174"/>
    </row>
    <row r="43" s="170" customFormat="true" ht="12" hidden="false" customHeight="true" outlineLevel="0" collapsed="false">
      <c r="A43" s="173" t="s">
        <v>81</v>
      </c>
      <c r="B43" s="90" t="s">
        <v>82</v>
      </c>
      <c r="C43" s="174"/>
    </row>
    <row r="44" s="170" customFormat="true" ht="12" hidden="false" customHeight="true" outlineLevel="0" collapsed="false">
      <c r="A44" s="173" t="s">
        <v>83</v>
      </c>
      <c r="B44" s="90" t="s">
        <v>84</v>
      </c>
      <c r="C44" s="174"/>
    </row>
    <row r="45" s="170" customFormat="true" ht="12" hidden="false" customHeight="true" outlineLevel="0" collapsed="false">
      <c r="A45" s="173" t="s">
        <v>85</v>
      </c>
      <c r="B45" s="90" t="s">
        <v>86</v>
      </c>
      <c r="C45" s="174"/>
    </row>
    <row r="46" s="170" customFormat="true" ht="12" hidden="false" customHeight="true" outlineLevel="0" collapsed="false">
      <c r="A46" s="175" t="s">
        <v>87</v>
      </c>
      <c r="B46" s="97" t="s">
        <v>88</v>
      </c>
      <c r="C46" s="176"/>
    </row>
    <row r="47" s="170" customFormat="true" ht="12" hidden="false" customHeight="true" outlineLevel="0" collapsed="false">
      <c r="A47" s="175" t="s">
        <v>89</v>
      </c>
      <c r="B47" s="94" t="s">
        <v>90</v>
      </c>
      <c r="C47" s="176"/>
    </row>
    <row r="48" s="170" customFormat="true" ht="12" hidden="false" customHeight="true" outlineLevel="0" collapsed="false">
      <c r="A48" s="167" t="s">
        <v>91</v>
      </c>
      <c r="B48" s="168" t="s">
        <v>92</v>
      </c>
      <c r="C48" s="169" t="n">
        <f aca="false">SUM(C49:C53)</f>
        <v>0</v>
      </c>
    </row>
    <row r="49" s="170" customFormat="true" ht="12" hidden="false" customHeight="true" outlineLevel="0" collapsed="false">
      <c r="A49" s="171" t="s">
        <v>93</v>
      </c>
      <c r="B49" s="87" t="s">
        <v>94</v>
      </c>
      <c r="C49" s="172"/>
    </row>
    <row r="50" s="170" customFormat="true" ht="12" hidden="false" customHeight="true" outlineLevel="0" collapsed="false">
      <c r="A50" s="173" t="s">
        <v>95</v>
      </c>
      <c r="B50" s="90" t="s">
        <v>96</v>
      </c>
      <c r="C50" s="174"/>
    </row>
    <row r="51" s="170" customFormat="true" ht="12" hidden="false" customHeight="true" outlineLevel="0" collapsed="false">
      <c r="A51" s="173" t="s">
        <v>97</v>
      </c>
      <c r="B51" s="90" t="s">
        <v>98</v>
      </c>
      <c r="C51" s="174"/>
    </row>
    <row r="52" s="170" customFormat="true" ht="12" hidden="false" customHeight="true" outlineLevel="0" collapsed="false">
      <c r="A52" s="173" t="s">
        <v>99</v>
      </c>
      <c r="B52" s="90" t="s">
        <v>100</v>
      </c>
      <c r="C52" s="174"/>
    </row>
    <row r="53" s="170" customFormat="true" ht="12" hidden="false" customHeight="true" outlineLevel="0" collapsed="false">
      <c r="A53" s="175" t="s">
        <v>101</v>
      </c>
      <c r="B53" s="94" t="s">
        <v>102</v>
      </c>
      <c r="C53" s="176"/>
    </row>
    <row r="54" s="170" customFormat="true" ht="12" hidden="false" customHeight="true" outlineLevel="0" collapsed="false">
      <c r="A54" s="167" t="s">
        <v>103</v>
      </c>
      <c r="B54" s="168" t="s">
        <v>104</v>
      </c>
      <c r="C54" s="169" t="n">
        <f aca="false">SUM(C55:C57)</f>
        <v>0</v>
      </c>
    </row>
    <row r="55" s="170" customFormat="true" ht="12" hidden="false" customHeight="true" outlineLevel="0" collapsed="false">
      <c r="A55" s="171" t="s">
        <v>105</v>
      </c>
      <c r="B55" s="87" t="s">
        <v>106</v>
      </c>
      <c r="C55" s="172"/>
    </row>
    <row r="56" s="170" customFormat="true" ht="12" hidden="false" customHeight="true" outlineLevel="0" collapsed="false">
      <c r="A56" s="173" t="s">
        <v>107</v>
      </c>
      <c r="B56" s="90" t="s">
        <v>108</v>
      </c>
      <c r="C56" s="174"/>
    </row>
    <row r="57" s="170" customFormat="true" ht="12" hidden="false" customHeight="true" outlineLevel="0" collapsed="false">
      <c r="A57" s="173" t="s">
        <v>109</v>
      </c>
      <c r="B57" s="90" t="s">
        <v>110</v>
      </c>
      <c r="C57" s="174"/>
    </row>
    <row r="58" s="170" customFormat="true" ht="12" hidden="false" customHeight="true" outlineLevel="0" collapsed="false">
      <c r="A58" s="175" t="s">
        <v>111</v>
      </c>
      <c r="B58" s="94" t="s">
        <v>112</v>
      </c>
      <c r="C58" s="176"/>
    </row>
    <row r="59" s="170" customFormat="true" ht="12" hidden="false" customHeight="true" outlineLevel="0" collapsed="false">
      <c r="A59" s="167" t="s">
        <v>113</v>
      </c>
      <c r="B59" s="95" t="s">
        <v>114</v>
      </c>
      <c r="C59" s="169" t="n">
        <f aca="false">SUM(C60:C62)</f>
        <v>0</v>
      </c>
    </row>
    <row r="60" s="170" customFormat="true" ht="12" hidden="false" customHeight="true" outlineLevel="0" collapsed="false">
      <c r="A60" s="171" t="s">
        <v>115</v>
      </c>
      <c r="B60" s="87" t="s">
        <v>116</v>
      </c>
      <c r="C60" s="174"/>
    </row>
    <row r="61" s="170" customFormat="true" ht="12" hidden="false" customHeight="true" outlineLevel="0" collapsed="false">
      <c r="A61" s="173" t="s">
        <v>117</v>
      </c>
      <c r="B61" s="90" t="s">
        <v>118</v>
      </c>
      <c r="C61" s="174"/>
    </row>
    <row r="62" s="170" customFormat="true" ht="12" hidden="false" customHeight="true" outlineLevel="0" collapsed="false">
      <c r="A62" s="173" t="s">
        <v>119</v>
      </c>
      <c r="B62" s="90" t="s">
        <v>120</v>
      </c>
      <c r="C62" s="174"/>
    </row>
    <row r="63" s="170" customFormat="true" ht="12" hidden="false" customHeight="true" outlineLevel="0" collapsed="false">
      <c r="A63" s="175" t="s">
        <v>121</v>
      </c>
      <c r="B63" s="94" t="s">
        <v>122</v>
      </c>
      <c r="C63" s="174"/>
    </row>
    <row r="64" s="170" customFormat="true" ht="12" hidden="false" customHeight="true" outlineLevel="0" collapsed="false">
      <c r="A64" s="178" t="s">
        <v>123</v>
      </c>
      <c r="B64" s="168" t="s">
        <v>124</v>
      </c>
      <c r="C64" s="169" t="n">
        <f aca="false">+C7+C14+C21+C28+C36+C48+C54+C59</f>
        <v>40802</v>
      </c>
    </row>
    <row r="65" s="170" customFormat="true" ht="12" hidden="false" customHeight="true" outlineLevel="0" collapsed="false">
      <c r="A65" s="100" t="s">
        <v>125</v>
      </c>
      <c r="B65" s="95" t="s">
        <v>126</v>
      </c>
      <c r="C65" s="169" t="n">
        <f aca="false">SUM(C66:C68)</f>
        <v>0</v>
      </c>
    </row>
    <row r="66" s="170" customFormat="true" ht="12" hidden="false" customHeight="true" outlineLevel="0" collapsed="false">
      <c r="A66" s="171" t="s">
        <v>127</v>
      </c>
      <c r="B66" s="87" t="s">
        <v>128</v>
      </c>
      <c r="C66" s="174"/>
    </row>
    <row r="67" s="170" customFormat="true" ht="12" hidden="false" customHeight="true" outlineLevel="0" collapsed="false">
      <c r="A67" s="173" t="s">
        <v>129</v>
      </c>
      <c r="B67" s="90" t="s">
        <v>130</v>
      </c>
      <c r="C67" s="174"/>
    </row>
    <row r="68" s="170" customFormat="true" ht="12" hidden="false" customHeight="true" outlineLevel="0" collapsed="false">
      <c r="A68" s="175" t="s">
        <v>131</v>
      </c>
      <c r="B68" s="101" t="s">
        <v>132</v>
      </c>
      <c r="C68" s="174"/>
    </row>
    <row r="69" s="170" customFormat="true" ht="12" hidden="false" customHeight="true" outlineLevel="0" collapsed="false">
      <c r="A69" s="100" t="s">
        <v>133</v>
      </c>
      <c r="B69" s="95" t="s">
        <v>134</v>
      </c>
      <c r="C69" s="169" t="n">
        <f aca="false">SUM(C70:C73)</f>
        <v>0</v>
      </c>
    </row>
    <row r="70" s="170" customFormat="true" ht="12" hidden="false" customHeight="true" outlineLevel="0" collapsed="false">
      <c r="A70" s="171" t="s">
        <v>135</v>
      </c>
      <c r="B70" s="87" t="s">
        <v>136</v>
      </c>
      <c r="C70" s="174"/>
    </row>
    <row r="71" s="170" customFormat="true" ht="12" hidden="false" customHeight="true" outlineLevel="0" collapsed="false">
      <c r="A71" s="173" t="s">
        <v>137</v>
      </c>
      <c r="B71" s="90" t="s">
        <v>138</v>
      </c>
      <c r="C71" s="174"/>
    </row>
    <row r="72" s="170" customFormat="true" ht="12" hidden="false" customHeight="true" outlineLevel="0" collapsed="false">
      <c r="A72" s="173" t="s">
        <v>139</v>
      </c>
      <c r="B72" s="90" t="s">
        <v>140</v>
      </c>
      <c r="C72" s="174"/>
    </row>
    <row r="73" s="170" customFormat="true" ht="12" hidden="false" customHeight="true" outlineLevel="0" collapsed="false">
      <c r="A73" s="175" t="s">
        <v>141</v>
      </c>
      <c r="B73" s="94" t="s">
        <v>142</v>
      </c>
      <c r="C73" s="174"/>
    </row>
    <row r="74" s="170" customFormat="true" ht="12" hidden="false" customHeight="true" outlineLevel="0" collapsed="false">
      <c r="A74" s="100" t="s">
        <v>143</v>
      </c>
      <c r="B74" s="95" t="s">
        <v>144</v>
      </c>
      <c r="C74" s="169" t="n">
        <f aca="false">SUM(C75:C76)</f>
        <v>0</v>
      </c>
    </row>
    <row r="75" s="170" customFormat="true" ht="12" hidden="false" customHeight="true" outlineLevel="0" collapsed="false">
      <c r="A75" s="171" t="s">
        <v>145</v>
      </c>
      <c r="B75" s="87" t="s">
        <v>146</v>
      </c>
      <c r="C75" s="174"/>
    </row>
    <row r="76" s="170" customFormat="true" ht="12" hidden="false" customHeight="true" outlineLevel="0" collapsed="false">
      <c r="A76" s="175" t="s">
        <v>147</v>
      </c>
      <c r="B76" s="94" t="s">
        <v>148</v>
      </c>
      <c r="C76" s="174"/>
    </row>
    <row r="77" s="170" customFormat="true" ht="12" hidden="false" customHeight="true" outlineLevel="0" collapsed="false">
      <c r="A77" s="100" t="s">
        <v>149</v>
      </c>
      <c r="B77" s="95" t="s">
        <v>150</v>
      </c>
      <c r="C77" s="169" t="n">
        <f aca="false">SUM(C78:C80)</f>
        <v>0</v>
      </c>
    </row>
    <row r="78" s="170" customFormat="true" ht="12" hidden="false" customHeight="true" outlineLevel="0" collapsed="false">
      <c r="A78" s="171" t="s">
        <v>151</v>
      </c>
      <c r="B78" s="87" t="s">
        <v>152</v>
      </c>
      <c r="C78" s="174"/>
    </row>
    <row r="79" s="170" customFormat="true" ht="12" hidden="false" customHeight="true" outlineLevel="0" collapsed="false">
      <c r="A79" s="173" t="s">
        <v>153</v>
      </c>
      <c r="B79" s="90" t="s">
        <v>154</v>
      </c>
      <c r="C79" s="174"/>
    </row>
    <row r="80" s="170" customFormat="true" ht="12" hidden="false" customHeight="true" outlineLevel="0" collapsed="false">
      <c r="A80" s="175" t="s">
        <v>155</v>
      </c>
      <c r="B80" s="94" t="s">
        <v>156</v>
      </c>
      <c r="C80" s="174"/>
    </row>
    <row r="81" s="170" customFormat="true" ht="12" hidden="false" customHeight="true" outlineLevel="0" collapsed="false">
      <c r="A81" s="100" t="s">
        <v>157</v>
      </c>
      <c r="B81" s="95" t="s">
        <v>158</v>
      </c>
      <c r="C81" s="169" t="n">
        <f aca="false">SUM(C82:C85)</f>
        <v>0</v>
      </c>
    </row>
    <row r="82" s="170" customFormat="true" ht="12" hidden="false" customHeight="true" outlineLevel="0" collapsed="false">
      <c r="A82" s="102" t="s">
        <v>159</v>
      </c>
      <c r="B82" s="87" t="s">
        <v>160</v>
      </c>
      <c r="C82" s="174"/>
    </row>
    <row r="83" s="170" customFormat="true" ht="12" hidden="false" customHeight="true" outlineLevel="0" collapsed="false">
      <c r="A83" s="103" t="s">
        <v>161</v>
      </c>
      <c r="B83" s="90" t="s">
        <v>162</v>
      </c>
      <c r="C83" s="174"/>
    </row>
    <row r="84" s="170" customFormat="true" ht="12" hidden="false" customHeight="true" outlineLevel="0" collapsed="false">
      <c r="A84" s="103" t="s">
        <v>163</v>
      </c>
      <c r="B84" s="90" t="s">
        <v>164</v>
      </c>
      <c r="C84" s="174"/>
    </row>
    <row r="85" s="170" customFormat="true" ht="12" hidden="false" customHeight="true" outlineLevel="0" collapsed="false">
      <c r="A85" s="104" t="s">
        <v>165</v>
      </c>
      <c r="B85" s="94" t="s">
        <v>166</v>
      </c>
      <c r="C85" s="174"/>
    </row>
    <row r="86" s="170" customFormat="true" ht="12" hidden="false" customHeight="true" outlineLevel="0" collapsed="false">
      <c r="A86" s="100" t="s">
        <v>167</v>
      </c>
      <c r="B86" s="95" t="s">
        <v>168</v>
      </c>
      <c r="C86" s="179"/>
    </row>
    <row r="87" s="170" customFormat="true" ht="13.5" hidden="false" customHeight="true" outlineLevel="0" collapsed="false">
      <c r="A87" s="100" t="s">
        <v>169</v>
      </c>
      <c r="B87" s="95" t="s">
        <v>170</v>
      </c>
      <c r="C87" s="179"/>
    </row>
    <row r="88" customFormat="false" ht="15.75" hidden="false" customHeight="true" outlineLevel="0" collapsed="false">
      <c r="A88" s="100" t="s">
        <v>171</v>
      </c>
      <c r="B88" s="106" t="s">
        <v>172</v>
      </c>
      <c r="C88" s="169" t="n">
        <f aca="false">+C65+C69+C74+C77+C81+C87+C86</f>
        <v>0</v>
      </c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6.5" hidden="false" customHeight="true" outlineLevel="0" collapsed="false">
      <c r="A89" s="107" t="s">
        <v>173</v>
      </c>
      <c r="B89" s="108" t="s">
        <v>174</v>
      </c>
      <c r="C89" s="169" t="n">
        <f aca="false">+C64+C88</f>
        <v>40802</v>
      </c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83.25" hidden="false" customHeight="true" outlineLevel="0" collapsed="false">
      <c r="A90" s="180"/>
      <c r="B90" s="181"/>
      <c r="C90" s="182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6.5" hidden="false" customHeight="true" outlineLevel="0" collapsed="false">
      <c r="A91" s="157" t="s">
        <v>175</v>
      </c>
      <c r="B91" s="157"/>
      <c r="C91" s="157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s="184" customFormat="true" ht="16.5" hidden="false" customHeight="true" outlineLevel="0" collapsed="false">
      <c r="A92" s="183" t="s">
        <v>271</v>
      </c>
      <c r="B92" s="183"/>
      <c r="C92" s="113" t="s">
        <v>2</v>
      </c>
    </row>
    <row r="93" customFormat="false" ht="38.1" hidden="false" customHeight="true" outlineLevel="0" collapsed="false">
      <c r="A93" s="160" t="s">
        <v>3</v>
      </c>
      <c r="B93" s="161" t="s">
        <v>176</v>
      </c>
      <c r="C93" s="162" t="str">
        <f aca="false">+C5</f>
        <v>2015. évi előirányzat</v>
      </c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s="166" customFormat="true" ht="12" hidden="false" customHeight="true" outlineLevel="0" collapsed="false">
      <c r="A94" s="185" t="s">
        <v>6</v>
      </c>
      <c r="B94" s="186" t="s">
        <v>7</v>
      </c>
      <c r="C94" s="187" t="s">
        <v>8</v>
      </c>
    </row>
    <row r="95" customFormat="false" ht="12" hidden="false" customHeight="true" outlineLevel="0" collapsed="false">
      <c r="A95" s="188" t="s">
        <v>9</v>
      </c>
      <c r="B95" s="189" t="s">
        <v>177</v>
      </c>
      <c r="C95" s="190" t="n">
        <f aca="false">C96+C97+C98+C99+C100+C113</f>
        <v>40802</v>
      </c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" hidden="false" customHeight="true" outlineLevel="0" collapsed="false">
      <c r="A96" s="191" t="s">
        <v>11</v>
      </c>
      <c r="B96" s="192" t="s">
        <v>178</v>
      </c>
      <c r="C96" s="193" t="n">
        <v>17628</v>
      </c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" hidden="false" customHeight="true" outlineLevel="0" collapsed="false">
      <c r="A97" s="173" t="s">
        <v>13</v>
      </c>
      <c r="B97" s="194" t="s">
        <v>179</v>
      </c>
      <c r="C97" s="174" t="n">
        <v>4759</v>
      </c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" hidden="false" customHeight="true" outlineLevel="0" collapsed="false">
      <c r="A98" s="173" t="s">
        <v>15</v>
      </c>
      <c r="B98" s="194" t="s">
        <v>180</v>
      </c>
      <c r="C98" s="176" t="n">
        <v>13545</v>
      </c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" hidden="false" customHeight="true" outlineLevel="0" collapsed="false">
      <c r="A99" s="173" t="s">
        <v>17</v>
      </c>
      <c r="B99" s="195" t="s">
        <v>181</v>
      </c>
      <c r="C99" s="176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" hidden="false" customHeight="true" outlineLevel="0" collapsed="false">
      <c r="A100" s="173" t="s">
        <v>182</v>
      </c>
      <c r="B100" s="196" t="s">
        <v>183</v>
      </c>
      <c r="C100" s="176" t="n">
        <v>4870</v>
      </c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" hidden="false" customHeight="true" outlineLevel="0" collapsed="false">
      <c r="A101" s="173" t="s">
        <v>21</v>
      </c>
      <c r="B101" s="194" t="s">
        <v>184</v>
      </c>
      <c r="C101" s="176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" hidden="false" customHeight="true" outlineLevel="0" collapsed="false">
      <c r="A102" s="173" t="s">
        <v>185</v>
      </c>
      <c r="B102" s="197" t="s">
        <v>186</v>
      </c>
      <c r="C102" s="176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" hidden="false" customHeight="true" outlineLevel="0" collapsed="false">
      <c r="A103" s="173" t="s">
        <v>187</v>
      </c>
      <c r="B103" s="197" t="s">
        <v>188</v>
      </c>
      <c r="C103" s="176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" hidden="false" customHeight="true" outlineLevel="0" collapsed="false">
      <c r="A104" s="173" t="s">
        <v>189</v>
      </c>
      <c r="B104" s="198" t="s">
        <v>190</v>
      </c>
      <c r="C104" s="176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" hidden="false" customHeight="true" outlineLevel="0" collapsed="false">
      <c r="A105" s="173" t="s">
        <v>191</v>
      </c>
      <c r="B105" s="199" t="s">
        <v>192</v>
      </c>
      <c r="C105" s="176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" hidden="false" customHeight="true" outlineLevel="0" collapsed="false">
      <c r="A106" s="173" t="s">
        <v>193</v>
      </c>
      <c r="B106" s="199" t="s">
        <v>194</v>
      </c>
      <c r="C106" s="176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" hidden="false" customHeight="true" outlineLevel="0" collapsed="false">
      <c r="A107" s="173" t="s">
        <v>195</v>
      </c>
      <c r="B107" s="198" t="s">
        <v>196</v>
      </c>
      <c r="C107" s="176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" hidden="false" customHeight="true" outlineLevel="0" collapsed="false">
      <c r="A108" s="173" t="s">
        <v>197</v>
      </c>
      <c r="B108" s="198" t="s">
        <v>198</v>
      </c>
      <c r="C108" s="176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" hidden="false" customHeight="true" outlineLevel="0" collapsed="false">
      <c r="A109" s="173" t="s">
        <v>199</v>
      </c>
      <c r="B109" s="199" t="s">
        <v>200</v>
      </c>
      <c r="C109" s="176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" hidden="false" customHeight="true" outlineLevel="0" collapsed="false">
      <c r="A110" s="200" t="s">
        <v>201</v>
      </c>
      <c r="B110" s="197" t="s">
        <v>202</v>
      </c>
      <c r="C110" s="176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" hidden="false" customHeight="true" outlineLevel="0" collapsed="false">
      <c r="A111" s="173" t="s">
        <v>203</v>
      </c>
      <c r="B111" s="197" t="s">
        <v>204</v>
      </c>
      <c r="C111" s="176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" hidden="false" customHeight="true" outlineLevel="0" collapsed="false">
      <c r="A112" s="175" t="s">
        <v>205</v>
      </c>
      <c r="B112" s="197" t="s">
        <v>206</v>
      </c>
      <c r="C112" s="176" t="n">
        <v>4870</v>
      </c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" hidden="false" customHeight="true" outlineLevel="0" collapsed="false">
      <c r="A113" s="173" t="s">
        <v>207</v>
      </c>
      <c r="B113" s="195" t="s">
        <v>208</v>
      </c>
      <c r="C113" s="174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" hidden="false" customHeight="true" outlineLevel="0" collapsed="false">
      <c r="A114" s="173" t="s">
        <v>209</v>
      </c>
      <c r="B114" s="194" t="s">
        <v>210</v>
      </c>
      <c r="C114" s="174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" hidden="false" customHeight="true" outlineLevel="0" collapsed="false">
      <c r="A115" s="201" t="s">
        <v>211</v>
      </c>
      <c r="B115" s="202" t="s">
        <v>212</v>
      </c>
      <c r="C115" s="203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" hidden="false" customHeight="true" outlineLevel="0" collapsed="false">
      <c r="A116" s="204" t="s">
        <v>23</v>
      </c>
      <c r="B116" s="205" t="s">
        <v>213</v>
      </c>
      <c r="C116" s="206" t="n">
        <f aca="false">+C117+C119+C121</f>
        <v>0</v>
      </c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" hidden="false" customHeight="true" outlineLevel="0" collapsed="false">
      <c r="A117" s="171" t="s">
        <v>25</v>
      </c>
      <c r="B117" s="194" t="s">
        <v>214</v>
      </c>
      <c r="C117" s="172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" hidden="false" customHeight="true" outlineLevel="0" collapsed="false">
      <c r="A118" s="171" t="s">
        <v>27</v>
      </c>
      <c r="B118" s="207" t="s">
        <v>215</v>
      </c>
      <c r="C118" s="172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" hidden="false" customHeight="true" outlineLevel="0" collapsed="false">
      <c r="A119" s="171" t="s">
        <v>29</v>
      </c>
      <c r="B119" s="207" t="s">
        <v>216</v>
      </c>
      <c r="C119" s="174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" hidden="false" customHeight="true" outlineLevel="0" collapsed="false">
      <c r="A120" s="171" t="s">
        <v>31</v>
      </c>
      <c r="B120" s="207" t="s">
        <v>217</v>
      </c>
      <c r="C120" s="208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" hidden="false" customHeight="true" outlineLevel="0" collapsed="false">
      <c r="A121" s="171" t="s">
        <v>33</v>
      </c>
      <c r="B121" s="94" t="s">
        <v>218</v>
      </c>
      <c r="C121" s="208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" hidden="false" customHeight="true" outlineLevel="0" collapsed="false">
      <c r="A122" s="171" t="s">
        <v>35</v>
      </c>
      <c r="B122" s="92" t="s">
        <v>219</v>
      </c>
      <c r="C122" s="208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" hidden="false" customHeight="true" outlineLevel="0" collapsed="false">
      <c r="A123" s="171" t="s">
        <v>220</v>
      </c>
      <c r="B123" s="209" t="s">
        <v>221</v>
      </c>
      <c r="C123" s="208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5.75" hidden="false" customHeight="true" outlineLevel="0" collapsed="false">
      <c r="A124" s="171" t="s">
        <v>222</v>
      </c>
      <c r="B124" s="199" t="s">
        <v>194</v>
      </c>
      <c r="C124" s="208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" hidden="false" customHeight="true" outlineLevel="0" collapsed="false">
      <c r="A125" s="171" t="s">
        <v>223</v>
      </c>
      <c r="B125" s="199" t="s">
        <v>224</v>
      </c>
      <c r="C125" s="208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" hidden="false" customHeight="true" outlineLevel="0" collapsed="false">
      <c r="A126" s="171" t="s">
        <v>225</v>
      </c>
      <c r="B126" s="199" t="s">
        <v>226</v>
      </c>
      <c r="C126" s="208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" hidden="false" customHeight="true" outlineLevel="0" collapsed="false">
      <c r="A127" s="171" t="s">
        <v>227</v>
      </c>
      <c r="B127" s="199" t="s">
        <v>200</v>
      </c>
      <c r="C127" s="208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" hidden="false" customHeight="true" outlineLevel="0" collapsed="false">
      <c r="A128" s="171" t="s">
        <v>228</v>
      </c>
      <c r="B128" s="199" t="s">
        <v>229</v>
      </c>
      <c r="C128" s="208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6.5" hidden="false" customHeight="true" outlineLevel="0" collapsed="false">
      <c r="A129" s="200" t="s">
        <v>230</v>
      </c>
      <c r="B129" s="199" t="s">
        <v>231</v>
      </c>
      <c r="C129" s="21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" hidden="false" customHeight="true" outlineLevel="0" collapsed="false">
      <c r="A130" s="167" t="s">
        <v>37</v>
      </c>
      <c r="B130" s="168" t="s">
        <v>232</v>
      </c>
      <c r="C130" s="169" t="n">
        <f aca="false">+C95+C116</f>
        <v>40802</v>
      </c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" hidden="false" customHeight="true" outlineLevel="0" collapsed="false">
      <c r="A131" s="167" t="s">
        <v>233</v>
      </c>
      <c r="B131" s="168" t="s">
        <v>234</v>
      </c>
      <c r="C131" s="169" t="n">
        <f aca="false">+C132+C133+C134</f>
        <v>0</v>
      </c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" hidden="false" customHeight="true" outlineLevel="0" collapsed="false">
      <c r="A132" s="171" t="s">
        <v>53</v>
      </c>
      <c r="B132" s="207" t="s">
        <v>235</v>
      </c>
      <c r="C132" s="208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" hidden="false" customHeight="true" outlineLevel="0" collapsed="false">
      <c r="A133" s="171" t="s">
        <v>61</v>
      </c>
      <c r="B133" s="207" t="s">
        <v>236</v>
      </c>
      <c r="C133" s="208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" hidden="false" customHeight="true" outlineLevel="0" collapsed="false">
      <c r="A134" s="200" t="s">
        <v>63</v>
      </c>
      <c r="B134" s="207" t="s">
        <v>237</v>
      </c>
      <c r="C134" s="208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" hidden="false" customHeight="true" outlineLevel="0" collapsed="false">
      <c r="A135" s="167" t="s">
        <v>67</v>
      </c>
      <c r="B135" s="168" t="s">
        <v>238</v>
      </c>
      <c r="C135" s="169" t="n">
        <f aca="false">SUM(C136:C141)</f>
        <v>0</v>
      </c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" hidden="false" customHeight="true" outlineLevel="0" collapsed="false">
      <c r="A136" s="171" t="s">
        <v>69</v>
      </c>
      <c r="B136" s="211" t="s">
        <v>239</v>
      </c>
      <c r="C136" s="208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" hidden="false" customHeight="true" outlineLevel="0" collapsed="false">
      <c r="A137" s="171" t="s">
        <v>71</v>
      </c>
      <c r="B137" s="211" t="s">
        <v>240</v>
      </c>
      <c r="C137" s="208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" hidden="false" customHeight="true" outlineLevel="0" collapsed="false">
      <c r="A138" s="171" t="s">
        <v>73</v>
      </c>
      <c r="B138" s="211" t="s">
        <v>241</v>
      </c>
      <c r="C138" s="208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2" hidden="false" customHeight="true" outlineLevel="0" collapsed="false">
      <c r="A139" s="171" t="s">
        <v>75</v>
      </c>
      <c r="B139" s="211" t="s">
        <v>242</v>
      </c>
      <c r="C139" s="208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" hidden="false" customHeight="true" outlineLevel="0" collapsed="false">
      <c r="A140" s="171" t="s">
        <v>77</v>
      </c>
      <c r="B140" s="211" t="s">
        <v>243</v>
      </c>
      <c r="C140" s="208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" hidden="false" customHeight="true" outlineLevel="0" collapsed="false">
      <c r="A141" s="200" t="s">
        <v>79</v>
      </c>
      <c r="B141" s="211" t="s">
        <v>244</v>
      </c>
      <c r="C141" s="208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" hidden="false" customHeight="true" outlineLevel="0" collapsed="false">
      <c r="A142" s="167" t="s">
        <v>91</v>
      </c>
      <c r="B142" s="168" t="s">
        <v>245</v>
      </c>
      <c r="C142" s="169" t="n">
        <f aca="false">+C143+C144+C145+C146</f>
        <v>0</v>
      </c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12" hidden="false" customHeight="true" outlineLevel="0" collapsed="false">
      <c r="A143" s="171" t="s">
        <v>93</v>
      </c>
      <c r="B143" s="211" t="s">
        <v>246</v>
      </c>
      <c r="C143" s="208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12" hidden="false" customHeight="true" outlineLevel="0" collapsed="false">
      <c r="A144" s="171" t="s">
        <v>95</v>
      </c>
      <c r="B144" s="211" t="s">
        <v>247</v>
      </c>
      <c r="C144" s="208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" hidden="false" customHeight="true" outlineLevel="0" collapsed="false">
      <c r="A145" s="171" t="s">
        <v>97</v>
      </c>
      <c r="B145" s="211" t="s">
        <v>248</v>
      </c>
      <c r="C145" s="208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12" hidden="false" customHeight="true" outlineLevel="0" collapsed="false">
      <c r="A146" s="200" t="s">
        <v>99</v>
      </c>
      <c r="B146" s="212" t="s">
        <v>249</v>
      </c>
      <c r="C146" s="208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" hidden="false" customHeight="true" outlineLevel="0" collapsed="false">
      <c r="A147" s="167" t="s">
        <v>250</v>
      </c>
      <c r="B147" s="168" t="s">
        <v>251</v>
      </c>
      <c r="C147" s="143" t="n">
        <f aca="false">SUM(C148:C152)</f>
        <v>0</v>
      </c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" hidden="false" customHeight="true" outlineLevel="0" collapsed="false">
      <c r="A148" s="171" t="s">
        <v>105</v>
      </c>
      <c r="B148" s="211" t="s">
        <v>252</v>
      </c>
      <c r="C148" s="208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" hidden="false" customHeight="true" outlineLevel="0" collapsed="false">
      <c r="A149" s="171" t="s">
        <v>107</v>
      </c>
      <c r="B149" s="211" t="s">
        <v>253</v>
      </c>
      <c r="C149" s="208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" hidden="false" customHeight="true" outlineLevel="0" collapsed="false">
      <c r="A150" s="171" t="s">
        <v>109</v>
      </c>
      <c r="B150" s="211" t="s">
        <v>254</v>
      </c>
      <c r="C150" s="208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" hidden="false" customHeight="true" outlineLevel="0" collapsed="false">
      <c r="A151" s="171" t="s">
        <v>111</v>
      </c>
      <c r="B151" s="211" t="s">
        <v>255</v>
      </c>
      <c r="C151" s="208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" hidden="false" customHeight="true" outlineLevel="0" collapsed="false">
      <c r="A152" s="171" t="s">
        <v>256</v>
      </c>
      <c r="B152" s="211" t="s">
        <v>257</v>
      </c>
      <c r="C152" s="208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" hidden="false" customHeight="true" outlineLevel="0" collapsed="false">
      <c r="A153" s="167" t="s">
        <v>113</v>
      </c>
      <c r="B153" s="168" t="s">
        <v>258</v>
      </c>
      <c r="C153" s="144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" hidden="false" customHeight="true" outlineLevel="0" collapsed="false">
      <c r="A154" s="167" t="s">
        <v>259</v>
      </c>
      <c r="B154" s="168" t="s">
        <v>260</v>
      </c>
      <c r="C154" s="144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" hidden="false" customHeight="true" outlineLevel="0" collapsed="false">
      <c r="A155" s="167" t="s">
        <v>261</v>
      </c>
      <c r="B155" s="168" t="s">
        <v>262</v>
      </c>
      <c r="C155" s="145" t="n">
        <f aca="false">+C131+C135+C142+C147+C153+C154</f>
        <v>0</v>
      </c>
      <c r="D155" s="0"/>
      <c r="E155" s="0"/>
      <c r="F155" s="213"/>
      <c r="G155" s="214"/>
      <c r="H155" s="214"/>
      <c r="I155" s="214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s="170" customFormat="true" ht="12.95" hidden="false" customHeight="true" outlineLevel="0" collapsed="false">
      <c r="A156" s="148" t="s">
        <v>263</v>
      </c>
      <c r="B156" s="149" t="s">
        <v>264</v>
      </c>
      <c r="C156" s="145" t="n">
        <f aca="false">+C130+C155</f>
        <v>40802</v>
      </c>
    </row>
    <row r="157" customFormat="false" ht="7.5" hidden="false" customHeight="true" outlineLevel="0" collapsed="false">
      <c r="A157" s="0"/>
      <c r="B157" s="0"/>
      <c r="C157" s="0"/>
      <c r="D157" s="0"/>
    </row>
    <row r="158" customFormat="false" ht="15.75" hidden="false" customHeight="true" outlineLevel="0" collapsed="false">
      <c r="A158" s="215" t="s">
        <v>265</v>
      </c>
      <c r="B158" s="215"/>
      <c r="C158" s="215"/>
      <c r="D158" s="0"/>
    </row>
    <row r="159" customFormat="false" ht="15" hidden="false" customHeight="true" outlineLevel="0" collapsed="false">
      <c r="A159" s="159" t="s">
        <v>272</v>
      </c>
      <c r="B159" s="159"/>
      <c r="C159" s="74" t="s">
        <v>2</v>
      </c>
      <c r="D159" s="0"/>
    </row>
    <row r="160" customFormat="false" ht="13.5" hidden="false" customHeight="true" outlineLevel="0" collapsed="false">
      <c r="A160" s="167" t="n">
        <v>1</v>
      </c>
      <c r="B160" s="216" t="s">
        <v>266</v>
      </c>
      <c r="C160" s="169" t="n">
        <f aca="false">+C64-C130</f>
        <v>0</v>
      </c>
      <c r="D160" s="217"/>
    </row>
    <row r="161" customFormat="false" ht="27.75" hidden="false" customHeight="true" outlineLevel="0" collapsed="false">
      <c r="A161" s="167" t="s">
        <v>23</v>
      </c>
      <c r="B161" s="216" t="s">
        <v>267</v>
      </c>
      <c r="C161" s="169" t="n">
        <f aca="false">+C88-C155</f>
        <v>0</v>
      </c>
    </row>
  </sheetData>
  <mergeCells count="7">
    <mergeCell ref="A1:C1"/>
    <mergeCell ref="A3:C3"/>
    <mergeCell ref="A4:B4"/>
    <mergeCell ref="A91:C91"/>
    <mergeCell ref="A92:B92"/>
    <mergeCell ref="A158:C158"/>
    <mergeCell ref="A159:B159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0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61"/>
  <sheetViews>
    <sheetView windowProtection="false" showFormulas="false" showGridLines="true" showRowColHeaders="true" showZeros="true" rightToLeft="false" tabSelected="false" showOutlineSymbols="true" defaultGridColor="true" view="normal" topLeftCell="A52" colorId="64" zoomScale="120" zoomScaleNormal="120" zoomScalePageLayoutView="100" workbookViewId="0">
      <selection pane="topLeft" activeCell="G14" activeCellId="0" sqref="G14"/>
    </sheetView>
  </sheetViews>
  <sheetFormatPr defaultRowHeight="15.75"/>
  <cols>
    <col collapsed="false" hidden="false" max="1" min="1" style="153" width="8.36734693877551"/>
    <col collapsed="false" hidden="false" max="2" min="2" style="153" width="57.6428571428571"/>
    <col collapsed="false" hidden="false" max="3" min="3" style="154" width="19.1683673469388"/>
    <col collapsed="false" hidden="false" max="4" min="4" style="155" width="7.96428571428571"/>
    <col collapsed="false" hidden="false" max="257" min="5" style="155" width="8.23469387755102"/>
    <col collapsed="false" hidden="false" max="1025" min="258" style="0" width="8.23469387755102"/>
  </cols>
  <sheetData>
    <row r="1" customFormat="false" ht="25.45" hidden="false" customHeight="true" outlineLevel="0" collapsed="false">
      <c r="A1" s="156" t="s">
        <v>275</v>
      </c>
      <c r="B1" s="156"/>
      <c r="C1" s="156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12.8" hidden="false" customHeight="true" outlineLevel="0" collapsed="false">
      <c r="A2" s="157"/>
      <c r="B2" s="157"/>
      <c r="C2" s="158" t="s">
        <v>276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.95" hidden="false" customHeight="true" outlineLevel="0" collapsed="false">
      <c r="A3" s="157" t="s">
        <v>0</v>
      </c>
      <c r="B3" s="157"/>
      <c r="C3" s="157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5.95" hidden="false" customHeight="true" outlineLevel="0" collapsed="false">
      <c r="A4" s="159" t="s">
        <v>270</v>
      </c>
      <c r="B4" s="159"/>
      <c r="C4" s="74" t="s">
        <v>2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38.1" hidden="false" customHeight="true" outlineLevel="0" collapsed="false">
      <c r="A5" s="160" t="s">
        <v>3</v>
      </c>
      <c r="B5" s="161" t="s">
        <v>4</v>
      </c>
      <c r="C5" s="162" t="e">
        <f aca="false">+CONCATENATE(LEFT([2]összefüggések!a5,4),". évi előirányzat")</f>
        <v>#NAME?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166" customFormat="true" ht="12" hidden="false" customHeight="true" outlineLevel="0" collapsed="false">
      <c r="A6" s="163" t="s">
        <v>6</v>
      </c>
      <c r="B6" s="164" t="s">
        <v>7</v>
      </c>
      <c r="C6" s="165" t="s">
        <v>8</v>
      </c>
    </row>
    <row r="7" s="170" customFormat="true" ht="12" hidden="false" customHeight="true" outlineLevel="0" collapsed="false">
      <c r="A7" s="167" t="s">
        <v>9</v>
      </c>
      <c r="B7" s="168" t="s">
        <v>10</v>
      </c>
      <c r="C7" s="169" t="n">
        <f aca="false">+C8+C9+C10+C11+C12+C13</f>
        <v>88069</v>
      </c>
    </row>
    <row r="8" s="170" customFormat="true" ht="12" hidden="false" customHeight="true" outlineLevel="0" collapsed="false">
      <c r="A8" s="171" t="s">
        <v>11</v>
      </c>
      <c r="B8" s="87" t="s">
        <v>12</v>
      </c>
      <c r="C8" s="172" t="n">
        <v>55601</v>
      </c>
    </row>
    <row r="9" s="170" customFormat="true" ht="12" hidden="false" customHeight="true" outlineLevel="0" collapsed="false">
      <c r="A9" s="173" t="s">
        <v>13</v>
      </c>
      <c r="B9" s="90" t="s">
        <v>14</v>
      </c>
      <c r="C9" s="174"/>
    </row>
    <row r="10" s="170" customFormat="true" ht="12" hidden="false" customHeight="true" outlineLevel="0" collapsed="false">
      <c r="A10" s="173" t="s">
        <v>15</v>
      </c>
      <c r="B10" s="90" t="s">
        <v>16</v>
      </c>
      <c r="C10" s="174" t="n">
        <v>32468</v>
      </c>
    </row>
    <row r="11" s="170" customFormat="true" ht="12" hidden="false" customHeight="true" outlineLevel="0" collapsed="false">
      <c r="A11" s="173" t="s">
        <v>17</v>
      </c>
      <c r="B11" s="90" t="s">
        <v>18</v>
      </c>
      <c r="C11" s="174"/>
    </row>
    <row r="12" s="170" customFormat="true" ht="12" hidden="false" customHeight="true" outlineLevel="0" collapsed="false">
      <c r="A12" s="173" t="s">
        <v>19</v>
      </c>
      <c r="B12" s="92" t="s">
        <v>20</v>
      </c>
      <c r="C12" s="174"/>
    </row>
    <row r="13" s="170" customFormat="true" ht="12" hidden="false" customHeight="true" outlineLevel="0" collapsed="false">
      <c r="A13" s="175" t="s">
        <v>21</v>
      </c>
      <c r="B13" s="94" t="s">
        <v>22</v>
      </c>
      <c r="C13" s="174"/>
    </row>
    <row r="14" s="170" customFormat="true" ht="12" hidden="false" customHeight="true" outlineLevel="0" collapsed="false">
      <c r="A14" s="167" t="s">
        <v>23</v>
      </c>
      <c r="B14" s="95" t="s">
        <v>24</v>
      </c>
      <c r="C14" s="169" t="n">
        <f aca="false">+C15+C16+C17+C18+C19</f>
        <v>0</v>
      </c>
    </row>
    <row r="15" s="170" customFormat="true" ht="12" hidden="false" customHeight="true" outlineLevel="0" collapsed="false">
      <c r="A15" s="171" t="s">
        <v>25</v>
      </c>
      <c r="B15" s="87" t="s">
        <v>26</v>
      </c>
      <c r="C15" s="172"/>
    </row>
    <row r="16" s="170" customFormat="true" ht="12" hidden="false" customHeight="true" outlineLevel="0" collapsed="false">
      <c r="A16" s="173" t="s">
        <v>27</v>
      </c>
      <c r="B16" s="90" t="s">
        <v>28</v>
      </c>
      <c r="C16" s="174"/>
    </row>
    <row r="17" s="170" customFormat="true" ht="12" hidden="false" customHeight="true" outlineLevel="0" collapsed="false">
      <c r="A17" s="173" t="s">
        <v>29</v>
      </c>
      <c r="B17" s="90" t="s">
        <v>30</v>
      </c>
      <c r="C17" s="174"/>
    </row>
    <row r="18" s="170" customFormat="true" ht="12" hidden="false" customHeight="true" outlineLevel="0" collapsed="false">
      <c r="A18" s="173" t="s">
        <v>31</v>
      </c>
      <c r="B18" s="90" t="s">
        <v>32</v>
      </c>
      <c r="C18" s="174"/>
    </row>
    <row r="19" s="170" customFormat="true" ht="12" hidden="false" customHeight="true" outlineLevel="0" collapsed="false">
      <c r="A19" s="173" t="s">
        <v>33</v>
      </c>
      <c r="B19" s="90" t="s">
        <v>34</v>
      </c>
      <c r="C19" s="174"/>
    </row>
    <row r="20" s="170" customFormat="true" ht="12" hidden="false" customHeight="true" outlineLevel="0" collapsed="false">
      <c r="A20" s="175" t="s">
        <v>35</v>
      </c>
      <c r="B20" s="94" t="s">
        <v>36</v>
      </c>
      <c r="C20" s="176"/>
    </row>
    <row r="21" s="170" customFormat="true" ht="12" hidden="false" customHeight="true" outlineLevel="0" collapsed="false">
      <c r="A21" s="167" t="s">
        <v>37</v>
      </c>
      <c r="B21" s="168" t="s">
        <v>38</v>
      </c>
      <c r="C21" s="169" t="n">
        <f aca="false">+C22+C23+C24+C25+C26</f>
        <v>0</v>
      </c>
    </row>
    <row r="22" s="170" customFormat="true" ht="12" hidden="false" customHeight="true" outlineLevel="0" collapsed="false">
      <c r="A22" s="171" t="s">
        <v>39</v>
      </c>
      <c r="B22" s="87" t="s">
        <v>40</v>
      </c>
      <c r="C22" s="172"/>
    </row>
    <row r="23" s="170" customFormat="true" ht="12" hidden="false" customHeight="true" outlineLevel="0" collapsed="false">
      <c r="A23" s="173" t="s">
        <v>41</v>
      </c>
      <c r="B23" s="90" t="s">
        <v>42</v>
      </c>
      <c r="C23" s="174"/>
    </row>
    <row r="24" s="170" customFormat="true" ht="12" hidden="false" customHeight="true" outlineLevel="0" collapsed="false">
      <c r="A24" s="173" t="s">
        <v>43</v>
      </c>
      <c r="B24" s="90" t="s">
        <v>44</v>
      </c>
      <c r="C24" s="174"/>
    </row>
    <row r="25" s="170" customFormat="true" ht="12" hidden="false" customHeight="true" outlineLevel="0" collapsed="false">
      <c r="A25" s="173" t="s">
        <v>45</v>
      </c>
      <c r="B25" s="90" t="s">
        <v>46</v>
      </c>
      <c r="C25" s="174"/>
    </row>
    <row r="26" s="170" customFormat="true" ht="12" hidden="false" customHeight="true" outlineLevel="0" collapsed="false">
      <c r="A26" s="173" t="s">
        <v>47</v>
      </c>
      <c r="B26" s="90" t="s">
        <v>48</v>
      </c>
      <c r="C26" s="174"/>
    </row>
    <row r="27" s="170" customFormat="true" ht="12" hidden="false" customHeight="true" outlineLevel="0" collapsed="false">
      <c r="A27" s="175" t="s">
        <v>49</v>
      </c>
      <c r="B27" s="97" t="s">
        <v>50</v>
      </c>
      <c r="C27" s="176"/>
    </row>
    <row r="28" s="170" customFormat="true" ht="12" hidden="false" customHeight="true" outlineLevel="0" collapsed="false">
      <c r="A28" s="167" t="s">
        <v>51</v>
      </c>
      <c r="B28" s="168" t="s">
        <v>52</v>
      </c>
      <c r="C28" s="169" t="n">
        <f aca="false">+C29+C33+C34+C35</f>
        <v>0</v>
      </c>
    </row>
    <row r="29" s="170" customFormat="true" ht="12" hidden="false" customHeight="true" outlineLevel="0" collapsed="false">
      <c r="A29" s="171" t="s">
        <v>53</v>
      </c>
      <c r="B29" s="87" t="s">
        <v>54</v>
      </c>
      <c r="C29" s="177" t="n">
        <f aca="false">+C30+C31+C32</f>
        <v>0</v>
      </c>
    </row>
    <row r="30" s="170" customFormat="true" ht="12" hidden="false" customHeight="true" outlineLevel="0" collapsed="false">
      <c r="A30" s="173" t="s">
        <v>55</v>
      </c>
      <c r="B30" s="90" t="s">
        <v>56</v>
      </c>
      <c r="C30" s="174"/>
    </row>
    <row r="31" s="170" customFormat="true" ht="12" hidden="false" customHeight="true" outlineLevel="0" collapsed="false">
      <c r="A31" s="173" t="s">
        <v>57</v>
      </c>
      <c r="B31" s="90" t="s">
        <v>58</v>
      </c>
      <c r="C31" s="174"/>
    </row>
    <row r="32" s="170" customFormat="true" ht="12" hidden="false" customHeight="true" outlineLevel="0" collapsed="false">
      <c r="A32" s="173" t="s">
        <v>59</v>
      </c>
      <c r="B32" s="90" t="s">
        <v>60</v>
      </c>
      <c r="C32" s="174"/>
    </row>
    <row r="33" s="170" customFormat="true" ht="12" hidden="false" customHeight="true" outlineLevel="0" collapsed="false">
      <c r="A33" s="173" t="s">
        <v>61</v>
      </c>
      <c r="B33" s="90" t="s">
        <v>62</v>
      </c>
      <c r="C33" s="174"/>
    </row>
    <row r="34" s="170" customFormat="true" ht="12" hidden="false" customHeight="true" outlineLevel="0" collapsed="false">
      <c r="A34" s="173" t="s">
        <v>63</v>
      </c>
      <c r="B34" s="90" t="s">
        <v>64</v>
      </c>
      <c r="C34" s="174"/>
    </row>
    <row r="35" s="170" customFormat="true" ht="12" hidden="false" customHeight="true" outlineLevel="0" collapsed="false">
      <c r="A35" s="175" t="s">
        <v>65</v>
      </c>
      <c r="B35" s="97" t="s">
        <v>66</v>
      </c>
      <c r="C35" s="176"/>
    </row>
    <row r="36" s="170" customFormat="true" ht="12" hidden="false" customHeight="true" outlineLevel="0" collapsed="false">
      <c r="A36" s="167" t="s">
        <v>67</v>
      </c>
      <c r="B36" s="168" t="s">
        <v>68</v>
      </c>
      <c r="C36" s="169" t="n">
        <f aca="false">SUM(C37:C47)</f>
        <v>220</v>
      </c>
    </row>
    <row r="37" s="170" customFormat="true" ht="12" hidden="false" customHeight="true" outlineLevel="0" collapsed="false">
      <c r="A37" s="171" t="s">
        <v>69</v>
      </c>
      <c r="B37" s="87" t="s">
        <v>70</v>
      </c>
      <c r="C37" s="172"/>
    </row>
    <row r="38" s="170" customFormat="true" ht="12" hidden="false" customHeight="true" outlineLevel="0" collapsed="false">
      <c r="A38" s="173" t="s">
        <v>71</v>
      </c>
      <c r="B38" s="90" t="s">
        <v>72</v>
      </c>
      <c r="C38" s="174" t="n">
        <v>220</v>
      </c>
    </row>
    <row r="39" s="170" customFormat="true" ht="12" hidden="false" customHeight="true" outlineLevel="0" collapsed="false">
      <c r="A39" s="173" t="s">
        <v>73</v>
      </c>
      <c r="B39" s="90" t="s">
        <v>74</v>
      </c>
      <c r="C39" s="174"/>
    </row>
    <row r="40" s="170" customFormat="true" ht="12" hidden="false" customHeight="true" outlineLevel="0" collapsed="false">
      <c r="A40" s="173" t="s">
        <v>75</v>
      </c>
      <c r="B40" s="90" t="s">
        <v>76</v>
      </c>
      <c r="C40" s="174"/>
    </row>
    <row r="41" s="170" customFormat="true" ht="12" hidden="false" customHeight="true" outlineLevel="0" collapsed="false">
      <c r="A41" s="173" t="s">
        <v>77</v>
      </c>
      <c r="B41" s="90" t="s">
        <v>78</v>
      </c>
      <c r="C41" s="174"/>
    </row>
    <row r="42" s="170" customFormat="true" ht="12" hidden="false" customHeight="true" outlineLevel="0" collapsed="false">
      <c r="A42" s="173" t="s">
        <v>79</v>
      </c>
      <c r="B42" s="90" t="s">
        <v>80</v>
      </c>
      <c r="C42" s="174"/>
    </row>
    <row r="43" s="170" customFormat="true" ht="12" hidden="false" customHeight="true" outlineLevel="0" collapsed="false">
      <c r="A43" s="173" t="s">
        <v>81</v>
      </c>
      <c r="B43" s="90" t="s">
        <v>82</v>
      </c>
      <c r="C43" s="174"/>
    </row>
    <row r="44" s="170" customFormat="true" ht="12" hidden="false" customHeight="true" outlineLevel="0" collapsed="false">
      <c r="A44" s="173" t="s">
        <v>83</v>
      </c>
      <c r="B44" s="90" t="s">
        <v>84</v>
      </c>
      <c r="C44" s="174"/>
    </row>
    <row r="45" s="170" customFormat="true" ht="12" hidden="false" customHeight="true" outlineLevel="0" collapsed="false">
      <c r="A45" s="173" t="s">
        <v>85</v>
      </c>
      <c r="B45" s="90" t="s">
        <v>86</v>
      </c>
      <c r="C45" s="174"/>
    </row>
    <row r="46" s="170" customFormat="true" ht="12" hidden="false" customHeight="true" outlineLevel="0" collapsed="false">
      <c r="A46" s="175" t="s">
        <v>87</v>
      </c>
      <c r="B46" s="97" t="s">
        <v>88</v>
      </c>
      <c r="C46" s="176"/>
    </row>
    <row r="47" s="170" customFormat="true" ht="12" hidden="false" customHeight="true" outlineLevel="0" collapsed="false">
      <c r="A47" s="175" t="s">
        <v>89</v>
      </c>
      <c r="B47" s="94" t="s">
        <v>90</v>
      </c>
      <c r="C47" s="176"/>
    </row>
    <row r="48" s="170" customFormat="true" ht="12" hidden="false" customHeight="true" outlineLevel="0" collapsed="false">
      <c r="A48" s="167" t="s">
        <v>91</v>
      </c>
      <c r="B48" s="168" t="s">
        <v>92</v>
      </c>
      <c r="C48" s="169" t="n">
        <f aca="false">SUM(C49:C53)</f>
        <v>0</v>
      </c>
    </row>
    <row r="49" s="170" customFormat="true" ht="12" hidden="false" customHeight="true" outlineLevel="0" collapsed="false">
      <c r="A49" s="171" t="s">
        <v>93</v>
      </c>
      <c r="B49" s="87" t="s">
        <v>94</v>
      </c>
      <c r="C49" s="172"/>
    </row>
    <row r="50" s="170" customFormat="true" ht="12" hidden="false" customHeight="true" outlineLevel="0" collapsed="false">
      <c r="A50" s="173" t="s">
        <v>95</v>
      </c>
      <c r="B50" s="90" t="s">
        <v>96</v>
      </c>
      <c r="C50" s="174"/>
    </row>
    <row r="51" s="170" customFormat="true" ht="12" hidden="false" customHeight="true" outlineLevel="0" collapsed="false">
      <c r="A51" s="173" t="s">
        <v>97</v>
      </c>
      <c r="B51" s="90" t="s">
        <v>98</v>
      </c>
      <c r="C51" s="174"/>
    </row>
    <row r="52" s="170" customFormat="true" ht="12" hidden="false" customHeight="true" outlineLevel="0" collapsed="false">
      <c r="A52" s="173" t="s">
        <v>99</v>
      </c>
      <c r="B52" s="90" t="s">
        <v>100</v>
      </c>
      <c r="C52" s="174"/>
    </row>
    <row r="53" s="170" customFormat="true" ht="12" hidden="false" customHeight="true" outlineLevel="0" collapsed="false">
      <c r="A53" s="175" t="s">
        <v>101</v>
      </c>
      <c r="B53" s="94" t="s">
        <v>102</v>
      </c>
      <c r="C53" s="176"/>
    </row>
    <row r="54" s="170" customFormat="true" ht="12" hidden="false" customHeight="true" outlineLevel="0" collapsed="false">
      <c r="A54" s="167" t="s">
        <v>103</v>
      </c>
      <c r="B54" s="168" t="s">
        <v>104</v>
      </c>
      <c r="C54" s="169" t="n">
        <f aca="false">SUM(C55:C57)</f>
        <v>0</v>
      </c>
    </row>
    <row r="55" s="170" customFormat="true" ht="12" hidden="false" customHeight="true" outlineLevel="0" collapsed="false">
      <c r="A55" s="171" t="s">
        <v>105</v>
      </c>
      <c r="B55" s="87" t="s">
        <v>106</v>
      </c>
      <c r="C55" s="172"/>
    </row>
    <row r="56" s="170" customFormat="true" ht="12" hidden="false" customHeight="true" outlineLevel="0" collapsed="false">
      <c r="A56" s="173" t="s">
        <v>107</v>
      </c>
      <c r="B56" s="90" t="s">
        <v>108</v>
      </c>
      <c r="C56" s="174"/>
    </row>
    <row r="57" s="170" customFormat="true" ht="12" hidden="false" customHeight="true" outlineLevel="0" collapsed="false">
      <c r="A57" s="173" t="s">
        <v>109</v>
      </c>
      <c r="B57" s="90" t="s">
        <v>110</v>
      </c>
      <c r="C57" s="174"/>
    </row>
    <row r="58" s="170" customFormat="true" ht="12" hidden="false" customHeight="true" outlineLevel="0" collapsed="false">
      <c r="A58" s="175" t="s">
        <v>111</v>
      </c>
      <c r="B58" s="94" t="s">
        <v>112</v>
      </c>
      <c r="C58" s="176"/>
    </row>
    <row r="59" s="170" customFormat="true" ht="12" hidden="false" customHeight="true" outlineLevel="0" collapsed="false">
      <c r="A59" s="167" t="s">
        <v>113</v>
      </c>
      <c r="B59" s="95" t="s">
        <v>114</v>
      </c>
      <c r="C59" s="169" t="n">
        <f aca="false">SUM(C60:C62)</f>
        <v>0</v>
      </c>
    </row>
    <row r="60" s="170" customFormat="true" ht="12" hidden="false" customHeight="true" outlineLevel="0" collapsed="false">
      <c r="A60" s="171" t="s">
        <v>115</v>
      </c>
      <c r="B60" s="87" t="s">
        <v>116</v>
      </c>
      <c r="C60" s="174"/>
    </row>
    <row r="61" s="170" customFormat="true" ht="12" hidden="false" customHeight="true" outlineLevel="0" collapsed="false">
      <c r="A61" s="173" t="s">
        <v>117</v>
      </c>
      <c r="B61" s="90" t="s">
        <v>118</v>
      </c>
      <c r="C61" s="174"/>
    </row>
    <row r="62" s="170" customFormat="true" ht="12" hidden="false" customHeight="true" outlineLevel="0" collapsed="false">
      <c r="A62" s="173" t="s">
        <v>119</v>
      </c>
      <c r="B62" s="90" t="s">
        <v>120</v>
      </c>
      <c r="C62" s="174"/>
    </row>
    <row r="63" s="170" customFormat="true" ht="12" hidden="false" customHeight="true" outlineLevel="0" collapsed="false">
      <c r="A63" s="175" t="s">
        <v>121</v>
      </c>
      <c r="B63" s="94" t="s">
        <v>122</v>
      </c>
      <c r="C63" s="174"/>
    </row>
    <row r="64" s="170" customFormat="true" ht="12" hidden="false" customHeight="true" outlineLevel="0" collapsed="false">
      <c r="A64" s="178" t="s">
        <v>123</v>
      </c>
      <c r="B64" s="168" t="s">
        <v>124</v>
      </c>
      <c r="C64" s="169" t="n">
        <f aca="false">+C7+C14+C21+C28+C36+C48+C54+C59</f>
        <v>88289</v>
      </c>
    </row>
    <row r="65" s="170" customFormat="true" ht="12" hidden="false" customHeight="true" outlineLevel="0" collapsed="false">
      <c r="A65" s="100" t="s">
        <v>125</v>
      </c>
      <c r="B65" s="95" t="s">
        <v>126</v>
      </c>
      <c r="C65" s="169" t="n">
        <f aca="false">SUM(C66:C68)</f>
        <v>0</v>
      </c>
    </row>
    <row r="66" s="170" customFormat="true" ht="12" hidden="false" customHeight="true" outlineLevel="0" collapsed="false">
      <c r="A66" s="171" t="s">
        <v>127</v>
      </c>
      <c r="B66" s="87" t="s">
        <v>128</v>
      </c>
      <c r="C66" s="174"/>
    </row>
    <row r="67" s="170" customFormat="true" ht="12" hidden="false" customHeight="true" outlineLevel="0" collapsed="false">
      <c r="A67" s="173" t="s">
        <v>129</v>
      </c>
      <c r="B67" s="90" t="s">
        <v>130</v>
      </c>
      <c r="C67" s="174"/>
    </row>
    <row r="68" s="170" customFormat="true" ht="12" hidden="false" customHeight="true" outlineLevel="0" collapsed="false">
      <c r="A68" s="175" t="s">
        <v>131</v>
      </c>
      <c r="B68" s="101" t="s">
        <v>132</v>
      </c>
      <c r="C68" s="174"/>
    </row>
    <row r="69" s="170" customFormat="true" ht="12" hidden="false" customHeight="true" outlineLevel="0" collapsed="false">
      <c r="A69" s="100" t="s">
        <v>133</v>
      </c>
      <c r="B69" s="95" t="s">
        <v>134</v>
      </c>
      <c r="C69" s="169" t="n">
        <f aca="false">SUM(C70:C73)</f>
        <v>0</v>
      </c>
    </row>
    <row r="70" s="170" customFormat="true" ht="12" hidden="false" customHeight="true" outlineLevel="0" collapsed="false">
      <c r="A70" s="171" t="s">
        <v>135</v>
      </c>
      <c r="B70" s="87" t="s">
        <v>136</v>
      </c>
      <c r="C70" s="174"/>
    </row>
    <row r="71" s="170" customFormat="true" ht="12" hidden="false" customHeight="true" outlineLevel="0" collapsed="false">
      <c r="A71" s="173" t="s">
        <v>137</v>
      </c>
      <c r="B71" s="90" t="s">
        <v>138</v>
      </c>
      <c r="C71" s="174"/>
    </row>
    <row r="72" s="170" customFormat="true" ht="12" hidden="false" customHeight="true" outlineLevel="0" collapsed="false">
      <c r="A72" s="173" t="s">
        <v>139</v>
      </c>
      <c r="B72" s="90" t="s">
        <v>140</v>
      </c>
      <c r="C72" s="174"/>
    </row>
    <row r="73" s="170" customFormat="true" ht="12" hidden="false" customHeight="true" outlineLevel="0" collapsed="false">
      <c r="A73" s="175" t="s">
        <v>141</v>
      </c>
      <c r="B73" s="94" t="s">
        <v>142</v>
      </c>
      <c r="C73" s="174"/>
    </row>
    <row r="74" s="170" customFormat="true" ht="12" hidden="false" customHeight="true" outlineLevel="0" collapsed="false">
      <c r="A74" s="100" t="s">
        <v>143</v>
      </c>
      <c r="B74" s="95" t="s">
        <v>144</v>
      </c>
      <c r="C74" s="169" t="n">
        <f aca="false">SUM(C75:C76)</f>
        <v>0</v>
      </c>
    </row>
    <row r="75" s="170" customFormat="true" ht="12" hidden="false" customHeight="true" outlineLevel="0" collapsed="false">
      <c r="A75" s="171" t="s">
        <v>145</v>
      </c>
      <c r="B75" s="87" t="s">
        <v>146</v>
      </c>
      <c r="C75" s="174"/>
    </row>
    <row r="76" s="170" customFormat="true" ht="12" hidden="false" customHeight="true" outlineLevel="0" collapsed="false">
      <c r="A76" s="175" t="s">
        <v>147</v>
      </c>
      <c r="B76" s="94" t="s">
        <v>148</v>
      </c>
      <c r="C76" s="174"/>
    </row>
    <row r="77" s="170" customFormat="true" ht="12" hidden="false" customHeight="true" outlineLevel="0" collapsed="false">
      <c r="A77" s="100" t="s">
        <v>149</v>
      </c>
      <c r="B77" s="95" t="s">
        <v>150</v>
      </c>
      <c r="C77" s="169" t="n">
        <f aca="false">SUM(C78:C80)</f>
        <v>0</v>
      </c>
    </row>
    <row r="78" s="170" customFormat="true" ht="12" hidden="false" customHeight="true" outlineLevel="0" collapsed="false">
      <c r="A78" s="171" t="s">
        <v>151</v>
      </c>
      <c r="B78" s="87" t="s">
        <v>152</v>
      </c>
      <c r="C78" s="174"/>
    </row>
    <row r="79" s="170" customFormat="true" ht="12" hidden="false" customHeight="true" outlineLevel="0" collapsed="false">
      <c r="A79" s="173" t="s">
        <v>153</v>
      </c>
      <c r="B79" s="90" t="s">
        <v>154</v>
      </c>
      <c r="C79" s="174"/>
    </row>
    <row r="80" s="170" customFormat="true" ht="12" hidden="false" customHeight="true" outlineLevel="0" collapsed="false">
      <c r="A80" s="175" t="s">
        <v>155</v>
      </c>
      <c r="B80" s="94" t="s">
        <v>156</v>
      </c>
      <c r="C80" s="174"/>
    </row>
    <row r="81" s="170" customFormat="true" ht="12" hidden="false" customHeight="true" outlineLevel="0" collapsed="false">
      <c r="A81" s="100" t="s">
        <v>157</v>
      </c>
      <c r="B81" s="95" t="s">
        <v>158</v>
      </c>
      <c r="C81" s="169" t="n">
        <f aca="false">SUM(C82:C85)</f>
        <v>0</v>
      </c>
    </row>
    <row r="82" s="170" customFormat="true" ht="12" hidden="false" customHeight="true" outlineLevel="0" collapsed="false">
      <c r="A82" s="102" t="s">
        <v>159</v>
      </c>
      <c r="B82" s="87" t="s">
        <v>160</v>
      </c>
      <c r="C82" s="174"/>
    </row>
    <row r="83" s="170" customFormat="true" ht="12" hidden="false" customHeight="true" outlineLevel="0" collapsed="false">
      <c r="A83" s="103" t="s">
        <v>161</v>
      </c>
      <c r="B83" s="90" t="s">
        <v>162</v>
      </c>
      <c r="C83" s="174"/>
    </row>
    <row r="84" s="170" customFormat="true" ht="12" hidden="false" customHeight="true" outlineLevel="0" collapsed="false">
      <c r="A84" s="103" t="s">
        <v>163</v>
      </c>
      <c r="B84" s="90" t="s">
        <v>164</v>
      </c>
      <c r="C84" s="174"/>
    </row>
    <row r="85" s="170" customFormat="true" ht="12" hidden="false" customHeight="true" outlineLevel="0" collapsed="false">
      <c r="A85" s="104" t="s">
        <v>165</v>
      </c>
      <c r="B85" s="94" t="s">
        <v>166</v>
      </c>
      <c r="C85" s="174"/>
    </row>
    <row r="86" s="170" customFormat="true" ht="12" hidden="false" customHeight="true" outlineLevel="0" collapsed="false">
      <c r="A86" s="100" t="s">
        <v>167</v>
      </c>
      <c r="B86" s="95" t="s">
        <v>168</v>
      </c>
      <c r="C86" s="179"/>
    </row>
    <row r="87" s="170" customFormat="true" ht="13.5" hidden="false" customHeight="true" outlineLevel="0" collapsed="false">
      <c r="A87" s="100" t="s">
        <v>169</v>
      </c>
      <c r="B87" s="95" t="s">
        <v>170</v>
      </c>
      <c r="C87" s="179"/>
    </row>
    <row r="88" customFormat="false" ht="15.75" hidden="false" customHeight="true" outlineLevel="0" collapsed="false">
      <c r="A88" s="100" t="s">
        <v>171</v>
      </c>
      <c r="B88" s="106" t="s">
        <v>172</v>
      </c>
      <c r="C88" s="169" t="n">
        <f aca="false">+C65+C69+C74+C77+C81+C87+C86</f>
        <v>0</v>
      </c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6.5" hidden="false" customHeight="true" outlineLevel="0" collapsed="false">
      <c r="A89" s="107" t="s">
        <v>173</v>
      </c>
      <c r="B89" s="108" t="s">
        <v>174</v>
      </c>
      <c r="C89" s="169" t="n">
        <f aca="false">+C64+C88</f>
        <v>88289</v>
      </c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83.25" hidden="false" customHeight="true" outlineLevel="0" collapsed="false">
      <c r="A90" s="180"/>
      <c r="B90" s="181"/>
      <c r="C90" s="182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6.5" hidden="false" customHeight="true" outlineLevel="0" collapsed="false">
      <c r="A91" s="157" t="s">
        <v>175</v>
      </c>
      <c r="B91" s="157"/>
      <c r="C91" s="157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s="184" customFormat="true" ht="16.5" hidden="false" customHeight="true" outlineLevel="0" collapsed="false">
      <c r="A92" s="183" t="s">
        <v>271</v>
      </c>
      <c r="B92" s="183"/>
      <c r="C92" s="113" t="s">
        <v>2</v>
      </c>
    </row>
    <row r="93" customFormat="false" ht="38.1" hidden="false" customHeight="true" outlineLevel="0" collapsed="false">
      <c r="A93" s="160" t="s">
        <v>3</v>
      </c>
      <c r="B93" s="161" t="s">
        <v>176</v>
      </c>
      <c r="C93" s="162" t="e">
        <f aca="false">+C5</f>
        <v>#NAME?</v>
      </c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s="166" customFormat="true" ht="12" hidden="false" customHeight="true" outlineLevel="0" collapsed="false">
      <c r="A94" s="185" t="s">
        <v>6</v>
      </c>
      <c r="B94" s="186" t="s">
        <v>7</v>
      </c>
      <c r="C94" s="187" t="s">
        <v>8</v>
      </c>
    </row>
    <row r="95" customFormat="false" ht="12" hidden="false" customHeight="true" outlineLevel="0" collapsed="false">
      <c r="A95" s="188" t="s">
        <v>9</v>
      </c>
      <c r="B95" s="189" t="s">
        <v>177</v>
      </c>
      <c r="C95" s="190" t="n">
        <f aca="false">C96+C97+C98+C99+C100+C113</f>
        <v>88289</v>
      </c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" hidden="false" customHeight="true" outlineLevel="0" collapsed="false">
      <c r="A96" s="191" t="s">
        <v>11</v>
      </c>
      <c r="B96" s="192" t="s">
        <v>178</v>
      </c>
      <c r="C96" s="193" t="n">
        <v>43416</v>
      </c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" hidden="false" customHeight="true" outlineLevel="0" collapsed="false">
      <c r="A97" s="173" t="s">
        <v>13</v>
      </c>
      <c r="B97" s="194" t="s">
        <v>179</v>
      </c>
      <c r="C97" s="174" t="n">
        <v>11066</v>
      </c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" hidden="false" customHeight="true" outlineLevel="0" collapsed="false">
      <c r="A98" s="173" t="s">
        <v>15</v>
      </c>
      <c r="B98" s="194" t="s">
        <v>180</v>
      </c>
      <c r="C98" s="176" t="n">
        <v>9960</v>
      </c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" hidden="false" customHeight="true" outlineLevel="0" collapsed="false">
      <c r="A99" s="173" t="s">
        <v>17</v>
      </c>
      <c r="B99" s="195" t="s">
        <v>181</v>
      </c>
      <c r="C99" s="176" t="n">
        <v>23847</v>
      </c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" hidden="false" customHeight="true" outlineLevel="0" collapsed="false">
      <c r="A100" s="173" t="s">
        <v>182</v>
      </c>
      <c r="B100" s="196" t="s">
        <v>183</v>
      </c>
      <c r="C100" s="176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" hidden="false" customHeight="true" outlineLevel="0" collapsed="false">
      <c r="A101" s="173" t="s">
        <v>21</v>
      </c>
      <c r="B101" s="194" t="s">
        <v>184</v>
      </c>
      <c r="C101" s="176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" hidden="false" customHeight="true" outlineLevel="0" collapsed="false">
      <c r="A102" s="173" t="s">
        <v>185</v>
      </c>
      <c r="B102" s="197" t="s">
        <v>186</v>
      </c>
      <c r="C102" s="176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" hidden="false" customHeight="true" outlineLevel="0" collapsed="false">
      <c r="A103" s="173" t="s">
        <v>187</v>
      </c>
      <c r="B103" s="197" t="s">
        <v>188</v>
      </c>
      <c r="C103" s="176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" hidden="false" customHeight="true" outlineLevel="0" collapsed="false">
      <c r="A104" s="173" t="s">
        <v>189</v>
      </c>
      <c r="B104" s="198" t="s">
        <v>190</v>
      </c>
      <c r="C104" s="176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" hidden="false" customHeight="true" outlineLevel="0" collapsed="false">
      <c r="A105" s="173" t="s">
        <v>191</v>
      </c>
      <c r="B105" s="199" t="s">
        <v>192</v>
      </c>
      <c r="C105" s="176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" hidden="false" customHeight="true" outlineLevel="0" collapsed="false">
      <c r="A106" s="173" t="s">
        <v>193</v>
      </c>
      <c r="B106" s="199" t="s">
        <v>194</v>
      </c>
      <c r="C106" s="176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" hidden="false" customHeight="true" outlineLevel="0" collapsed="false">
      <c r="A107" s="173" t="s">
        <v>195</v>
      </c>
      <c r="B107" s="198" t="s">
        <v>196</v>
      </c>
      <c r="C107" s="176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" hidden="false" customHeight="true" outlineLevel="0" collapsed="false">
      <c r="A108" s="173" t="s">
        <v>197</v>
      </c>
      <c r="B108" s="198" t="s">
        <v>198</v>
      </c>
      <c r="C108" s="176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" hidden="false" customHeight="true" outlineLevel="0" collapsed="false">
      <c r="A109" s="173" t="s">
        <v>199</v>
      </c>
      <c r="B109" s="199" t="s">
        <v>200</v>
      </c>
      <c r="C109" s="176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" hidden="false" customHeight="true" outlineLevel="0" collapsed="false">
      <c r="A110" s="200" t="s">
        <v>201</v>
      </c>
      <c r="B110" s="197" t="s">
        <v>202</v>
      </c>
      <c r="C110" s="176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" hidden="false" customHeight="true" outlineLevel="0" collapsed="false">
      <c r="A111" s="173" t="s">
        <v>203</v>
      </c>
      <c r="B111" s="197" t="s">
        <v>204</v>
      </c>
      <c r="C111" s="176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" hidden="false" customHeight="true" outlineLevel="0" collapsed="false">
      <c r="A112" s="175" t="s">
        <v>205</v>
      </c>
      <c r="B112" s="197" t="s">
        <v>206</v>
      </c>
      <c r="C112" s="176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" hidden="false" customHeight="true" outlineLevel="0" collapsed="false">
      <c r="A113" s="173" t="s">
        <v>207</v>
      </c>
      <c r="B113" s="195" t="s">
        <v>208</v>
      </c>
      <c r="C113" s="174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" hidden="false" customHeight="true" outlineLevel="0" collapsed="false">
      <c r="A114" s="173" t="s">
        <v>209</v>
      </c>
      <c r="B114" s="194" t="s">
        <v>210</v>
      </c>
      <c r="C114" s="174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" hidden="false" customHeight="true" outlineLevel="0" collapsed="false">
      <c r="A115" s="201" t="s">
        <v>211</v>
      </c>
      <c r="B115" s="202" t="s">
        <v>212</v>
      </c>
      <c r="C115" s="203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" hidden="false" customHeight="true" outlineLevel="0" collapsed="false">
      <c r="A116" s="204" t="s">
        <v>23</v>
      </c>
      <c r="B116" s="205" t="s">
        <v>213</v>
      </c>
      <c r="C116" s="206" t="n">
        <f aca="false">+C117+C119+C121</f>
        <v>0</v>
      </c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" hidden="false" customHeight="true" outlineLevel="0" collapsed="false">
      <c r="A117" s="171" t="s">
        <v>25</v>
      </c>
      <c r="B117" s="194" t="s">
        <v>214</v>
      </c>
      <c r="C117" s="172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" hidden="false" customHeight="true" outlineLevel="0" collapsed="false">
      <c r="A118" s="171" t="s">
        <v>27</v>
      </c>
      <c r="B118" s="207" t="s">
        <v>215</v>
      </c>
      <c r="C118" s="172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" hidden="false" customHeight="true" outlineLevel="0" collapsed="false">
      <c r="A119" s="171" t="s">
        <v>29</v>
      </c>
      <c r="B119" s="207" t="s">
        <v>216</v>
      </c>
      <c r="C119" s="174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" hidden="false" customHeight="true" outlineLevel="0" collapsed="false">
      <c r="A120" s="171" t="s">
        <v>31</v>
      </c>
      <c r="B120" s="207" t="s">
        <v>217</v>
      </c>
      <c r="C120" s="208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" hidden="false" customHeight="true" outlineLevel="0" collapsed="false">
      <c r="A121" s="171" t="s">
        <v>33</v>
      </c>
      <c r="B121" s="94" t="s">
        <v>218</v>
      </c>
      <c r="C121" s="208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" hidden="false" customHeight="true" outlineLevel="0" collapsed="false">
      <c r="A122" s="171" t="s">
        <v>35</v>
      </c>
      <c r="B122" s="92" t="s">
        <v>219</v>
      </c>
      <c r="C122" s="208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" hidden="false" customHeight="true" outlineLevel="0" collapsed="false">
      <c r="A123" s="171" t="s">
        <v>220</v>
      </c>
      <c r="B123" s="209" t="s">
        <v>221</v>
      </c>
      <c r="C123" s="208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5.75" hidden="false" customHeight="true" outlineLevel="0" collapsed="false">
      <c r="A124" s="171" t="s">
        <v>222</v>
      </c>
      <c r="B124" s="199" t="s">
        <v>194</v>
      </c>
      <c r="C124" s="208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" hidden="false" customHeight="true" outlineLevel="0" collapsed="false">
      <c r="A125" s="171" t="s">
        <v>223</v>
      </c>
      <c r="B125" s="199" t="s">
        <v>224</v>
      </c>
      <c r="C125" s="208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" hidden="false" customHeight="true" outlineLevel="0" collapsed="false">
      <c r="A126" s="171" t="s">
        <v>225</v>
      </c>
      <c r="B126" s="199" t="s">
        <v>226</v>
      </c>
      <c r="C126" s="208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" hidden="false" customHeight="true" outlineLevel="0" collapsed="false">
      <c r="A127" s="171" t="s">
        <v>227</v>
      </c>
      <c r="B127" s="199" t="s">
        <v>200</v>
      </c>
      <c r="C127" s="208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" hidden="false" customHeight="true" outlineLevel="0" collapsed="false">
      <c r="A128" s="171" t="s">
        <v>228</v>
      </c>
      <c r="B128" s="199" t="s">
        <v>229</v>
      </c>
      <c r="C128" s="208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6.5" hidden="false" customHeight="true" outlineLevel="0" collapsed="false">
      <c r="A129" s="200" t="s">
        <v>230</v>
      </c>
      <c r="B129" s="199" t="s">
        <v>231</v>
      </c>
      <c r="C129" s="21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" hidden="false" customHeight="true" outlineLevel="0" collapsed="false">
      <c r="A130" s="167" t="s">
        <v>37</v>
      </c>
      <c r="B130" s="168" t="s">
        <v>232</v>
      </c>
      <c r="C130" s="169" t="n">
        <f aca="false">+C95+C116</f>
        <v>88289</v>
      </c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" hidden="false" customHeight="true" outlineLevel="0" collapsed="false">
      <c r="A131" s="167" t="s">
        <v>233</v>
      </c>
      <c r="B131" s="168" t="s">
        <v>234</v>
      </c>
      <c r="C131" s="169" t="n">
        <f aca="false">+C132+C133+C134</f>
        <v>0</v>
      </c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" hidden="false" customHeight="true" outlineLevel="0" collapsed="false">
      <c r="A132" s="171" t="s">
        <v>53</v>
      </c>
      <c r="B132" s="207" t="s">
        <v>235</v>
      </c>
      <c r="C132" s="208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" hidden="false" customHeight="true" outlineLevel="0" collapsed="false">
      <c r="A133" s="171" t="s">
        <v>61</v>
      </c>
      <c r="B133" s="207" t="s">
        <v>236</v>
      </c>
      <c r="C133" s="208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" hidden="false" customHeight="true" outlineLevel="0" collapsed="false">
      <c r="A134" s="200" t="s">
        <v>63</v>
      </c>
      <c r="B134" s="207" t="s">
        <v>237</v>
      </c>
      <c r="C134" s="208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" hidden="false" customHeight="true" outlineLevel="0" collapsed="false">
      <c r="A135" s="167" t="s">
        <v>67</v>
      </c>
      <c r="B135" s="168" t="s">
        <v>238</v>
      </c>
      <c r="C135" s="169" t="n">
        <f aca="false">SUM(C136:C141)</f>
        <v>0</v>
      </c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" hidden="false" customHeight="true" outlineLevel="0" collapsed="false">
      <c r="A136" s="171" t="s">
        <v>69</v>
      </c>
      <c r="B136" s="211" t="s">
        <v>239</v>
      </c>
      <c r="C136" s="208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" hidden="false" customHeight="true" outlineLevel="0" collapsed="false">
      <c r="A137" s="171" t="s">
        <v>71</v>
      </c>
      <c r="B137" s="211" t="s">
        <v>240</v>
      </c>
      <c r="C137" s="208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" hidden="false" customHeight="true" outlineLevel="0" collapsed="false">
      <c r="A138" s="171" t="s">
        <v>73</v>
      </c>
      <c r="B138" s="211" t="s">
        <v>241</v>
      </c>
      <c r="C138" s="208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2" hidden="false" customHeight="true" outlineLevel="0" collapsed="false">
      <c r="A139" s="171" t="s">
        <v>75</v>
      </c>
      <c r="B139" s="211" t="s">
        <v>242</v>
      </c>
      <c r="C139" s="208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" hidden="false" customHeight="true" outlineLevel="0" collapsed="false">
      <c r="A140" s="171" t="s">
        <v>77</v>
      </c>
      <c r="B140" s="211" t="s">
        <v>243</v>
      </c>
      <c r="C140" s="208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" hidden="false" customHeight="true" outlineLevel="0" collapsed="false">
      <c r="A141" s="200" t="s">
        <v>79</v>
      </c>
      <c r="B141" s="211" t="s">
        <v>244</v>
      </c>
      <c r="C141" s="208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" hidden="false" customHeight="true" outlineLevel="0" collapsed="false">
      <c r="A142" s="167" t="s">
        <v>91</v>
      </c>
      <c r="B142" s="168" t="s">
        <v>245</v>
      </c>
      <c r="C142" s="169" t="n">
        <f aca="false">+C143+C144+C145+C146</f>
        <v>0</v>
      </c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12" hidden="false" customHeight="true" outlineLevel="0" collapsed="false">
      <c r="A143" s="171" t="s">
        <v>93</v>
      </c>
      <c r="B143" s="211" t="s">
        <v>246</v>
      </c>
      <c r="C143" s="208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12" hidden="false" customHeight="true" outlineLevel="0" collapsed="false">
      <c r="A144" s="171" t="s">
        <v>95</v>
      </c>
      <c r="B144" s="211" t="s">
        <v>247</v>
      </c>
      <c r="C144" s="208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" hidden="false" customHeight="true" outlineLevel="0" collapsed="false">
      <c r="A145" s="171" t="s">
        <v>97</v>
      </c>
      <c r="B145" s="211" t="s">
        <v>248</v>
      </c>
      <c r="C145" s="208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12" hidden="false" customHeight="true" outlineLevel="0" collapsed="false">
      <c r="A146" s="200" t="s">
        <v>99</v>
      </c>
      <c r="B146" s="212" t="s">
        <v>249</v>
      </c>
      <c r="C146" s="208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" hidden="false" customHeight="true" outlineLevel="0" collapsed="false">
      <c r="A147" s="167" t="s">
        <v>250</v>
      </c>
      <c r="B147" s="168" t="s">
        <v>251</v>
      </c>
      <c r="C147" s="143" t="n">
        <f aca="false">SUM(C148:C152)</f>
        <v>0</v>
      </c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" hidden="false" customHeight="true" outlineLevel="0" collapsed="false">
      <c r="A148" s="171" t="s">
        <v>105</v>
      </c>
      <c r="B148" s="211" t="s">
        <v>252</v>
      </c>
      <c r="C148" s="208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" hidden="false" customHeight="true" outlineLevel="0" collapsed="false">
      <c r="A149" s="171" t="s">
        <v>107</v>
      </c>
      <c r="B149" s="211" t="s">
        <v>253</v>
      </c>
      <c r="C149" s="208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" hidden="false" customHeight="true" outlineLevel="0" collapsed="false">
      <c r="A150" s="171" t="s">
        <v>109</v>
      </c>
      <c r="B150" s="211" t="s">
        <v>254</v>
      </c>
      <c r="C150" s="208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" hidden="false" customHeight="true" outlineLevel="0" collapsed="false">
      <c r="A151" s="171" t="s">
        <v>111</v>
      </c>
      <c r="B151" s="211" t="s">
        <v>255</v>
      </c>
      <c r="C151" s="208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" hidden="false" customHeight="true" outlineLevel="0" collapsed="false">
      <c r="A152" s="171" t="s">
        <v>256</v>
      </c>
      <c r="B152" s="211" t="s">
        <v>257</v>
      </c>
      <c r="C152" s="208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" hidden="false" customHeight="true" outlineLevel="0" collapsed="false">
      <c r="A153" s="167" t="s">
        <v>113</v>
      </c>
      <c r="B153" s="168" t="s">
        <v>258</v>
      </c>
      <c r="C153" s="144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" hidden="false" customHeight="true" outlineLevel="0" collapsed="false">
      <c r="A154" s="167" t="s">
        <v>259</v>
      </c>
      <c r="B154" s="168" t="s">
        <v>260</v>
      </c>
      <c r="C154" s="144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" hidden="false" customHeight="true" outlineLevel="0" collapsed="false">
      <c r="A155" s="167" t="s">
        <v>261</v>
      </c>
      <c r="B155" s="168" t="s">
        <v>262</v>
      </c>
      <c r="C155" s="145" t="n">
        <f aca="false">+C131+C135+C142+C147+C153+C154</f>
        <v>0</v>
      </c>
      <c r="D155" s="0"/>
      <c r="E155" s="0"/>
      <c r="F155" s="213"/>
      <c r="G155" s="214"/>
      <c r="H155" s="214"/>
      <c r="I155" s="214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s="170" customFormat="true" ht="12.95" hidden="false" customHeight="true" outlineLevel="0" collapsed="false">
      <c r="A156" s="148" t="s">
        <v>263</v>
      </c>
      <c r="B156" s="149" t="s">
        <v>264</v>
      </c>
      <c r="C156" s="145" t="n">
        <f aca="false">+C130+C155</f>
        <v>88289</v>
      </c>
    </row>
    <row r="157" customFormat="false" ht="7.5" hidden="false" customHeight="true" outlineLevel="0" collapsed="false">
      <c r="A157" s="0"/>
      <c r="B157" s="0"/>
      <c r="C157" s="0"/>
      <c r="D157" s="0"/>
    </row>
    <row r="158" customFormat="false" ht="15.75" hidden="false" customHeight="true" outlineLevel="0" collapsed="false">
      <c r="A158" s="215" t="s">
        <v>265</v>
      </c>
      <c r="B158" s="215"/>
      <c r="C158" s="215"/>
      <c r="D158" s="0"/>
    </row>
    <row r="159" customFormat="false" ht="15" hidden="false" customHeight="true" outlineLevel="0" collapsed="false">
      <c r="A159" s="159" t="s">
        <v>272</v>
      </c>
      <c r="B159" s="159"/>
      <c r="C159" s="74" t="s">
        <v>2</v>
      </c>
      <c r="D159" s="0"/>
    </row>
    <row r="160" customFormat="false" ht="13.5" hidden="false" customHeight="true" outlineLevel="0" collapsed="false">
      <c r="A160" s="167" t="n">
        <v>1</v>
      </c>
      <c r="B160" s="216" t="s">
        <v>266</v>
      </c>
      <c r="C160" s="169" t="n">
        <f aca="false">+C64-C130</f>
        <v>0</v>
      </c>
      <c r="D160" s="217"/>
    </row>
    <row r="161" customFormat="false" ht="27.75" hidden="false" customHeight="true" outlineLevel="0" collapsed="false">
      <c r="A161" s="167" t="s">
        <v>23</v>
      </c>
      <c r="B161" s="216" t="s">
        <v>267</v>
      </c>
      <c r="C161" s="169" t="n">
        <f aca="false">+C88-C155</f>
        <v>0</v>
      </c>
    </row>
  </sheetData>
  <mergeCells count="7">
    <mergeCell ref="A1:C1"/>
    <mergeCell ref="A3:C3"/>
    <mergeCell ref="A4:B4"/>
    <mergeCell ref="A91:C91"/>
    <mergeCell ref="A92:B92"/>
    <mergeCell ref="A158:C158"/>
    <mergeCell ref="A159:B159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</TotalTime>
  <Application>LibreOffice/5.0.1.2$Windows_x86 LibreOffice_project/81898c9f5c0d43f3473ba111d7b351050be20261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2015-10-09T10:02:00Z</dcterms:created>
  <dc:language>hu-HU</dc:language>
  <dcterms:modified xsi:type="dcterms:W3CDTF">2015-11-30T14:50:31Z</dcterms:modified>
  <cp:revision>8</cp:revision>
</cp:coreProperties>
</file>