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2.1.sz.mell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<sst xmlns="http://schemas.openxmlformats.org/spreadsheetml/2006/main" count="76" uniqueCount="71">
  <si>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</si>
  <si>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</si>
  <si>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</si>
  <si>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</si>
  <si>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</si>
  <si>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</si>
  <si>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2014. évi előirányzat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</si>
  <si>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</si>
  <si>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</si>
  <si>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</si>
  <si>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</si>
  <si>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</si>
  <si>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</si>
  <si>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</si>
  <si>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</si>
  <si>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</si>
  <si>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</si>
  <si>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</si>
  <si>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</si>
  <si>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</si>
  <si>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</si>
  <si>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</si>
  <si>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</si>
  <si>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</si>
  <si>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</si>
  <si>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</si>
  <si>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</si>
  <si>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</si>
  <si>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</si>
  <si>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</si>
  <si>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</si>
  <si>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</si>
  <si>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</si>
  <si>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</si>
  <si>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</si>
  <si>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</si>
  <si>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</si>
  <si>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</si>
  <si>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</si>
  <si>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</si>
  <si>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</si>
  <si>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</si>
  <si>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</si>
  <si>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</si>
  <si>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</si>
  <si>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</si>
  <si>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</si>
  <si>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</si>
  <si>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</si>
  <si>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</si>
  <si>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</si>
  <si>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</si>
  <si>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</si>
  <si>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</si>
  <si>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</si>
  <si>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</si>
  <si>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</si>
  <si>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>Államháztartáson belüli megelőlegezés</t>
  </si>
  <si>
    <t>Államháztartáson belüli megelőlegezések visszafizetése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</si>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</sst>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tabSelected="1" zoomScaleSheetLayoutView="100" zoomScalePageLayoutView="0" workbookViewId="0" topLeftCell="A1">
      <selection activeCell="E26" sqref="E26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">
        <v>6</v>
      </c>
      <c r="F4" s="4"/>
    </row>
    <row r="5" spans="1:6" s="20" customFormat="1" ht="12" customHeight="1" thickBot="1">
      <c r="A5" s="16">
        <v>1</v>
      </c>
      <c r="B5" s="17">
        <v>2</v>
      </c>
      <c r="C5" s="18" t="s">
        <v>7</v>
      </c>
      <c r="D5" s="17" t="s">
        <v>8</v>
      </c>
      <c r="E5" s="19" t="s">
        <v>9</v>
      </c>
      <c r="F5" s="4"/>
    </row>
    <row r="6" spans="1:6" ht="12.75" customHeight="1">
      <c r="A6" s="21" t="s">
        <v>10</v>
      </c>
      <c r="B6" s="22" t="s">
        <v>11</v>
      </c>
      <c r="C6" s="23">
        <v>989362</v>
      </c>
      <c r="D6" s="22" t="s">
        <v>12</v>
      </c>
      <c r="E6" s="24">
        <v>989100</v>
      </c>
      <c r="F6" s="4"/>
    </row>
    <row r="7" spans="1:6" ht="12.75" customHeight="1">
      <c r="A7" s="25" t="s">
        <v>13</v>
      </c>
      <c r="B7" s="26" t="s">
        <v>14</v>
      </c>
      <c r="C7" s="27">
        <v>549826</v>
      </c>
      <c r="D7" s="26" t="s">
        <v>15</v>
      </c>
      <c r="E7" s="28">
        <v>221043</v>
      </c>
      <c r="F7" s="4"/>
    </row>
    <row r="8" spans="1:6" ht="12.75" customHeight="1">
      <c r="A8" s="25" t="s">
        <v>7</v>
      </c>
      <c r="B8" s="26" t="s">
        <v>16</v>
      </c>
      <c r="C8" s="29">
        <v>18990</v>
      </c>
      <c r="D8" s="26" t="s">
        <v>17</v>
      </c>
      <c r="E8" s="28">
        <v>956588</v>
      </c>
      <c r="F8" s="4"/>
    </row>
    <row r="9" spans="1:6" ht="12.75" customHeight="1">
      <c r="A9" s="25" t="s">
        <v>8</v>
      </c>
      <c r="B9" s="26" t="s">
        <v>18</v>
      </c>
      <c r="C9" s="27">
        <v>419926</v>
      </c>
      <c r="D9" s="26" t="s">
        <v>19</v>
      </c>
      <c r="E9" s="28">
        <v>205578</v>
      </c>
      <c r="F9" s="4"/>
    </row>
    <row r="10" spans="1:6" ht="12.75" customHeight="1">
      <c r="A10" s="25" t="s">
        <v>9</v>
      </c>
      <c r="B10" s="30" t="s">
        <v>20</v>
      </c>
      <c r="C10" s="27">
        <v>223684</v>
      </c>
      <c r="D10" s="26" t="s">
        <v>21</v>
      </c>
      <c r="E10" s="28">
        <v>197424</v>
      </c>
      <c r="F10" s="4"/>
    </row>
    <row r="11" spans="1:6" ht="12.75" customHeight="1">
      <c r="A11" s="25" t="s">
        <v>22</v>
      </c>
      <c r="B11" s="26" t="s">
        <v>23</v>
      </c>
      <c r="C11" s="31">
        <v>48384</v>
      </c>
      <c r="D11" s="26" t="s">
        <v>24</v>
      </c>
      <c r="E11" s="28">
        <v>286149</v>
      </c>
      <c r="F11" s="4"/>
    </row>
    <row r="12" spans="1:6" ht="12.75" customHeight="1">
      <c r="A12" s="25" t="s">
        <v>25</v>
      </c>
      <c r="B12" s="26" t="s">
        <v>26</v>
      </c>
      <c r="C12" s="27">
        <v>476892</v>
      </c>
      <c r="D12" s="32"/>
      <c r="E12" s="33"/>
      <c r="F12" s="4"/>
    </row>
    <row r="13" spans="1:6" ht="12.75" customHeight="1">
      <c r="A13" s="25" t="s">
        <v>27</v>
      </c>
      <c r="B13" s="32"/>
      <c r="C13" s="29"/>
      <c r="D13" s="32"/>
      <c r="E13" s="33"/>
      <c r="F13" s="4"/>
    </row>
    <row r="14" spans="1:6" ht="12.75" customHeight="1">
      <c r="A14" s="25" t="s">
        <v>28</v>
      </c>
      <c r="B14" s="34"/>
      <c r="C14" s="35"/>
      <c r="D14" s="32"/>
      <c r="E14" s="33"/>
      <c r="F14" s="4"/>
    </row>
    <row r="15" spans="1:6" ht="12.75" customHeight="1">
      <c r="A15" s="25" t="s">
        <v>29</v>
      </c>
      <c r="B15" s="32"/>
      <c r="C15" s="36"/>
      <c r="D15" s="32"/>
      <c r="E15" s="33"/>
      <c r="F15" s="4"/>
    </row>
    <row r="16" spans="1:6" ht="12.75" customHeight="1">
      <c r="A16" s="25" t="s">
        <v>30</v>
      </c>
      <c r="B16" s="32"/>
      <c r="C16" s="36"/>
      <c r="D16" s="32"/>
      <c r="E16" s="33"/>
      <c r="F16" s="4"/>
    </row>
    <row r="17" spans="1:6" ht="12.75" customHeight="1" thickBot="1">
      <c r="A17" s="25" t="s">
        <v>31</v>
      </c>
      <c r="B17" s="37"/>
      <c r="C17" s="38"/>
      <c r="D17" s="32"/>
      <c r="E17" s="39"/>
      <c r="F17" s="4"/>
    </row>
    <row r="18" spans="1:6" ht="15.75" customHeight="1" thickBot="1">
      <c r="A18" s="40" t="s">
        <v>32</v>
      </c>
      <c r="B18" s="41" t="s">
        <v>33</v>
      </c>
      <c r="C18" s="42">
        <f>+C6+C7+C9+C10+C12+C13+C14+C15+C16+C17</f>
        <v>2659690</v>
      </c>
      <c r="D18" s="41" t="s">
        <v>34</v>
      </c>
      <c r="E18" s="43">
        <f>SUM(E6:E17)</f>
        <v>2855882</v>
      </c>
      <c r="F18" s="4"/>
    </row>
    <row r="19" spans="1:6" ht="12.75" customHeight="1">
      <c r="A19" s="44" t="s">
        <v>35</v>
      </c>
      <c r="B19" s="45" t="s">
        <v>36</v>
      </c>
      <c r="C19" s="46">
        <f>+C20+C21+C22+C23</f>
        <v>258522</v>
      </c>
      <c r="D19" s="47" t="s">
        <v>37</v>
      </c>
      <c r="E19" s="48"/>
      <c r="F19" s="4"/>
    </row>
    <row r="20" spans="1:6" ht="12.75" customHeight="1">
      <c r="A20" s="49" t="s">
        <v>38</v>
      </c>
      <c r="B20" s="47" t="s">
        <v>39</v>
      </c>
      <c r="C20" s="29">
        <v>258522</v>
      </c>
      <c r="D20" s="47" t="s">
        <v>40</v>
      </c>
      <c r="E20" s="50">
        <v>75000</v>
      </c>
      <c r="F20" s="4"/>
    </row>
    <row r="21" spans="1:6" ht="12.75" customHeight="1">
      <c r="A21" s="49" t="s">
        <v>41</v>
      </c>
      <c r="B21" s="47" t="s">
        <v>42</v>
      </c>
      <c r="C21" s="29"/>
      <c r="D21" s="47" t="s">
        <v>43</v>
      </c>
      <c r="E21" s="50">
        <v>21881</v>
      </c>
      <c r="F21" s="4"/>
    </row>
    <row r="22" spans="1:6" ht="12.75" customHeight="1">
      <c r="A22" s="49" t="s">
        <v>44</v>
      </c>
      <c r="B22" s="47" t="s">
        <v>45</v>
      </c>
      <c r="C22" s="29"/>
      <c r="D22" s="47" t="s">
        <v>46</v>
      </c>
      <c r="E22" s="50"/>
      <c r="F22" s="4"/>
    </row>
    <row r="23" spans="1:6" ht="12.75" customHeight="1">
      <c r="A23" s="49" t="s">
        <v>47</v>
      </c>
      <c r="B23" s="47" t="s">
        <v>48</v>
      </c>
      <c r="C23" s="29"/>
      <c r="D23" s="45" t="s">
        <v>49</v>
      </c>
      <c r="E23" s="50"/>
      <c r="F23" s="4"/>
    </row>
    <row r="24" spans="1:6" ht="12.75" customHeight="1">
      <c r="A24" s="49" t="s">
        <v>50</v>
      </c>
      <c r="B24" s="47" t="s">
        <v>51</v>
      </c>
      <c r="C24" s="51">
        <f>+C25+C26</f>
        <v>102420</v>
      </c>
      <c r="D24" s="47" t="s">
        <v>52</v>
      </c>
      <c r="E24" s="50"/>
      <c r="F24" s="4"/>
    </row>
    <row r="25" spans="1:6" ht="12.75" customHeight="1">
      <c r="A25" s="44" t="s">
        <v>53</v>
      </c>
      <c r="B25" s="45" t="s">
        <v>54</v>
      </c>
      <c r="C25" s="52">
        <v>75000</v>
      </c>
      <c r="D25" s="22" t="s">
        <v>55</v>
      </c>
      <c r="E25" s="48"/>
      <c r="F25" s="4"/>
    </row>
    <row r="26" spans="1:6" ht="12.75" customHeight="1" thickBot="1">
      <c r="A26" s="49" t="s">
        <v>56</v>
      </c>
      <c r="B26" s="47" t="s">
        <v>57</v>
      </c>
      <c r="C26" s="27">
        <v>27420</v>
      </c>
      <c r="D26" s="32" t="s">
        <v>58</v>
      </c>
      <c r="E26" s="28">
        <v>27420</v>
      </c>
      <c r="F26" s="4"/>
    </row>
    <row r="27" spans="1:6" ht="15.75" customHeight="1" thickBot="1">
      <c r="A27" s="40" t="s">
        <v>59</v>
      </c>
      <c r="B27" s="41" t="s">
        <v>60</v>
      </c>
      <c r="C27" s="42">
        <f>+C19+C24</f>
        <v>360942</v>
      </c>
      <c r="D27" s="41" t="s">
        <v>61</v>
      </c>
      <c r="E27" s="43">
        <f>SUM(E19:E26)</f>
        <v>124301</v>
      </c>
      <c r="F27" s="4"/>
    </row>
    <row r="28" spans="1:6" ht="13.5" thickBot="1">
      <c r="A28" s="40" t="s">
        <v>62</v>
      </c>
      <c r="B28" s="53" t="s">
        <v>63</v>
      </c>
      <c r="C28" s="54">
        <f>+C18+C27</f>
        <v>3020632</v>
      </c>
      <c r="D28" s="53" t="s">
        <v>64</v>
      </c>
      <c r="E28" s="54">
        <f>+E18+E27</f>
        <v>2980183</v>
      </c>
      <c r="F28" s="4"/>
    </row>
    <row r="29" spans="1:6" ht="13.5" thickBot="1">
      <c r="A29" s="40" t="s">
        <v>65</v>
      </c>
      <c r="B29" s="53" t="s">
        <v>66</v>
      </c>
      <c r="C29" s="54">
        <f>IF(C18-E18&lt;0,E18-C18,"-")</f>
        <v>196192</v>
      </c>
      <c r="D29" s="53" t="s">
        <v>67</v>
      </c>
      <c r="E29" s="54" t="str">
        <f>IF(C18-E18&gt;0,C18-E18,"-")</f>
        <v>-</v>
      </c>
      <c r="F29" s="4"/>
    </row>
    <row r="30" spans="1:6" ht="13.5" thickBot="1">
      <c r="A30" s="40" t="s">
        <v>68</v>
      </c>
      <c r="B30" s="53" t="s">
        <v>69</v>
      </c>
      <c r="C30" s="54">
        <f>IF(C18+C19-E28&lt;0,E28-(C18+C19),"-")</f>
        <v>61971</v>
      </c>
      <c r="D30" s="53" t="s">
        <v>70</v>
      </c>
      <c r="E30" s="54" t="str">
        <f>IF(C18+C19-E28&gt;0,C18+C19-E28,"-")</f>
        <v>-</v>
      </c>
      <c r="F30" s="4"/>
    </row>
    <row r="31" spans="2:4" ht="18.75">
      <c r="B31" s="55"/>
      <c r="C31" s="55"/>
      <c r="D31" s="55"/>
    </row>
  </sheetData>
  <sheetProtection/>
  <mergeCells count="3">
    <mergeCell ref="F1:F30"/>
    <mergeCell ref="A3:A4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7/2015.(III.6.)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2015-03-09T10:44:00Z</dcterms:created>
  <dcterms:modified xsi:type="dcterms:W3CDTF">2015-03-09T10:44:00Z</dcterms:modified>
  <cp:category/>
  <cp:version/>
  <cp:contentType/>
  <cp:contentStatus/>
</cp:coreProperties>
</file>