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'Városfennt.2015'!$A$1:$S$61</definedName>
  </definedNames>
  <calcPr fullCalcOnLoad="1"/>
</workbook>
</file>

<file path=xl/sharedStrings.xml><?xml version="1.0" encoding="utf-8"?>
<sst xmlns="http://schemas.openxmlformats.org/spreadsheetml/2006/main" count="144" uniqueCount="97">
  <si>
    <t>Sor-szám</t>
  </si>
  <si>
    <t>Önkormányzat városfenntartási kiadásai</t>
  </si>
  <si>
    <t>2016. évi költségvetés</t>
  </si>
  <si>
    <t>Kötelező feladat</t>
  </si>
  <si>
    <t>Önként vállalt feladat</t>
  </si>
  <si>
    <t>Személyi</t>
  </si>
  <si>
    <t>Járulék</t>
  </si>
  <si>
    <t>Dologi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</si>
  <si>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</si>
  <si>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</si>
  <si>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</si>
  <si>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</si>
  <si>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</si>
  <si>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</si>
  <si>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</si>
  <si>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</si>
  <si>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</si>
  <si>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</si>
  <si>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Összesen:  (a+b+c)</t>
  </si>
  <si>
    <t>1.2.</t>
  </si>
  <si>
    <t>Közvilágítás fenntartása</t>
  </si>
  <si>
    <t xml:space="preserve"> - Díszkivilágítás fel- és le szerelése, üzemetetési költség, eszköz beszerzés</t>
  </si>
  <si>
    <t xml:space="preserve"> - A közvilágítás áramdíja és üzemeltetési költsége</t>
  </si>
  <si>
    <t>Összesen: (a+b)</t>
  </si>
  <si>
    <t>1.3.</t>
  </si>
  <si>
    <t>Köztemető fenntartás</t>
  </si>
  <si>
    <t>Összesen: (1.3.)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</si>
  <si>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</si>
  <si>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</si>
  <si>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</si>
  <si>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</si>
  <si>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</si>
  <si>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</si>
  <si>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</si>
  <si>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</si>
  <si>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</si>
  <si>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 egészségügy</t>
  </si>
  <si>
    <t xml:space="preserve"> - épület kényszerbontás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</si>
  <si>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</si>
  <si>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</si>
  <si>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</si>
  <si>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</si>
  <si>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</si>
  <si>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lakóház fenntartás 37 lakás</t>
  </si>
  <si>
    <t xml:space="preserve"> - nem lakás célú egyéb helyiség fenntartása</t>
  </si>
  <si>
    <t xml:space="preserve"> - vagyonbiztosítás éves díja</t>
  </si>
  <si>
    <t>4.</t>
  </si>
  <si>
    <t>Egyéb városgazdálkodási kiadások</t>
  </si>
  <si>
    <t>Összesen: (4.)</t>
  </si>
  <si>
    <t>5.</t>
  </si>
  <si>
    <t>Környezetvédelem, vízgazdálkodás, hulladékgazdálkodás</t>
  </si>
  <si>
    <t xml:space="preserve"> - vízgazdálkodás, vízkárelhárítás</t>
  </si>
  <si>
    <t>6.</t>
  </si>
  <si>
    <t>Víziközmű-szolgáltatás, közbiztonság</t>
  </si>
  <si>
    <t xml:space="preserve"> - közkút, közkifolyó éves vízellátása</t>
  </si>
  <si>
    <t xml:space="preserve"> - térfigyelő rendszer karbantartása</t>
  </si>
  <si>
    <t>7.</t>
  </si>
  <si>
    <t>Egyéb feladatok</t>
  </si>
  <si>
    <t xml:space="preserve"> - PSK TAO támogatáshoz önerő</t>
  </si>
  <si>
    <t xml:space="preserve"> - Műfüves futballpálya építésének előkészítési költsége</t>
  </si>
  <si>
    <t xml:space="preserve"> - Városgazdálkodási Kft-nek működési célú pénzeszköz átadás (2016. évi működéshez)</t>
  </si>
  <si>
    <t xml:space="preserve"> - Városgazdálkodási Kft-nek 2015. évi veszteségek rendezése (VGÜ, Áfa)</t>
  </si>
  <si>
    <t>e.</t>
  </si>
  <si>
    <t xml:space="preserve"> - Városgazd.Kft. részére működési célú pénzeszköz átadás (közmunka)</t>
  </si>
  <si>
    <t>f.</t>
  </si>
  <si>
    <t xml:space="preserve"> - Pénzeszköz átadás VG N Kft.-nek település gondnoki feladatokra</t>
  </si>
  <si>
    <t>g.</t>
  </si>
  <si>
    <t xml:space="preserve"> - Közcélú iroda költsége </t>
  </si>
  <si>
    <t>- Polgármesteri Hivatal közműköltsége</t>
  </si>
  <si>
    <t>h.</t>
  </si>
  <si>
    <t xml:space="preserve"> - 1 fő önkormányzatnál foglalkoztatott kisegítő</t>
  </si>
  <si>
    <t>I.</t>
  </si>
  <si>
    <t>-Polgármesteri Hivatal gondnoki, karbantartási feladatai</t>
  </si>
  <si>
    <t>j.</t>
  </si>
  <si>
    <t>-Dél-Nógrádi Vízmű Kft áthúzódó számlái</t>
  </si>
  <si>
    <t>k.</t>
  </si>
  <si>
    <t xml:space="preserve"> - Karácsonyi rendezvény áthúzódó kiadása</t>
  </si>
  <si>
    <t>MINDÖSSZESEN:</t>
  </si>
  <si>
    <t>Előirányzat mód.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</si>
  <si>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</si>
  <si>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</si>
  <si>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</si>
  <si>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</si>
  <si>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</si>
  <si>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</si>
  <si>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Módosított előirányzatból</t>
  </si>
  <si>
    <t>Egyéb működési c. támogatás</t>
  </si>
  <si>
    <t>Rekultivált hulladéklerakó éves jelentés, monitoring</t>
  </si>
  <si>
    <t>l.</t>
  </si>
  <si>
    <t>Óvodai perköltség, kamat</t>
  </si>
  <si>
    <t xml:space="preserve"> - hulladék szállítás, hullgazd. tagdíj </t>
  </si>
  <si>
    <t>Összesen: (a+b+c+d+e+f+g+h+i+j+k+l)</t>
  </si>
  <si>
    <t>2016. évi eredeti előirányzat</t>
  </si>
  <si>
    <t>Személyi juttatás</t>
  </si>
  <si>
    <t>I. sz. módosított ei.</t>
  </si>
  <si>
    <t>Új módosított ei.</t>
  </si>
  <si>
    <t>Új módosított előirányzatból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</si>
</sst>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" fillId="0" borderId="0" xfId="55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4" fillId="33" borderId="10" xfId="54" applyFont="1" applyFill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" fillId="0" borderId="11" xfId="55" applyNumberFormat="1" applyFont="1" applyBorder="1" applyAlignment="1">
      <alignment horizontal="center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5" fillId="34" borderId="0" xfId="55" applyFont="1" applyFill="1" applyAlignment="1">
      <alignment vertical="center"/>
      <protection/>
    </xf>
    <xf numFmtId="0" fontId="4" fillId="35" borderId="0" xfId="54" applyFont="1" applyFill="1" applyBorder="1" applyAlignment="1">
      <alignment vertical="center" wrapText="1"/>
      <protection/>
    </xf>
    <xf numFmtId="3" fontId="3" fillId="35" borderId="0" xfId="55" applyNumberFormat="1" applyFont="1" applyFill="1" applyBorder="1" applyAlignment="1">
      <alignment horizontal="right" vertical="center"/>
      <protection/>
    </xf>
    <xf numFmtId="49" fontId="3" fillId="34" borderId="0" xfId="55" applyNumberFormat="1" applyFont="1" applyFill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0" fontId="4" fillId="0" borderId="15" xfId="54" applyFont="1" applyBorder="1" applyAlignment="1">
      <alignment vertical="center" wrapText="1"/>
      <protection/>
    </xf>
    <xf numFmtId="49" fontId="3" fillId="0" borderId="16" xfId="55" applyNumberFormat="1" applyFont="1" applyBorder="1" applyAlignment="1">
      <alignment horizontal="center" vertical="center"/>
      <protection/>
    </xf>
    <xf numFmtId="0" fontId="4" fillId="33" borderId="17" xfId="54" applyFont="1" applyFill="1" applyBorder="1" applyAlignment="1">
      <alignment vertical="center" wrapText="1"/>
      <protection/>
    </xf>
    <xf numFmtId="3" fontId="3" fillId="36" borderId="13" xfId="55" applyNumberFormat="1" applyFont="1" applyFill="1" applyBorder="1" applyAlignment="1">
      <alignment horizontal="right" vertical="center"/>
      <protection/>
    </xf>
    <xf numFmtId="0" fontId="6" fillId="36" borderId="10" xfId="0" applyFont="1" applyFill="1" applyBorder="1" applyAlignment="1">
      <alignment/>
    </xf>
    <xf numFmtId="3" fontId="8" fillId="36" borderId="10" xfId="55" applyNumberFormat="1" applyFont="1" applyFill="1" applyBorder="1" applyAlignment="1">
      <alignment horizontal="right" vertical="center"/>
      <protection/>
    </xf>
    <xf numFmtId="3" fontId="3" fillId="37" borderId="10" xfId="55" applyNumberFormat="1" applyFont="1" applyFill="1" applyBorder="1" applyAlignment="1">
      <alignment horizontal="right" vertical="center"/>
      <protection/>
    </xf>
    <xf numFmtId="3" fontId="3" fillId="38" borderId="10" xfId="55" applyNumberFormat="1" applyFont="1" applyFill="1" applyBorder="1" applyAlignment="1">
      <alignment horizontal="right" vertical="center"/>
      <protection/>
    </xf>
    <xf numFmtId="3" fontId="6" fillId="36" borderId="15" xfId="0" applyNumberFormat="1" applyFont="1" applyFill="1" applyBorder="1" applyAlignment="1">
      <alignment/>
    </xf>
    <xf numFmtId="3" fontId="3" fillId="37" borderId="17" xfId="55" applyNumberFormat="1" applyFont="1" applyFill="1" applyBorder="1" applyAlignment="1">
      <alignment horizontal="right" vertical="center"/>
      <protection/>
    </xf>
    <xf numFmtId="0" fontId="6" fillId="36" borderId="13" xfId="0" applyFont="1" applyFill="1" applyBorder="1" applyAlignment="1">
      <alignment/>
    </xf>
    <xf numFmtId="3" fontId="8" fillId="36" borderId="10" xfId="55" applyNumberFormat="1" applyFont="1" applyFill="1" applyBorder="1" applyAlignment="1">
      <alignment vertical="center"/>
      <protection/>
    </xf>
    <xf numFmtId="3" fontId="3" fillId="37" borderId="10" xfId="55" applyNumberFormat="1" applyFont="1" applyFill="1" applyBorder="1" applyAlignment="1">
      <alignment vertical="center"/>
      <protection/>
    </xf>
    <xf numFmtId="3" fontId="8" fillId="36" borderId="10" xfId="55" applyNumberFormat="1" applyFont="1" applyFill="1" applyBorder="1" applyAlignment="1">
      <alignment horizontal="right" vertical="center"/>
      <protection/>
    </xf>
    <xf numFmtId="3" fontId="3" fillId="37" borderId="17" xfId="55" applyNumberFormat="1" applyFont="1" applyFill="1" applyBorder="1" applyAlignment="1">
      <alignment vertical="center"/>
      <protection/>
    </xf>
    <xf numFmtId="3" fontId="3" fillId="36" borderId="10" xfId="55" applyNumberFormat="1" applyFont="1" applyFill="1" applyBorder="1" applyAlignment="1">
      <alignment horizontal="right" vertical="center"/>
      <protection/>
    </xf>
    <xf numFmtId="3" fontId="3" fillId="34" borderId="13" xfId="55" applyNumberFormat="1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>
      <alignment/>
    </xf>
    <xf numFmtId="3" fontId="8" fillId="34" borderId="10" xfId="55" applyNumberFormat="1" applyFont="1" applyFill="1" applyBorder="1" applyAlignment="1">
      <alignment horizontal="right" vertical="center"/>
      <protection/>
    </xf>
    <xf numFmtId="3" fontId="3" fillId="35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vertical="center"/>
      <protection/>
    </xf>
    <xf numFmtId="3" fontId="3" fillId="35" borderId="10" xfId="55" applyNumberFormat="1" applyFont="1" applyFill="1" applyBorder="1" applyAlignment="1">
      <alignment vertical="center"/>
      <protection/>
    </xf>
    <xf numFmtId="3" fontId="3" fillId="39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horizontal="right" vertical="center"/>
      <protection/>
    </xf>
    <xf numFmtId="3" fontId="6" fillId="34" borderId="15" xfId="0" applyNumberFormat="1" applyFont="1" applyFill="1" applyBorder="1" applyAlignment="1">
      <alignment/>
    </xf>
    <xf numFmtId="3" fontId="9" fillId="34" borderId="18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3" fontId="3" fillId="34" borderId="10" xfId="55" applyNumberFormat="1" applyFont="1" applyFill="1" applyBorder="1" applyAlignment="1">
      <alignment horizontal="right" vertical="center"/>
      <protection/>
    </xf>
    <xf numFmtId="0" fontId="1" fillId="34" borderId="0" xfId="55" applyFill="1" applyAlignment="1">
      <alignment vertical="center"/>
      <protection/>
    </xf>
    <xf numFmtId="3" fontId="9" fillId="34" borderId="19" xfId="0" applyNumberFormat="1" applyFont="1" applyFill="1" applyBorder="1" applyAlignment="1">
      <alignment horizontal="center" vertical="center" wrapText="1"/>
    </xf>
    <xf numFmtId="3" fontId="3" fillId="35" borderId="17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vertical="center"/>
      <protection/>
    </xf>
    <xf numFmtId="49" fontId="6" fillId="0" borderId="14" xfId="0" applyNumberFormat="1" applyFont="1" applyBorder="1" applyAlignment="1">
      <alignment horizontal="center" vertical="center"/>
    </xf>
    <xf numFmtId="0" fontId="4" fillId="35" borderId="15" xfId="54" applyFont="1" applyFill="1" applyBorder="1" applyAlignment="1">
      <alignment vertical="center" wrapText="1"/>
      <protection/>
    </xf>
    <xf numFmtId="3" fontId="3" fillId="37" borderId="15" xfId="55" applyNumberFormat="1" applyFont="1" applyFill="1" applyBorder="1" applyAlignment="1">
      <alignment horizontal="right" vertical="center"/>
      <protection/>
    </xf>
    <xf numFmtId="3" fontId="3" fillId="35" borderId="15" xfId="55" applyNumberFormat="1" applyFont="1" applyFill="1" applyBorder="1" applyAlignment="1">
      <alignment horizontal="right" vertical="center"/>
      <protection/>
    </xf>
    <xf numFmtId="3" fontId="3" fillId="35" borderId="20" xfId="55" applyNumberFormat="1" applyFont="1" applyFill="1" applyBorder="1" applyAlignment="1">
      <alignment horizontal="right" vertical="center"/>
      <protection/>
    </xf>
    <xf numFmtId="3" fontId="3" fillId="35" borderId="21" xfId="55" applyNumberFormat="1" applyFont="1" applyFill="1" applyBorder="1" applyAlignment="1">
      <alignment horizontal="right" vertical="center"/>
      <protection/>
    </xf>
    <xf numFmtId="49" fontId="6" fillId="0" borderId="16" xfId="0" applyNumberFormat="1" applyFont="1" applyBorder="1" applyAlignment="1">
      <alignment horizontal="center" vertical="center"/>
    </xf>
    <xf numFmtId="3" fontId="3" fillId="40" borderId="22" xfId="55" applyNumberFormat="1" applyFont="1" applyFill="1" applyBorder="1" applyAlignment="1">
      <alignment horizontal="right" vertical="center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3" fontId="9" fillId="34" borderId="18" xfId="55" applyNumberFormat="1" applyFont="1" applyFill="1" applyBorder="1" applyAlignment="1">
      <alignment horizontal="center" vertical="center" wrapText="1"/>
      <protection/>
    </xf>
    <xf numFmtId="3" fontId="9" fillId="34" borderId="25" xfId="0" applyNumberFormat="1" applyFont="1" applyFill="1" applyBorder="1" applyAlignment="1">
      <alignment horizontal="center" vertical="center" wrapText="1"/>
    </xf>
    <xf numFmtId="3" fontId="3" fillId="35" borderId="17" xfId="55" applyNumberFormat="1" applyFont="1" applyFill="1" applyBorder="1" applyAlignment="1">
      <alignment vertical="center"/>
      <protection/>
    </xf>
    <xf numFmtId="3" fontId="3" fillId="34" borderId="26" xfId="55" applyNumberFormat="1" applyFont="1" applyFill="1" applyBorder="1" applyAlignment="1">
      <alignment horizontal="right" vertical="center"/>
      <protection/>
    </xf>
    <xf numFmtId="0" fontId="6" fillId="34" borderId="27" xfId="0" applyFont="1" applyFill="1" applyBorder="1" applyAlignment="1">
      <alignment/>
    </xf>
    <xf numFmtId="3" fontId="3" fillId="34" borderId="27" xfId="55" applyNumberFormat="1" applyFont="1" applyFill="1" applyBorder="1" applyAlignment="1">
      <alignment horizontal="right" vertical="center"/>
      <protection/>
    </xf>
    <xf numFmtId="3" fontId="3" fillId="35" borderId="27" xfId="55" applyNumberFormat="1" applyFont="1" applyFill="1" applyBorder="1" applyAlignment="1">
      <alignment horizontal="right" vertical="center"/>
      <protection/>
    </xf>
    <xf numFmtId="3" fontId="8" fillId="34" borderId="27" xfId="55" applyNumberFormat="1" applyFont="1" applyFill="1" applyBorder="1" applyAlignment="1">
      <alignment vertical="center"/>
      <protection/>
    </xf>
    <xf numFmtId="0" fontId="5" fillId="34" borderId="28" xfId="55" applyFont="1" applyFill="1" applyBorder="1" applyAlignment="1">
      <alignment vertical="center"/>
      <protection/>
    </xf>
    <xf numFmtId="3" fontId="3" fillId="35" borderId="27" xfId="55" applyNumberFormat="1" applyFont="1" applyFill="1" applyBorder="1" applyAlignment="1">
      <alignment vertical="center"/>
      <protection/>
    </xf>
    <xf numFmtId="3" fontId="3" fillId="39" borderId="27" xfId="55" applyNumberFormat="1" applyFont="1" applyFill="1" applyBorder="1" applyAlignment="1">
      <alignment horizontal="right" vertical="center"/>
      <protection/>
    </xf>
    <xf numFmtId="3" fontId="6" fillId="34" borderId="29" xfId="0" applyNumberFormat="1" applyFont="1" applyFill="1" applyBorder="1" applyAlignment="1">
      <alignment/>
    </xf>
    <xf numFmtId="3" fontId="3" fillId="35" borderId="22" xfId="55" applyNumberFormat="1" applyFont="1" applyFill="1" applyBorder="1" applyAlignment="1">
      <alignment horizontal="right" vertical="center"/>
      <protection/>
    </xf>
    <xf numFmtId="0" fontId="6" fillId="34" borderId="26" xfId="0" applyFont="1" applyFill="1" applyBorder="1" applyAlignment="1">
      <alignment/>
    </xf>
    <xf numFmtId="3" fontId="8" fillId="34" borderId="27" xfId="55" applyNumberFormat="1" applyFont="1" applyFill="1" applyBorder="1" applyAlignment="1">
      <alignment horizontal="right" vertical="center"/>
      <protection/>
    </xf>
    <xf numFmtId="3" fontId="3" fillId="39" borderId="10" xfId="55" applyNumberFormat="1" applyFont="1" applyFill="1" applyBorder="1" applyAlignment="1">
      <alignment vertical="center"/>
      <protection/>
    </xf>
    <xf numFmtId="3" fontId="9" fillId="34" borderId="23" xfId="0" applyNumberFormat="1" applyFont="1" applyFill="1" applyBorder="1" applyAlignment="1">
      <alignment horizontal="center" vertical="center" wrapText="1"/>
    </xf>
    <xf numFmtId="3" fontId="1" fillId="34" borderId="0" xfId="55" applyNumberFormat="1" applyFill="1" applyAlignment="1">
      <alignment vertical="center"/>
      <protection/>
    </xf>
    <xf numFmtId="3" fontId="9" fillId="34" borderId="30" xfId="0" applyNumberFormat="1" applyFont="1" applyFill="1" applyBorder="1" applyAlignment="1">
      <alignment horizontal="center" vertical="center" wrapText="1"/>
    </xf>
    <xf numFmtId="3" fontId="9" fillId="34" borderId="31" xfId="0" applyNumberFormat="1" applyFont="1" applyFill="1" applyBorder="1" applyAlignment="1">
      <alignment horizontal="center" vertical="center" wrapText="1"/>
    </xf>
    <xf numFmtId="3" fontId="1" fillId="34" borderId="0" xfId="55" applyNumberFormat="1" applyFill="1" applyAlignment="1">
      <alignment horizontal="right" vertical="center"/>
      <protection/>
    </xf>
    <xf numFmtId="3" fontId="9" fillId="34" borderId="32" xfId="0" applyNumberFormat="1" applyFont="1" applyFill="1" applyBorder="1" applyAlignment="1">
      <alignment horizontal="center" vertical="center" wrapText="1"/>
    </xf>
    <xf numFmtId="3" fontId="3" fillId="34" borderId="10" xfId="55" applyNumberFormat="1" applyFont="1" applyFill="1" applyBorder="1" applyAlignment="1">
      <alignment vertical="center"/>
      <protection/>
    </xf>
    <xf numFmtId="3" fontId="9" fillId="34" borderId="33" xfId="55" applyNumberFormat="1" applyFont="1" applyFill="1" applyBorder="1" applyAlignment="1">
      <alignment horizontal="center" vertical="center" wrapText="1"/>
      <protection/>
    </xf>
    <xf numFmtId="3" fontId="1" fillId="34" borderId="0" xfId="55" applyNumberFormat="1" applyFill="1" applyBorder="1" applyAlignment="1">
      <alignment horizontal="right" vertical="center"/>
      <protection/>
    </xf>
    <xf numFmtId="0" fontId="4" fillId="40" borderId="17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3" fontId="9" fillId="0" borderId="38" xfId="55" applyNumberFormat="1" applyFont="1" applyBorder="1" applyAlignment="1">
      <alignment horizontal="center" vertical="center" wrapText="1"/>
      <protection/>
    </xf>
    <xf numFmtId="3" fontId="9" fillId="0" borderId="39" xfId="55" applyNumberFormat="1" applyFont="1" applyBorder="1" applyAlignment="1">
      <alignment horizontal="center" vertical="center" wrapText="1"/>
      <protection/>
    </xf>
    <xf numFmtId="3" fontId="9" fillId="0" borderId="40" xfId="55" applyNumberFormat="1" applyFont="1" applyBorder="1" applyAlignment="1">
      <alignment horizontal="center" vertical="center" wrapText="1"/>
      <protection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3" fontId="9" fillId="0" borderId="43" xfId="55" applyNumberFormat="1" applyFont="1" applyBorder="1" applyAlignment="1">
      <alignment horizontal="center" vertical="center" wrapText="1"/>
      <protection/>
    </xf>
    <xf numFmtId="3" fontId="9" fillId="0" borderId="44" xfId="55" applyNumberFormat="1" applyFont="1" applyBorder="1" applyAlignment="1">
      <alignment horizontal="center" vertical="center" wrapText="1"/>
      <protection/>
    </xf>
    <xf numFmtId="3" fontId="9" fillId="0" borderId="45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34" borderId="34" xfId="0" applyFont="1" applyFill="1" applyBorder="1" applyAlignment="1" applyProtection="1">
      <alignment horizontal="center"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3" fontId="9" fillId="0" borderId="47" xfId="55" applyNumberFormat="1" applyFont="1" applyBorder="1" applyAlignment="1">
      <alignment horizontal="center" vertical="center"/>
      <protection/>
    </xf>
    <xf numFmtId="3" fontId="9" fillId="0" borderId="48" xfId="55" applyNumberFormat="1" applyFont="1" applyBorder="1" applyAlignment="1">
      <alignment horizontal="center" vertical="center"/>
      <protection/>
    </xf>
    <xf numFmtId="3" fontId="9" fillId="0" borderId="49" xfId="55" applyNumberFormat="1" applyFont="1" applyBorder="1" applyAlignment="1">
      <alignment horizontal="center" vertical="center"/>
      <protection/>
    </xf>
    <xf numFmtId="3" fontId="9" fillId="0" borderId="23" xfId="55" applyNumberFormat="1" applyFont="1" applyBorder="1" applyAlignment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34" borderId="51" xfId="0" applyFont="1" applyFill="1" applyBorder="1" applyAlignment="1" applyProtection="1">
      <alignment horizontal="center" vertical="center" wrapText="1"/>
      <protection/>
    </xf>
    <xf numFmtId="0" fontId="10" fillId="34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workbookViewId="0" topLeftCell="A43">
      <selection activeCell="S59" sqref="S59"/>
    </sheetView>
  </sheetViews>
  <sheetFormatPr defaultColWidth="9.140625" defaultRowHeight="12.75"/>
  <cols>
    <col min="1" max="1" width="6.8515625" style="0" customWidth="1"/>
    <col min="2" max="2" width="38.28125" style="1" customWidth="1"/>
    <col min="3" max="3" width="11.57421875" style="2" customWidth="1"/>
    <col min="4" max="4" width="9.28125" style="85" customWidth="1"/>
    <col min="5" max="5" width="8.7109375" style="85" customWidth="1"/>
    <col min="6" max="6" width="9.57421875" style="85" customWidth="1"/>
    <col min="7" max="7" width="10.8515625" style="85" customWidth="1"/>
    <col min="8" max="8" width="9.7109375" style="82" customWidth="1"/>
    <col min="9" max="9" width="11.421875" style="82" customWidth="1"/>
    <col min="10" max="10" width="9.8515625" style="3" customWidth="1"/>
    <col min="11" max="12" width="9.140625" style="50" customWidth="1"/>
    <col min="13" max="13" width="9.8515625" style="3" customWidth="1"/>
    <col min="14" max="19" width="9.140625" style="50" customWidth="1"/>
    <col min="20" max="16384" width="9.140625" style="3" customWidth="1"/>
  </cols>
  <sheetData>
    <row r="1" spans="1:19" ht="24.75" customHeight="1" thickBot="1">
      <c r="A1" s="100" t="s">
        <v>0</v>
      </c>
      <c r="B1" s="102" t="s">
        <v>1</v>
      </c>
      <c r="C1" s="106" t="s">
        <v>92</v>
      </c>
      <c r="D1" s="104" t="s">
        <v>83</v>
      </c>
      <c r="E1" s="105"/>
      <c r="F1" s="104"/>
      <c r="G1" s="105"/>
      <c r="H1" s="113" t="s">
        <v>84</v>
      </c>
      <c r="I1" s="114"/>
      <c r="J1" s="121" t="s">
        <v>94</v>
      </c>
      <c r="K1" s="118" t="s">
        <v>78</v>
      </c>
      <c r="L1" s="118"/>
      <c r="M1" s="119" t="s">
        <v>95</v>
      </c>
      <c r="N1" s="108" t="s">
        <v>96</v>
      </c>
      <c r="O1" s="109"/>
      <c r="P1" s="109"/>
      <c r="Q1" s="110"/>
      <c r="R1" s="111" t="s">
        <v>81</v>
      </c>
      <c r="S1" s="111" t="s">
        <v>82</v>
      </c>
    </row>
    <row r="2" spans="1:19" ht="59.25" customHeight="1" thickBot="1">
      <c r="A2" s="101"/>
      <c r="B2" s="103"/>
      <c r="C2" s="107"/>
      <c r="D2" s="88" t="s">
        <v>93</v>
      </c>
      <c r="E2" s="47" t="s">
        <v>6</v>
      </c>
      <c r="F2" s="86" t="s">
        <v>7</v>
      </c>
      <c r="G2" s="47" t="s">
        <v>86</v>
      </c>
      <c r="H2" s="83" t="s">
        <v>3</v>
      </c>
      <c r="I2" s="47" t="s">
        <v>4</v>
      </c>
      <c r="J2" s="122"/>
      <c r="K2" s="62" t="s">
        <v>79</v>
      </c>
      <c r="L2" s="64" t="s">
        <v>80</v>
      </c>
      <c r="M2" s="120"/>
      <c r="N2" s="65" t="s">
        <v>93</v>
      </c>
      <c r="O2" s="66" t="s">
        <v>6</v>
      </c>
      <c r="P2" s="66" t="s">
        <v>7</v>
      </c>
      <c r="Q2" s="51" t="s">
        <v>86</v>
      </c>
      <c r="R2" s="112"/>
      <c r="S2" s="112"/>
    </row>
    <row r="3" spans="1:19" s="4" customFormat="1" ht="14.25" customHeight="1">
      <c r="A3" s="14" t="s">
        <v>8</v>
      </c>
      <c r="B3" s="15" t="s">
        <v>9</v>
      </c>
      <c r="C3" s="25"/>
      <c r="D3" s="38"/>
      <c r="E3" s="38"/>
      <c r="F3" s="38"/>
      <c r="G3" s="38"/>
      <c r="H3" s="38"/>
      <c r="I3" s="38"/>
      <c r="J3" s="25"/>
      <c r="K3" s="38"/>
      <c r="L3" s="38"/>
      <c r="M3" s="25"/>
      <c r="N3" s="38"/>
      <c r="O3" s="38"/>
      <c r="P3" s="38"/>
      <c r="Q3" s="38"/>
      <c r="R3" s="38"/>
      <c r="S3" s="68"/>
    </row>
    <row r="4" spans="1:256" ht="26.25" customHeight="1">
      <c r="A4" s="11" t="s">
        <v>10</v>
      </c>
      <c r="B4" s="7" t="s">
        <v>11</v>
      </c>
      <c r="C4" s="26"/>
      <c r="D4" s="39"/>
      <c r="E4" s="39"/>
      <c r="F4" s="39"/>
      <c r="G4" s="39"/>
      <c r="H4" s="39"/>
      <c r="I4" s="39"/>
      <c r="J4" s="26"/>
      <c r="K4" s="39"/>
      <c r="L4" s="39"/>
      <c r="M4" s="26"/>
      <c r="N4" s="39"/>
      <c r="O4" s="39"/>
      <c r="P4" s="39"/>
      <c r="Q4" s="39"/>
      <c r="R4" s="39"/>
      <c r="S4" s="6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9" ht="28.5" customHeight="1">
      <c r="A5" s="12" t="s">
        <v>12</v>
      </c>
      <c r="B5" s="8" t="s">
        <v>13</v>
      </c>
      <c r="C5" s="27">
        <v>11073</v>
      </c>
      <c r="D5" s="40"/>
      <c r="E5" s="40"/>
      <c r="F5" s="40">
        <v>11073</v>
      </c>
      <c r="G5" s="40"/>
      <c r="H5" s="40">
        <v>11073</v>
      </c>
      <c r="I5" s="42"/>
      <c r="J5" s="27">
        <v>11073</v>
      </c>
      <c r="K5" s="49"/>
      <c r="L5" s="49"/>
      <c r="M5" s="27">
        <v>11073</v>
      </c>
      <c r="N5" s="49"/>
      <c r="O5" s="49"/>
      <c r="P5" s="40">
        <v>11073</v>
      </c>
      <c r="Q5" s="49"/>
      <c r="R5" s="40">
        <v>11073</v>
      </c>
      <c r="S5" s="70"/>
    </row>
    <row r="6" spans="1:19" ht="30">
      <c r="A6" s="12" t="s">
        <v>14</v>
      </c>
      <c r="B6" s="8" t="s">
        <v>15</v>
      </c>
      <c r="C6" s="27">
        <v>3000</v>
      </c>
      <c r="D6" s="40"/>
      <c r="E6" s="40"/>
      <c r="F6" s="40">
        <v>3000</v>
      </c>
      <c r="G6" s="40"/>
      <c r="H6" s="40">
        <v>3000</v>
      </c>
      <c r="I6" s="42"/>
      <c r="J6" s="27">
        <v>3000</v>
      </c>
      <c r="K6" s="49"/>
      <c r="L6" s="49"/>
      <c r="M6" s="27">
        <v>3000</v>
      </c>
      <c r="N6" s="49"/>
      <c r="O6" s="49"/>
      <c r="P6" s="40">
        <v>3000</v>
      </c>
      <c r="Q6" s="49"/>
      <c r="R6" s="40">
        <v>3000</v>
      </c>
      <c r="S6" s="70"/>
    </row>
    <row r="7" spans="1:19" ht="15">
      <c r="A7" s="12" t="s">
        <v>16</v>
      </c>
      <c r="B7" s="8" t="s">
        <v>17</v>
      </c>
      <c r="C7" s="27">
        <v>1200</v>
      </c>
      <c r="D7" s="40"/>
      <c r="E7" s="40"/>
      <c r="F7" s="40">
        <v>1200</v>
      </c>
      <c r="G7" s="40"/>
      <c r="H7" s="40">
        <v>1200</v>
      </c>
      <c r="I7" s="42"/>
      <c r="J7" s="27">
        <v>1200</v>
      </c>
      <c r="K7" s="49"/>
      <c r="L7" s="49"/>
      <c r="M7" s="27">
        <v>1200</v>
      </c>
      <c r="N7" s="49"/>
      <c r="O7" s="49"/>
      <c r="P7" s="40">
        <v>1200</v>
      </c>
      <c r="Q7" s="49"/>
      <c r="R7" s="40">
        <v>1200</v>
      </c>
      <c r="S7" s="70"/>
    </row>
    <row r="8" spans="1:19" s="4" customFormat="1" ht="14.25" customHeight="1">
      <c r="A8" s="13"/>
      <c r="B8" s="9" t="s">
        <v>18</v>
      </c>
      <c r="C8" s="28">
        <f>SUM(C5:C7)</f>
        <v>15273</v>
      </c>
      <c r="D8" s="41"/>
      <c r="E8" s="41"/>
      <c r="F8" s="41">
        <f>F5+F6+F7</f>
        <v>15273</v>
      </c>
      <c r="G8" s="41">
        <f>G5+G6+G7</f>
        <v>0</v>
      </c>
      <c r="H8" s="41">
        <f>H5+H6+H7</f>
        <v>15273</v>
      </c>
      <c r="I8" s="41">
        <f>I5+I6+I7</f>
        <v>0</v>
      </c>
      <c r="J8" s="28">
        <f>J5+J6+J7</f>
        <v>15273</v>
      </c>
      <c r="K8" s="41">
        <f aca="true" t="shared" si="0" ref="K8:S8">K5+K6+K7</f>
        <v>0</v>
      </c>
      <c r="L8" s="41">
        <f t="shared" si="0"/>
        <v>0</v>
      </c>
      <c r="M8" s="28">
        <f>M5+M6+M7</f>
        <v>15273</v>
      </c>
      <c r="N8" s="41">
        <f t="shared" si="0"/>
        <v>0</v>
      </c>
      <c r="O8" s="41">
        <f t="shared" si="0"/>
        <v>0</v>
      </c>
      <c r="P8" s="41">
        <f>P5+P6+P7</f>
        <v>15273</v>
      </c>
      <c r="Q8" s="41">
        <f t="shared" si="0"/>
        <v>0</v>
      </c>
      <c r="R8" s="41">
        <f t="shared" si="0"/>
        <v>15273</v>
      </c>
      <c r="S8" s="71">
        <f t="shared" si="0"/>
        <v>0</v>
      </c>
    </row>
    <row r="9" spans="1:256" ht="14.25" customHeight="1">
      <c r="A9" s="11" t="s">
        <v>19</v>
      </c>
      <c r="B9" s="7" t="s">
        <v>20</v>
      </c>
      <c r="C9" s="26"/>
      <c r="D9" s="39"/>
      <c r="E9" s="39"/>
      <c r="F9" s="39"/>
      <c r="G9" s="39"/>
      <c r="H9" s="39"/>
      <c r="I9" s="39"/>
      <c r="J9" s="26"/>
      <c r="K9" s="39"/>
      <c r="L9" s="39"/>
      <c r="M9" s="26"/>
      <c r="N9" s="39"/>
      <c r="O9" s="39"/>
      <c r="P9" s="39"/>
      <c r="Q9" s="39"/>
      <c r="R9" s="39"/>
      <c r="S9" s="6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9" s="4" customFormat="1" ht="30" customHeight="1">
      <c r="A10" s="13" t="s">
        <v>12</v>
      </c>
      <c r="B10" s="8" t="s">
        <v>21</v>
      </c>
      <c r="C10" s="27">
        <v>950</v>
      </c>
      <c r="D10" s="49"/>
      <c r="E10" s="87"/>
      <c r="F10" s="42">
        <v>950</v>
      </c>
      <c r="G10" s="42"/>
      <c r="H10" s="42"/>
      <c r="I10" s="42">
        <v>950</v>
      </c>
      <c r="J10" s="33">
        <v>950</v>
      </c>
      <c r="K10" s="40"/>
      <c r="L10" s="40"/>
      <c r="M10" s="33">
        <v>950</v>
      </c>
      <c r="N10" s="40"/>
      <c r="O10" s="40"/>
      <c r="P10" s="42">
        <v>950</v>
      </c>
      <c r="Q10" s="40"/>
      <c r="R10" s="40"/>
      <c r="S10" s="72">
        <v>950</v>
      </c>
    </row>
    <row r="11" spans="1:19" s="4" customFormat="1" ht="25.5" customHeight="1">
      <c r="A11" s="13" t="s">
        <v>14</v>
      </c>
      <c r="B11" s="8" t="s">
        <v>22</v>
      </c>
      <c r="C11" s="27">
        <v>21000</v>
      </c>
      <c r="D11" s="49"/>
      <c r="E11" s="87"/>
      <c r="F11" s="42">
        <v>21000</v>
      </c>
      <c r="G11" s="42"/>
      <c r="H11" s="42">
        <v>21000</v>
      </c>
      <c r="I11" s="42"/>
      <c r="J11" s="33">
        <v>21000</v>
      </c>
      <c r="K11" s="40"/>
      <c r="L11" s="40"/>
      <c r="M11" s="33">
        <v>21000</v>
      </c>
      <c r="N11" s="40"/>
      <c r="O11" s="40"/>
      <c r="P11" s="42">
        <v>21000</v>
      </c>
      <c r="Q11" s="40"/>
      <c r="R11" s="42">
        <v>21000</v>
      </c>
      <c r="S11" s="73"/>
    </row>
    <row r="12" spans="1:19" s="4" customFormat="1" ht="14.25" customHeight="1">
      <c r="A12" s="13"/>
      <c r="B12" s="9" t="s">
        <v>23</v>
      </c>
      <c r="C12" s="28">
        <f>SUM(C10:C11)</f>
        <v>21950</v>
      </c>
      <c r="D12" s="41"/>
      <c r="E12" s="41"/>
      <c r="F12" s="41">
        <f>SUM(F10:F11)</f>
        <v>21950</v>
      </c>
      <c r="G12" s="41">
        <f>SUM(G10:G11)</f>
        <v>0</v>
      </c>
      <c r="H12" s="43">
        <f>SUM(H10:H11)</f>
        <v>21000</v>
      </c>
      <c r="I12" s="43">
        <f aca="true" t="shared" si="1" ref="I12:S12">SUM(I10:I11)</f>
        <v>950</v>
      </c>
      <c r="J12" s="34">
        <f>SUM(J10:J11)</f>
        <v>21950</v>
      </c>
      <c r="K12" s="43">
        <f t="shared" si="1"/>
        <v>0</v>
      </c>
      <c r="L12" s="43">
        <f t="shared" si="1"/>
        <v>0</v>
      </c>
      <c r="M12" s="34">
        <f>SUM(M10:M11)</f>
        <v>21950</v>
      </c>
      <c r="N12" s="43">
        <f t="shared" si="1"/>
        <v>0</v>
      </c>
      <c r="O12" s="43">
        <f t="shared" si="1"/>
        <v>0</v>
      </c>
      <c r="P12" s="43">
        <f>SUM(P10:P11)</f>
        <v>21950</v>
      </c>
      <c r="Q12" s="43">
        <f t="shared" si="1"/>
        <v>0</v>
      </c>
      <c r="R12" s="43">
        <f>SUM(R10:R11)</f>
        <v>21000</v>
      </c>
      <c r="S12" s="74">
        <f t="shared" si="1"/>
        <v>950</v>
      </c>
    </row>
    <row r="13" spans="1:256" ht="14.25" customHeight="1">
      <c r="A13" s="11" t="s">
        <v>24</v>
      </c>
      <c r="B13" s="7" t="s">
        <v>25</v>
      </c>
      <c r="C13" s="29">
        <v>3800</v>
      </c>
      <c r="D13" s="80"/>
      <c r="E13" s="80"/>
      <c r="F13" s="80">
        <v>3800</v>
      </c>
      <c r="G13" s="80"/>
      <c r="H13" s="80">
        <v>3800</v>
      </c>
      <c r="I13" s="80">
        <v>0</v>
      </c>
      <c r="J13" s="29">
        <v>3800</v>
      </c>
      <c r="K13" s="44"/>
      <c r="L13" s="44"/>
      <c r="M13" s="29">
        <v>3800</v>
      </c>
      <c r="N13" s="44"/>
      <c r="O13" s="44"/>
      <c r="P13" s="44">
        <v>3800</v>
      </c>
      <c r="Q13" s="44"/>
      <c r="R13" s="44">
        <v>3800</v>
      </c>
      <c r="S13" s="7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9" s="4" customFormat="1" ht="14.25" customHeight="1">
      <c r="A14" s="13"/>
      <c r="B14" s="9" t="s">
        <v>26</v>
      </c>
      <c r="C14" s="28">
        <v>3800</v>
      </c>
      <c r="D14" s="43"/>
      <c r="E14" s="43"/>
      <c r="F14" s="43">
        <v>3800</v>
      </c>
      <c r="G14" s="43"/>
      <c r="H14" s="43">
        <v>3800</v>
      </c>
      <c r="I14" s="43">
        <v>0</v>
      </c>
      <c r="J14" s="28">
        <v>3800</v>
      </c>
      <c r="K14" s="41"/>
      <c r="L14" s="41"/>
      <c r="M14" s="28">
        <v>3800</v>
      </c>
      <c r="N14" s="41"/>
      <c r="O14" s="41"/>
      <c r="P14" s="41">
        <v>3800</v>
      </c>
      <c r="Q14" s="41"/>
      <c r="R14" s="41">
        <v>3800</v>
      </c>
      <c r="S14" s="71"/>
    </row>
    <row r="15" spans="1:256" ht="14.25" customHeight="1">
      <c r="A15" s="11" t="s">
        <v>27</v>
      </c>
      <c r="B15" s="7" t="s">
        <v>28</v>
      </c>
      <c r="C15" s="26"/>
      <c r="D15" s="39"/>
      <c r="E15" s="39"/>
      <c r="F15" s="39"/>
      <c r="G15" s="39"/>
      <c r="H15" s="39"/>
      <c r="I15" s="39"/>
      <c r="J15" s="26"/>
      <c r="K15" s="39"/>
      <c r="L15" s="39"/>
      <c r="M15" s="26"/>
      <c r="N15" s="39"/>
      <c r="O15" s="39"/>
      <c r="P15" s="39"/>
      <c r="Q15" s="39"/>
      <c r="R15" s="39"/>
      <c r="S15" s="6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9" ht="30">
      <c r="A16" s="12" t="s">
        <v>12</v>
      </c>
      <c r="B16" s="10" t="s">
        <v>29</v>
      </c>
      <c r="C16" s="27">
        <v>4677</v>
      </c>
      <c r="D16" s="40"/>
      <c r="E16" s="40"/>
      <c r="F16" s="40">
        <v>4677</v>
      </c>
      <c r="G16" s="40"/>
      <c r="H16" s="40">
        <v>4677</v>
      </c>
      <c r="I16" s="42"/>
      <c r="J16" s="35">
        <v>4677</v>
      </c>
      <c r="K16" s="49"/>
      <c r="L16" s="49"/>
      <c r="M16" s="35">
        <v>4677</v>
      </c>
      <c r="N16" s="49"/>
      <c r="O16" s="49"/>
      <c r="P16" s="45">
        <v>4677</v>
      </c>
      <c r="Q16" s="49"/>
      <c r="R16" s="45">
        <v>4677</v>
      </c>
      <c r="S16" s="70"/>
    </row>
    <row r="17" spans="1:19" ht="15">
      <c r="A17" s="12" t="s">
        <v>14</v>
      </c>
      <c r="B17" s="8" t="s">
        <v>30</v>
      </c>
      <c r="C17" s="27">
        <v>2000</v>
      </c>
      <c r="D17" s="40"/>
      <c r="E17" s="40"/>
      <c r="F17" s="40">
        <v>2000</v>
      </c>
      <c r="G17" s="40"/>
      <c r="H17" s="40">
        <v>2000</v>
      </c>
      <c r="I17" s="42"/>
      <c r="J17" s="35">
        <v>2000</v>
      </c>
      <c r="K17" s="49"/>
      <c r="L17" s="49"/>
      <c r="M17" s="35">
        <v>2000</v>
      </c>
      <c r="N17" s="49"/>
      <c r="O17" s="49"/>
      <c r="P17" s="45">
        <v>2000</v>
      </c>
      <c r="Q17" s="49"/>
      <c r="R17" s="45">
        <v>2000</v>
      </c>
      <c r="S17" s="70"/>
    </row>
    <row r="18" spans="1:19" ht="15">
      <c r="A18" s="12" t="s">
        <v>16</v>
      </c>
      <c r="B18" s="8" t="s">
        <v>31</v>
      </c>
      <c r="C18" s="27">
        <v>4800</v>
      </c>
      <c r="D18" s="40"/>
      <c r="E18" s="40"/>
      <c r="F18" s="40">
        <v>4800</v>
      </c>
      <c r="G18" s="40"/>
      <c r="H18" s="40">
        <v>4800</v>
      </c>
      <c r="I18" s="42"/>
      <c r="J18" s="35">
        <v>4800</v>
      </c>
      <c r="K18" s="49"/>
      <c r="L18" s="49"/>
      <c r="M18" s="35">
        <v>4800</v>
      </c>
      <c r="N18" s="49"/>
      <c r="O18" s="49"/>
      <c r="P18" s="45">
        <v>4800</v>
      </c>
      <c r="Q18" s="49"/>
      <c r="R18" s="45">
        <v>4800</v>
      </c>
      <c r="S18" s="70"/>
    </row>
    <row r="19" spans="1:19" ht="30">
      <c r="A19" s="12" t="s">
        <v>32</v>
      </c>
      <c r="B19" s="8" t="s">
        <v>33</v>
      </c>
      <c r="C19" s="27">
        <v>500</v>
      </c>
      <c r="D19" s="40"/>
      <c r="E19" s="40"/>
      <c r="F19" s="40">
        <v>500</v>
      </c>
      <c r="G19" s="40"/>
      <c r="H19" s="40">
        <v>500</v>
      </c>
      <c r="I19" s="42"/>
      <c r="J19" s="35">
        <v>500</v>
      </c>
      <c r="K19" s="49"/>
      <c r="L19" s="49"/>
      <c r="M19" s="35">
        <v>500</v>
      </c>
      <c r="N19" s="49"/>
      <c r="O19" s="49"/>
      <c r="P19" s="45">
        <v>500</v>
      </c>
      <c r="Q19" s="49"/>
      <c r="R19" s="45">
        <v>500</v>
      </c>
      <c r="S19" s="70"/>
    </row>
    <row r="20" spans="1:19" s="4" customFormat="1" ht="14.25" customHeight="1">
      <c r="A20" s="13"/>
      <c r="B20" s="9" t="s">
        <v>34</v>
      </c>
      <c r="C20" s="28">
        <f>SUM(C16:C19)</f>
        <v>11977</v>
      </c>
      <c r="D20" s="41"/>
      <c r="E20" s="41"/>
      <c r="F20" s="41">
        <f>F16+F17+F18+F19</f>
        <v>11977</v>
      </c>
      <c r="G20" s="41">
        <f>G16+G17+G18+G19</f>
        <v>0</v>
      </c>
      <c r="H20" s="41">
        <f>H16+H17+H18+H19</f>
        <v>11977</v>
      </c>
      <c r="I20" s="41">
        <f>I16+I17+I18+I19</f>
        <v>0</v>
      </c>
      <c r="J20" s="28">
        <f>J16+J17+J18+J19</f>
        <v>11977</v>
      </c>
      <c r="K20" s="41">
        <f aca="true" t="shared" si="2" ref="K20:S20">K16+K17+K18+K19</f>
        <v>0</v>
      </c>
      <c r="L20" s="41">
        <f t="shared" si="2"/>
        <v>0</v>
      </c>
      <c r="M20" s="28">
        <f>M16+M17+M18+M19</f>
        <v>11977</v>
      </c>
      <c r="N20" s="41">
        <f t="shared" si="2"/>
        <v>0</v>
      </c>
      <c r="O20" s="41">
        <f t="shared" si="2"/>
        <v>0</v>
      </c>
      <c r="P20" s="41">
        <f>P16+P17+P18+P19</f>
        <v>11977</v>
      </c>
      <c r="Q20" s="41">
        <f t="shared" si="2"/>
        <v>0</v>
      </c>
      <c r="R20" s="41">
        <f>R16+R17+R18+R19</f>
        <v>11977</v>
      </c>
      <c r="S20" s="71">
        <f t="shared" si="2"/>
        <v>0</v>
      </c>
    </row>
    <row r="21" spans="1:256" ht="14.25" customHeight="1">
      <c r="A21" s="11" t="s">
        <v>35</v>
      </c>
      <c r="B21" s="7" t="s">
        <v>36</v>
      </c>
      <c r="C21" s="26"/>
      <c r="D21" s="39"/>
      <c r="E21" s="39"/>
      <c r="F21" s="39"/>
      <c r="G21" s="39"/>
      <c r="H21" s="39"/>
      <c r="I21" s="39"/>
      <c r="J21" s="26"/>
      <c r="K21" s="39"/>
      <c r="L21" s="39"/>
      <c r="M21" s="26"/>
      <c r="N21" s="39"/>
      <c r="O21" s="39"/>
      <c r="P21" s="39"/>
      <c r="Q21" s="39"/>
      <c r="R21" s="39"/>
      <c r="S21" s="6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9" ht="15">
      <c r="A22" s="12" t="s">
        <v>12</v>
      </c>
      <c r="B22" s="8" t="s">
        <v>37</v>
      </c>
      <c r="C22" s="27">
        <v>500</v>
      </c>
      <c r="D22" s="40"/>
      <c r="E22" s="40"/>
      <c r="F22" s="40">
        <v>500</v>
      </c>
      <c r="G22" s="40"/>
      <c r="H22" s="40">
        <v>500</v>
      </c>
      <c r="I22" s="42"/>
      <c r="J22" s="27">
        <v>500</v>
      </c>
      <c r="K22" s="49"/>
      <c r="L22" s="49"/>
      <c r="M22" s="27">
        <v>500</v>
      </c>
      <c r="N22" s="49"/>
      <c r="O22" s="49"/>
      <c r="P22" s="40">
        <v>500</v>
      </c>
      <c r="Q22" s="49"/>
      <c r="R22" s="40">
        <v>500</v>
      </c>
      <c r="S22" s="70"/>
    </row>
    <row r="23" spans="1:19" ht="15">
      <c r="A23" s="12" t="s">
        <v>14</v>
      </c>
      <c r="B23" s="8" t="s">
        <v>38</v>
      </c>
      <c r="C23" s="27">
        <v>800</v>
      </c>
      <c r="D23" s="40"/>
      <c r="E23" s="40"/>
      <c r="F23" s="40">
        <v>800</v>
      </c>
      <c r="G23" s="40"/>
      <c r="H23" s="40">
        <v>800</v>
      </c>
      <c r="I23" s="42"/>
      <c r="J23" s="27">
        <v>800</v>
      </c>
      <c r="K23" s="49"/>
      <c r="L23" s="49"/>
      <c r="M23" s="27">
        <v>800</v>
      </c>
      <c r="N23" s="49"/>
      <c r="O23" s="49"/>
      <c r="P23" s="40">
        <v>800</v>
      </c>
      <c r="Q23" s="49"/>
      <c r="R23" s="40">
        <v>800</v>
      </c>
      <c r="S23" s="70"/>
    </row>
    <row r="24" spans="1:19" ht="15">
      <c r="A24" s="12" t="s">
        <v>16</v>
      </c>
      <c r="B24" s="8" t="s">
        <v>39</v>
      </c>
      <c r="C24" s="27">
        <v>700</v>
      </c>
      <c r="D24" s="40"/>
      <c r="E24" s="40"/>
      <c r="F24" s="40">
        <v>700</v>
      </c>
      <c r="G24" s="40"/>
      <c r="H24" s="40">
        <v>700</v>
      </c>
      <c r="I24" s="42"/>
      <c r="J24" s="27">
        <v>700</v>
      </c>
      <c r="K24" s="49"/>
      <c r="L24" s="49"/>
      <c r="M24" s="27">
        <v>700</v>
      </c>
      <c r="N24" s="49"/>
      <c r="O24" s="49"/>
      <c r="P24" s="40">
        <v>700</v>
      </c>
      <c r="Q24" s="49"/>
      <c r="R24" s="40">
        <v>700</v>
      </c>
      <c r="S24" s="70"/>
    </row>
    <row r="25" spans="1:19" s="4" customFormat="1" ht="14.25" customHeight="1">
      <c r="A25" s="13"/>
      <c r="B25" s="9" t="s">
        <v>40</v>
      </c>
      <c r="C25" s="28">
        <f>SUM(C22:C24)</f>
        <v>2000</v>
      </c>
      <c r="D25" s="41"/>
      <c r="E25" s="41"/>
      <c r="F25" s="41">
        <f>F22+F23+F24</f>
        <v>2000</v>
      </c>
      <c r="G25" s="41">
        <f>G22+G23+G24</f>
        <v>0</v>
      </c>
      <c r="H25" s="41">
        <f>H22+H23+H24</f>
        <v>2000</v>
      </c>
      <c r="I25" s="41">
        <f>I22+I23+I24</f>
        <v>0</v>
      </c>
      <c r="J25" s="28">
        <f>J22+J23+J24</f>
        <v>2000</v>
      </c>
      <c r="K25" s="41">
        <f aca="true" t="shared" si="3" ref="K25:S25">K22+K23+K24</f>
        <v>0</v>
      </c>
      <c r="L25" s="41">
        <f t="shared" si="3"/>
        <v>0</v>
      </c>
      <c r="M25" s="28">
        <f>M22+M23+M24</f>
        <v>2000</v>
      </c>
      <c r="N25" s="41">
        <f t="shared" si="3"/>
        <v>0</v>
      </c>
      <c r="O25" s="41">
        <f t="shared" si="3"/>
        <v>0</v>
      </c>
      <c r="P25" s="41">
        <f>P22+P23+P24</f>
        <v>2000</v>
      </c>
      <c r="Q25" s="41">
        <f t="shared" si="3"/>
        <v>0</v>
      </c>
      <c r="R25" s="41">
        <f>R22+R23+R24</f>
        <v>2000</v>
      </c>
      <c r="S25" s="71">
        <f t="shared" si="3"/>
        <v>0</v>
      </c>
    </row>
    <row r="26" spans="1:256" ht="14.25" customHeight="1">
      <c r="A26" s="11" t="s">
        <v>41</v>
      </c>
      <c r="B26" s="7" t="s">
        <v>42</v>
      </c>
      <c r="C26" s="26"/>
      <c r="D26" s="39"/>
      <c r="E26" s="39"/>
      <c r="F26" s="39"/>
      <c r="G26" s="39"/>
      <c r="H26" s="39"/>
      <c r="I26" s="39"/>
      <c r="J26" s="26"/>
      <c r="K26" s="39"/>
      <c r="L26" s="39"/>
      <c r="M26" s="26"/>
      <c r="N26" s="39"/>
      <c r="O26" s="39"/>
      <c r="P26" s="39"/>
      <c r="Q26" s="39"/>
      <c r="R26" s="39"/>
      <c r="S26" s="6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9" ht="15">
      <c r="A27" s="12" t="s">
        <v>12</v>
      </c>
      <c r="B27" s="8" t="s">
        <v>43</v>
      </c>
      <c r="C27" s="27">
        <v>3000</v>
      </c>
      <c r="D27" s="40"/>
      <c r="E27" s="40"/>
      <c r="F27" s="40">
        <v>3000</v>
      </c>
      <c r="G27" s="40"/>
      <c r="H27" s="40">
        <v>3000</v>
      </c>
      <c r="I27" s="42"/>
      <c r="J27" s="27">
        <v>3000</v>
      </c>
      <c r="K27" s="49"/>
      <c r="L27" s="49"/>
      <c r="M27" s="27">
        <v>3000</v>
      </c>
      <c r="N27" s="49"/>
      <c r="O27" s="49"/>
      <c r="P27" s="40">
        <v>3000</v>
      </c>
      <c r="Q27" s="49"/>
      <c r="R27" s="40">
        <v>3000</v>
      </c>
      <c r="S27" s="70"/>
    </row>
    <row r="28" spans="1:19" ht="30">
      <c r="A28" s="12" t="s">
        <v>14</v>
      </c>
      <c r="B28" s="8" t="s">
        <v>44</v>
      </c>
      <c r="C28" s="27">
        <v>2000</v>
      </c>
      <c r="D28" s="40"/>
      <c r="E28" s="40"/>
      <c r="F28" s="40">
        <v>2000</v>
      </c>
      <c r="G28" s="40"/>
      <c r="H28" s="40">
        <v>2000</v>
      </c>
      <c r="I28" s="42"/>
      <c r="J28" s="27">
        <v>2000</v>
      </c>
      <c r="K28" s="49"/>
      <c r="L28" s="49"/>
      <c r="M28" s="27">
        <v>2000</v>
      </c>
      <c r="N28" s="49"/>
      <c r="O28" s="49"/>
      <c r="P28" s="40">
        <v>2000</v>
      </c>
      <c r="Q28" s="49"/>
      <c r="R28" s="40">
        <v>2000</v>
      </c>
      <c r="S28" s="70"/>
    </row>
    <row r="29" spans="1:19" ht="15">
      <c r="A29" s="12" t="s">
        <v>16</v>
      </c>
      <c r="B29" s="8" t="s">
        <v>45</v>
      </c>
      <c r="C29" s="27">
        <v>1500</v>
      </c>
      <c r="D29" s="40"/>
      <c r="E29" s="40"/>
      <c r="F29" s="40">
        <v>1500</v>
      </c>
      <c r="G29" s="40"/>
      <c r="H29" s="40">
        <v>1500</v>
      </c>
      <c r="I29" s="42"/>
      <c r="J29" s="27">
        <v>1500</v>
      </c>
      <c r="K29" s="49"/>
      <c r="L29" s="49"/>
      <c r="M29" s="27">
        <v>1500</v>
      </c>
      <c r="N29" s="49"/>
      <c r="O29" s="49"/>
      <c r="P29" s="40">
        <v>1500</v>
      </c>
      <c r="Q29" s="49"/>
      <c r="R29" s="40">
        <v>1500</v>
      </c>
      <c r="S29" s="70"/>
    </row>
    <row r="30" spans="1:19" s="4" customFormat="1" ht="14.25" customHeight="1">
      <c r="A30" s="13"/>
      <c r="B30" s="9" t="s">
        <v>40</v>
      </c>
      <c r="C30" s="28">
        <f>SUM(C27:C29)</f>
        <v>6500</v>
      </c>
      <c r="D30" s="41"/>
      <c r="E30" s="41"/>
      <c r="F30" s="41">
        <f>SUM(F27:F29)</f>
        <v>6500</v>
      </c>
      <c r="G30" s="41">
        <f>SUM(G27:G29)</f>
        <v>0</v>
      </c>
      <c r="H30" s="41">
        <f>SUM(H27:H29)</f>
        <v>6500</v>
      </c>
      <c r="I30" s="41">
        <f>SUM(I27:I29)</f>
        <v>0</v>
      </c>
      <c r="J30" s="28">
        <f>SUM(J27:J29)</f>
        <v>6500</v>
      </c>
      <c r="K30" s="41">
        <f aca="true" t="shared" si="4" ref="K30:S30">SUM(K27:K29)</f>
        <v>0</v>
      </c>
      <c r="L30" s="41">
        <f t="shared" si="4"/>
        <v>0</v>
      </c>
      <c r="M30" s="28">
        <f>SUM(M27:M29)</f>
        <v>6500</v>
      </c>
      <c r="N30" s="41">
        <f t="shared" si="4"/>
        <v>0</v>
      </c>
      <c r="O30" s="41">
        <f t="shared" si="4"/>
        <v>0</v>
      </c>
      <c r="P30" s="41">
        <f>SUM(P27:P29)</f>
        <v>6500</v>
      </c>
      <c r="Q30" s="41">
        <f t="shared" si="4"/>
        <v>0</v>
      </c>
      <c r="R30" s="41">
        <f>SUM(R27:R29)</f>
        <v>6500</v>
      </c>
      <c r="S30" s="71">
        <f t="shared" si="4"/>
        <v>0</v>
      </c>
    </row>
    <row r="31" spans="1:256" ht="14.25" customHeight="1" thickBot="1">
      <c r="A31" s="21" t="s">
        <v>46</v>
      </c>
      <c r="B31" s="22" t="s">
        <v>47</v>
      </c>
      <c r="C31" s="30">
        <v>2500</v>
      </c>
      <c r="D31" s="46"/>
      <c r="E31" s="46"/>
      <c r="F31" s="46">
        <v>2500</v>
      </c>
      <c r="G31" s="46"/>
      <c r="H31" s="46">
        <v>2500</v>
      </c>
      <c r="I31" s="46"/>
      <c r="J31" s="30">
        <v>2500</v>
      </c>
      <c r="K31" s="46"/>
      <c r="L31" s="46"/>
      <c r="M31" s="30">
        <v>2500</v>
      </c>
      <c r="N31" s="46"/>
      <c r="O31" s="46"/>
      <c r="P31" s="46">
        <v>2500</v>
      </c>
      <c r="Q31" s="46"/>
      <c r="R31" s="46">
        <v>2500</v>
      </c>
      <c r="S31" s="7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9" s="4" customFormat="1" ht="14.25" customHeight="1" thickBot="1">
      <c r="A32" s="23"/>
      <c r="B32" s="24" t="s">
        <v>48</v>
      </c>
      <c r="C32" s="31">
        <v>2500</v>
      </c>
      <c r="D32" s="67"/>
      <c r="E32" s="67"/>
      <c r="F32" s="67">
        <v>2500</v>
      </c>
      <c r="G32" s="67"/>
      <c r="H32" s="67">
        <v>2500</v>
      </c>
      <c r="I32" s="67">
        <v>0</v>
      </c>
      <c r="J32" s="36">
        <v>2500</v>
      </c>
      <c r="K32" s="52"/>
      <c r="L32" s="52"/>
      <c r="M32" s="36">
        <v>2500</v>
      </c>
      <c r="N32" s="52"/>
      <c r="O32" s="52"/>
      <c r="P32" s="67">
        <v>2500</v>
      </c>
      <c r="Q32" s="52"/>
      <c r="R32" s="67">
        <v>2500</v>
      </c>
      <c r="S32" s="77"/>
    </row>
    <row r="33" spans="1:19" s="4" customFormat="1" ht="14.25" customHeight="1">
      <c r="A33" s="20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17" customFormat="1" ht="14.25" customHeight="1" thickBot="1">
      <c r="A34" s="20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4" customFormat="1" ht="18" customHeight="1" thickBot="1">
      <c r="A35" s="91" t="s">
        <v>0</v>
      </c>
      <c r="B35" s="93" t="s">
        <v>1</v>
      </c>
      <c r="C35" s="98" t="s">
        <v>2</v>
      </c>
      <c r="D35" s="95" t="s">
        <v>83</v>
      </c>
      <c r="E35" s="96"/>
      <c r="F35" s="96"/>
      <c r="G35" s="97"/>
      <c r="H35" s="115" t="s">
        <v>84</v>
      </c>
      <c r="I35" s="116"/>
      <c r="J35" s="121" t="s">
        <v>94</v>
      </c>
      <c r="K35" s="117" t="s">
        <v>78</v>
      </c>
      <c r="L35" s="118"/>
      <c r="M35" s="119" t="s">
        <v>95</v>
      </c>
      <c r="N35" s="108" t="s">
        <v>85</v>
      </c>
      <c r="O35" s="109"/>
      <c r="P35" s="109"/>
      <c r="Q35" s="110"/>
      <c r="R35" s="111" t="s">
        <v>81</v>
      </c>
      <c r="S35" s="111" t="s">
        <v>82</v>
      </c>
    </row>
    <row r="36" spans="1:19" ht="59.25" customHeight="1" thickBot="1">
      <c r="A36" s="92"/>
      <c r="B36" s="94"/>
      <c r="C36" s="99"/>
      <c r="D36" s="65" t="s">
        <v>5</v>
      </c>
      <c r="E36" s="84" t="s">
        <v>6</v>
      </c>
      <c r="F36" s="47" t="s">
        <v>7</v>
      </c>
      <c r="G36" s="84" t="s">
        <v>86</v>
      </c>
      <c r="H36" s="47" t="s">
        <v>3</v>
      </c>
      <c r="I36" s="81" t="s">
        <v>4</v>
      </c>
      <c r="J36" s="122"/>
      <c r="K36" s="63" t="s">
        <v>79</v>
      </c>
      <c r="L36" s="64" t="s">
        <v>80</v>
      </c>
      <c r="M36" s="120"/>
      <c r="N36" s="65" t="s">
        <v>5</v>
      </c>
      <c r="O36" s="47" t="s">
        <v>6</v>
      </c>
      <c r="P36" s="47" t="s">
        <v>7</v>
      </c>
      <c r="Q36" s="47" t="s">
        <v>86</v>
      </c>
      <c r="R36" s="112"/>
      <c r="S36" s="112"/>
    </row>
    <row r="37" spans="1:256" ht="28.5" customHeight="1">
      <c r="A37" s="16" t="s">
        <v>49</v>
      </c>
      <c r="B37" s="15" t="s">
        <v>50</v>
      </c>
      <c r="C37" s="32"/>
      <c r="D37" s="48"/>
      <c r="E37" s="48"/>
      <c r="F37" s="48"/>
      <c r="G37" s="48"/>
      <c r="H37" s="48"/>
      <c r="I37" s="48"/>
      <c r="J37" s="32"/>
      <c r="K37" s="48"/>
      <c r="L37" s="48"/>
      <c r="M37" s="32"/>
      <c r="N37" s="48"/>
      <c r="O37" s="48"/>
      <c r="P37" s="48"/>
      <c r="Q37" s="48"/>
      <c r="R37" s="48"/>
      <c r="S37" s="7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9" ht="15">
      <c r="A38" s="12" t="s">
        <v>12</v>
      </c>
      <c r="B38" s="8" t="s">
        <v>51</v>
      </c>
      <c r="C38" s="27">
        <v>576</v>
      </c>
      <c r="D38" s="40"/>
      <c r="E38" s="40"/>
      <c r="F38" s="40">
        <v>576</v>
      </c>
      <c r="G38" s="40"/>
      <c r="H38" s="40">
        <v>576</v>
      </c>
      <c r="I38" s="42"/>
      <c r="J38" s="35">
        <v>576</v>
      </c>
      <c r="K38" s="49"/>
      <c r="L38" s="49"/>
      <c r="M38" s="35">
        <v>576</v>
      </c>
      <c r="N38" s="49"/>
      <c r="O38" s="49"/>
      <c r="P38" s="49">
        <v>576</v>
      </c>
      <c r="Q38" s="49"/>
      <c r="R38" s="45">
        <v>576</v>
      </c>
      <c r="S38" s="70"/>
    </row>
    <row r="39" spans="1:19" ht="15">
      <c r="A39" s="12" t="s">
        <v>14</v>
      </c>
      <c r="B39" s="8" t="s">
        <v>90</v>
      </c>
      <c r="C39" s="27">
        <v>6350</v>
      </c>
      <c r="D39" s="40"/>
      <c r="E39" s="40"/>
      <c r="F39" s="40">
        <v>6350</v>
      </c>
      <c r="G39" s="40"/>
      <c r="H39" s="40">
        <v>6350</v>
      </c>
      <c r="I39" s="42"/>
      <c r="J39" s="35">
        <v>6630</v>
      </c>
      <c r="K39" s="45"/>
      <c r="L39" s="49"/>
      <c r="M39" s="35">
        <v>6630</v>
      </c>
      <c r="N39" s="49"/>
      <c r="O39" s="49"/>
      <c r="P39" s="49">
        <v>6630</v>
      </c>
      <c r="Q39" s="49"/>
      <c r="R39" s="45">
        <v>6630</v>
      </c>
      <c r="S39" s="70"/>
    </row>
    <row r="40" spans="1:19" ht="30">
      <c r="A40" s="12" t="s">
        <v>16</v>
      </c>
      <c r="B40" s="8" t="s">
        <v>87</v>
      </c>
      <c r="C40" s="27"/>
      <c r="D40" s="40"/>
      <c r="E40" s="40"/>
      <c r="F40" s="40"/>
      <c r="G40" s="40"/>
      <c r="H40" s="40"/>
      <c r="I40" s="42"/>
      <c r="J40" s="35">
        <v>457</v>
      </c>
      <c r="K40" s="49"/>
      <c r="L40" s="49"/>
      <c r="M40" s="35">
        <v>457</v>
      </c>
      <c r="N40" s="49"/>
      <c r="O40" s="49"/>
      <c r="P40" s="45">
        <v>457</v>
      </c>
      <c r="Q40" s="49"/>
      <c r="R40" s="45">
        <v>457</v>
      </c>
      <c r="S40" s="70"/>
    </row>
    <row r="41" spans="1:19" s="4" customFormat="1" ht="18" customHeight="1">
      <c r="A41" s="13"/>
      <c r="B41" s="9" t="s">
        <v>40</v>
      </c>
      <c r="C41" s="28">
        <f>SUM(C38:C40)</f>
        <v>6926</v>
      </c>
      <c r="D41" s="41">
        <f aca="true" t="shared" si="5" ref="D41:S41">SUM(D38:D40)</f>
        <v>0</v>
      </c>
      <c r="E41" s="41">
        <f t="shared" si="5"/>
        <v>0</v>
      </c>
      <c r="F41" s="41">
        <f t="shared" si="5"/>
        <v>6926</v>
      </c>
      <c r="G41" s="41">
        <f t="shared" si="5"/>
        <v>0</v>
      </c>
      <c r="H41" s="41">
        <f t="shared" si="5"/>
        <v>6926</v>
      </c>
      <c r="I41" s="41">
        <f t="shared" si="5"/>
        <v>0</v>
      </c>
      <c r="J41" s="28">
        <f>SUM(J38:J40)</f>
        <v>7663</v>
      </c>
      <c r="K41" s="41">
        <f t="shared" si="5"/>
        <v>0</v>
      </c>
      <c r="L41" s="41">
        <f t="shared" si="5"/>
        <v>0</v>
      </c>
      <c r="M41" s="28">
        <f>SUM(M38:M40)</f>
        <v>7663</v>
      </c>
      <c r="N41" s="41">
        <f t="shared" si="5"/>
        <v>0</v>
      </c>
      <c r="O41" s="41">
        <f t="shared" si="5"/>
        <v>0</v>
      </c>
      <c r="P41" s="41">
        <f>SUM(P38:P40)</f>
        <v>7663</v>
      </c>
      <c r="Q41" s="41">
        <f t="shared" si="5"/>
        <v>0</v>
      </c>
      <c r="R41" s="41">
        <f t="shared" si="5"/>
        <v>7663</v>
      </c>
      <c r="S41" s="71">
        <f t="shared" si="5"/>
        <v>0</v>
      </c>
    </row>
    <row r="42" spans="1:256" ht="15">
      <c r="A42" s="11" t="s">
        <v>52</v>
      </c>
      <c r="B42" s="7" t="s">
        <v>53</v>
      </c>
      <c r="C42" s="26"/>
      <c r="D42" s="39"/>
      <c r="E42" s="39"/>
      <c r="F42" s="39"/>
      <c r="G42" s="39"/>
      <c r="H42" s="39"/>
      <c r="I42" s="39"/>
      <c r="J42" s="26"/>
      <c r="K42" s="39"/>
      <c r="L42" s="39"/>
      <c r="M42" s="26"/>
      <c r="N42" s="39"/>
      <c r="O42" s="39"/>
      <c r="P42" s="39"/>
      <c r="Q42" s="39"/>
      <c r="R42" s="39"/>
      <c r="S42" s="69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9" ht="15">
      <c r="A43" s="12" t="s">
        <v>12</v>
      </c>
      <c r="B43" s="8" t="s">
        <v>54</v>
      </c>
      <c r="C43" s="27">
        <v>450</v>
      </c>
      <c r="D43" s="40"/>
      <c r="E43" s="40"/>
      <c r="F43" s="40">
        <v>450</v>
      </c>
      <c r="G43" s="40"/>
      <c r="H43" s="40">
        <v>450</v>
      </c>
      <c r="I43" s="42"/>
      <c r="J43" s="35">
        <v>450</v>
      </c>
      <c r="K43" s="49"/>
      <c r="L43" s="49"/>
      <c r="M43" s="35">
        <v>450</v>
      </c>
      <c r="N43" s="49"/>
      <c r="O43" s="49"/>
      <c r="P43" s="49">
        <v>450</v>
      </c>
      <c r="Q43" s="49"/>
      <c r="R43" s="45">
        <v>450</v>
      </c>
      <c r="S43" s="70"/>
    </row>
    <row r="44" spans="1:19" ht="15">
      <c r="A44" s="12" t="s">
        <v>14</v>
      </c>
      <c r="B44" s="8" t="s">
        <v>55</v>
      </c>
      <c r="C44" s="27">
        <v>130</v>
      </c>
      <c r="D44" s="40"/>
      <c r="E44" s="40"/>
      <c r="F44" s="40">
        <v>130</v>
      </c>
      <c r="G44" s="40"/>
      <c r="H44" s="40">
        <v>130</v>
      </c>
      <c r="I44" s="42"/>
      <c r="J44" s="35">
        <v>130</v>
      </c>
      <c r="K44" s="49"/>
      <c r="L44" s="49"/>
      <c r="M44" s="35">
        <v>130</v>
      </c>
      <c r="N44" s="49"/>
      <c r="O44" s="49"/>
      <c r="P44" s="49">
        <v>130</v>
      </c>
      <c r="Q44" s="49"/>
      <c r="R44" s="45">
        <v>130</v>
      </c>
      <c r="S44" s="70"/>
    </row>
    <row r="45" spans="1:19" s="4" customFormat="1" ht="15">
      <c r="A45" s="13"/>
      <c r="B45" s="9" t="s">
        <v>23</v>
      </c>
      <c r="C45" s="28">
        <f>SUM(C43:C44)</f>
        <v>580</v>
      </c>
      <c r="D45" s="41">
        <f aca="true" t="shared" si="6" ref="D45:S45">SUM(D43:D44)</f>
        <v>0</v>
      </c>
      <c r="E45" s="41">
        <f t="shared" si="6"/>
        <v>0</v>
      </c>
      <c r="F45" s="41">
        <f t="shared" si="6"/>
        <v>580</v>
      </c>
      <c r="G45" s="41">
        <f t="shared" si="6"/>
        <v>0</v>
      </c>
      <c r="H45" s="41">
        <f t="shared" si="6"/>
        <v>580</v>
      </c>
      <c r="I45" s="41">
        <f t="shared" si="6"/>
        <v>0</v>
      </c>
      <c r="J45" s="28">
        <f>SUM(J43:J44)</f>
        <v>580</v>
      </c>
      <c r="K45" s="41">
        <f t="shared" si="6"/>
        <v>0</v>
      </c>
      <c r="L45" s="41">
        <f t="shared" si="6"/>
        <v>0</v>
      </c>
      <c r="M45" s="28">
        <f>SUM(M43:M44)</f>
        <v>580</v>
      </c>
      <c r="N45" s="41">
        <f t="shared" si="6"/>
        <v>0</v>
      </c>
      <c r="O45" s="41">
        <f t="shared" si="6"/>
        <v>0</v>
      </c>
      <c r="P45" s="41">
        <f t="shared" si="6"/>
        <v>580</v>
      </c>
      <c r="Q45" s="41">
        <f t="shared" si="6"/>
        <v>0</v>
      </c>
      <c r="R45" s="41">
        <f t="shared" si="6"/>
        <v>580</v>
      </c>
      <c r="S45" s="71">
        <f t="shared" si="6"/>
        <v>0</v>
      </c>
    </row>
    <row r="46" spans="1:256" ht="15">
      <c r="A46" s="11" t="s">
        <v>56</v>
      </c>
      <c r="B46" s="7" t="s">
        <v>57</v>
      </c>
      <c r="C46" s="26"/>
      <c r="D46" s="39"/>
      <c r="E46" s="39"/>
      <c r="F46" s="39"/>
      <c r="G46" s="39"/>
      <c r="H46" s="39"/>
      <c r="I46" s="39"/>
      <c r="J46" s="26"/>
      <c r="K46" s="39"/>
      <c r="L46" s="39"/>
      <c r="M46" s="26"/>
      <c r="N46" s="39"/>
      <c r="O46" s="39"/>
      <c r="P46" s="39"/>
      <c r="Q46" s="39"/>
      <c r="R46" s="39"/>
      <c r="S46" s="6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9" ht="15">
      <c r="A47" s="12" t="s">
        <v>12</v>
      </c>
      <c r="B47" s="8" t="s">
        <v>58</v>
      </c>
      <c r="C47" s="27">
        <v>5000</v>
      </c>
      <c r="D47" s="40"/>
      <c r="E47" s="40"/>
      <c r="F47" s="40">
        <v>5000</v>
      </c>
      <c r="G47" s="40"/>
      <c r="H47" s="40"/>
      <c r="I47" s="42">
        <v>5000</v>
      </c>
      <c r="J47" s="37"/>
      <c r="K47" s="45"/>
      <c r="L47" s="45"/>
      <c r="M47" s="37"/>
      <c r="N47" s="49"/>
      <c r="O47" s="49"/>
      <c r="P47" s="49"/>
      <c r="Q47" s="49"/>
      <c r="R47" s="49"/>
      <c r="S47" s="70"/>
    </row>
    <row r="48" spans="1:19" ht="30">
      <c r="A48" s="12" t="s">
        <v>14</v>
      </c>
      <c r="B48" s="8" t="s">
        <v>59</v>
      </c>
      <c r="C48" s="27">
        <v>1000</v>
      </c>
      <c r="D48" s="40"/>
      <c r="E48" s="40"/>
      <c r="F48" s="40">
        <v>1000</v>
      </c>
      <c r="G48" s="40"/>
      <c r="H48" s="40"/>
      <c r="I48" s="42">
        <v>1000</v>
      </c>
      <c r="J48" s="33">
        <v>1000</v>
      </c>
      <c r="K48" s="49"/>
      <c r="L48" s="49"/>
      <c r="M48" s="33">
        <v>1000</v>
      </c>
      <c r="N48" s="45"/>
      <c r="O48" s="45"/>
      <c r="P48" s="45">
        <v>1000</v>
      </c>
      <c r="Q48" s="45"/>
      <c r="R48" s="45"/>
      <c r="S48" s="79">
        <v>1000</v>
      </c>
    </row>
    <row r="49" spans="1:19" ht="45">
      <c r="A49" s="12" t="s">
        <v>16</v>
      </c>
      <c r="B49" s="8" t="s">
        <v>60</v>
      </c>
      <c r="C49" s="27">
        <v>32186</v>
      </c>
      <c r="D49" s="40"/>
      <c r="E49" s="40"/>
      <c r="F49" s="40"/>
      <c r="G49" s="40">
        <v>32186</v>
      </c>
      <c r="H49" s="40"/>
      <c r="I49" s="42">
        <v>32186</v>
      </c>
      <c r="J49" s="33">
        <v>32186</v>
      </c>
      <c r="K49" s="49"/>
      <c r="L49" s="49"/>
      <c r="M49" s="33">
        <v>32186</v>
      </c>
      <c r="N49" s="45"/>
      <c r="O49" s="45"/>
      <c r="P49" s="45"/>
      <c r="Q49" s="45">
        <v>32186</v>
      </c>
      <c r="R49" s="45"/>
      <c r="S49" s="79">
        <v>32186</v>
      </c>
    </row>
    <row r="50" spans="1:19" ht="30">
      <c r="A50" s="12" t="s">
        <v>32</v>
      </c>
      <c r="B50" s="8" t="s">
        <v>61</v>
      </c>
      <c r="C50" s="27">
        <v>16700</v>
      </c>
      <c r="D50" s="40"/>
      <c r="E50" s="40"/>
      <c r="F50" s="40"/>
      <c r="G50" s="40">
        <v>16700</v>
      </c>
      <c r="H50" s="40"/>
      <c r="I50" s="42">
        <v>16700</v>
      </c>
      <c r="J50" s="33">
        <v>16700</v>
      </c>
      <c r="K50" s="49"/>
      <c r="L50" s="49"/>
      <c r="M50" s="33">
        <v>16700</v>
      </c>
      <c r="N50" s="45"/>
      <c r="O50" s="45"/>
      <c r="P50" s="45"/>
      <c r="Q50" s="53">
        <v>16700</v>
      </c>
      <c r="R50" s="45"/>
      <c r="S50" s="79">
        <v>16700</v>
      </c>
    </row>
    <row r="51" spans="1:19" ht="30">
      <c r="A51" s="12" t="s">
        <v>62</v>
      </c>
      <c r="B51" s="8" t="s">
        <v>63</v>
      </c>
      <c r="C51" s="27">
        <v>27258</v>
      </c>
      <c r="D51" s="40"/>
      <c r="E51" s="40"/>
      <c r="F51" s="40"/>
      <c r="G51" s="40">
        <v>27258</v>
      </c>
      <c r="H51" s="40"/>
      <c r="I51" s="42">
        <v>27258</v>
      </c>
      <c r="J51" s="33">
        <v>27258</v>
      </c>
      <c r="K51" s="49"/>
      <c r="L51" s="49"/>
      <c r="M51" s="33">
        <v>27258</v>
      </c>
      <c r="N51" s="45"/>
      <c r="O51" s="45"/>
      <c r="P51" s="45"/>
      <c r="Q51" s="53">
        <v>27258</v>
      </c>
      <c r="R51" s="45"/>
      <c r="S51" s="79">
        <v>27258</v>
      </c>
    </row>
    <row r="52" spans="1:19" ht="30">
      <c r="A52" s="12" t="s">
        <v>64</v>
      </c>
      <c r="B52" s="8" t="s">
        <v>65</v>
      </c>
      <c r="C52" s="27">
        <v>5000</v>
      </c>
      <c r="D52" s="40"/>
      <c r="E52" s="40"/>
      <c r="F52" s="40"/>
      <c r="G52" s="40">
        <v>5000</v>
      </c>
      <c r="H52" s="40"/>
      <c r="I52" s="42">
        <v>5000</v>
      </c>
      <c r="J52" s="33">
        <v>5000</v>
      </c>
      <c r="K52" s="49"/>
      <c r="L52" s="49"/>
      <c r="M52" s="33">
        <v>5000</v>
      </c>
      <c r="N52" s="45"/>
      <c r="O52" s="45"/>
      <c r="P52" s="45"/>
      <c r="Q52" s="53">
        <v>5000</v>
      </c>
      <c r="R52" s="45"/>
      <c r="S52" s="79">
        <v>5000</v>
      </c>
    </row>
    <row r="53" spans="1:19" ht="15">
      <c r="A53" s="12" t="s">
        <v>66</v>
      </c>
      <c r="B53" s="8" t="s">
        <v>67</v>
      </c>
      <c r="C53" s="27">
        <v>750</v>
      </c>
      <c r="D53" s="40"/>
      <c r="E53" s="40"/>
      <c r="F53" s="40">
        <v>750</v>
      </c>
      <c r="G53" s="40"/>
      <c r="H53" s="40"/>
      <c r="I53" s="42">
        <v>750</v>
      </c>
      <c r="J53" s="33">
        <v>750</v>
      </c>
      <c r="K53" s="49"/>
      <c r="L53" s="49"/>
      <c r="M53" s="33">
        <v>750</v>
      </c>
      <c r="N53" s="45"/>
      <c r="O53" s="45"/>
      <c r="P53" s="45">
        <v>750</v>
      </c>
      <c r="Q53" s="53"/>
      <c r="R53" s="45"/>
      <c r="S53" s="79">
        <v>750</v>
      </c>
    </row>
    <row r="54" spans="1:19" ht="15">
      <c r="A54" s="12"/>
      <c r="B54" s="8" t="s">
        <v>68</v>
      </c>
      <c r="C54" s="27">
        <v>7000</v>
      </c>
      <c r="D54" s="40"/>
      <c r="E54" s="40"/>
      <c r="F54" s="40">
        <v>7000</v>
      </c>
      <c r="G54" s="40"/>
      <c r="H54" s="40">
        <v>7000</v>
      </c>
      <c r="I54" s="42"/>
      <c r="J54" s="27">
        <v>7000</v>
      </c>
      <c r="K54" s="49"/>
      <c r="L54" s="49"/>
      <c r="M54" s="27">
        <v>7000</v>
      </c>
      <c r="N54" s="45"/>
      <c r="O54" s="45"/>
      <c r="P54" s="45">
        <v>7000</v>
      </c>
      <c r="Q54" s="45"/>
      <c r="R54" s="45">
        <v>7000</v>
      </c>
      <c r="S54" s="70"/>
    </row>
    <row r="55" spans="1:19" ht="30">
      <c r="A55" s="12" t="s">
        <v>69</v>
      </c>
      <c r="B55" s="8" t="s">
        <v>70</v>
      </c>
      <c r="C55" s="27">
        <v>1684</v>
      </c>
      <c r="D55" s="40">
        <v>1326</v>
      </c>
      <c r="E55" s="40">
        <v>358</v>
      </c>
      <c r="F55" s="40"/>
      <c r="G55" s="40"/>
      <c r="H55" s="40">
        <v>1684</v>
      </c>
      <c r="I55" s="42"/>
      <c r="J55" s="27">
        <v>1684</v>
      </c>
      <c r="K55" s="49"/>
      <c r="L55" s="49"/>
      <c r="M55" s="27">
        <v>1684</v>
      </c>
      <c r="N55" s="45">
        <v>1326</v>
      </c>
      <c r="O55" s="45">
        <v>358</v>
      </c>
      <c r="P55" s="45"/>
      <c r="Q55" s="45"/>
      <c r="R55" s="45">
        <v>1684</v>
      </c>
      <c r="S55" s="70"/>
    </row>
    <row r="56" spans="1:19" ht="30">
      <c r="A56" s="12" t="s">
        <v>71</v>
      </c>
      <c r="B56" s="8" t="s">
        <v>72</v>
      </c>
      <c r="C56" s="27">
        <v>656</v>
      </c>
      <c r="D56" s="40">
        <v>516</v>
      </c>
      <c r="E56" s="40">
        <v>140</v>
      </c>
      <c r="F56" s="40"/>
      <c r="G56" s="40"/>
      <c r="H56" s="40">
        <v>656</v>
      </c>
      <c r="I56" s="42"/>
      <c r="J56" s="27">
        <v>656</v>
      </c>
      <c r="K56" s="49"/>
      <c r="L56" s="49"/>
      <c r="M56" s="27">
        <v>656</v>
      </c>
      <c r="N56" s="45">
        <v>516</v>
      </c>
      <c r="O56" s="45">
        <v>140</v>
      </c>
      <c r="P56" s="45"/>
      <c r="Q56" s="45"/>
      <c r="R56" s="45">
        <v>656</v>
      </c>
      <c r="S56" s="70"/>
    </row>
    <row r="57" spans="1:19" ht="15">
      <c r="A57" s="12" t="s">
        <v>73</v>
      </c>
      <c r="B57" s="8" t="s">
        <v>74</v>
      </c>
      <c r="C57" s="27">
        <v>2000</v>
      </c>
      <c r="D57" s="40"/>
      <c r="E57" s="40"/>
      <c r="F57" s="40">
        <v>2000</v>
      </c>
      <c r="G57" s="40"/>
      <c r="H57" s="40">
        <v>2000</v>
      </c>
      <c r="I57" s="42"/>
      <c r="J57" s="27">
        <v>2000</v>
      </c>
      <c r="K57" s="49"/>
      <c r="L57" s="49"/>
      <c r="M57" s="27">
        <v>2000</v>
      </c>
      <c r="N57" s="45"/>
      <c r="O57" s="45"/>
      <c r="P57" s="45">
        <v>2000</v>
      </c>
      <c r="Q57" s="45"/>
      <c r="R57" s="45">
        <v>2000</v>
      </c>
      <c r="S57" s="70"/>
    </row>
    <row r="58" spans="1:19" ht="30">
      <c r="A58" s="12" t="s">
        <v>75</v>
      </c>
      <c r="B58" s="8" t="s">
        <v>76</v>
      </c>
      <c r="C58" s="27">
        <v>1270</v>
      </c>
      <c r="D58" s="40">
        <v>1000</v>
      </c>
      <c r="E58" s="40">
        <v>270</v>
      </c>
      <c r="F58" s="40"/>
      <c r="G58" s="40"/>
      <c r="H58" s="40"/>
      <c r="I58" s="40">
        <v>1270</v>
      </c>
      <c r="J58" s="27">
        <v>1270</v>
      </c>
      <c r="K58" s="49"/>
      <c r="L58" s="49"/>
      <c r="M58" s="27">
        <v>1270</v>
      </c>
      <c r="N58" s="45">
        <v>1000</v>
      </c>
      <c r="O58" s="45">
        <v>270</v>
      </c>
      <c r="P58" s="45"/>
      <c r="Q58" s="45"/>
      <c r="R58" s="45"/>
      <c r="S58" s="79">
        <v>1270</v>
      </c>
    </row>
    <row r="59" spans="1:19" ht="15">
      <c r="A59" s="12" t="s">
        <v>88</v>
      </c>
      <c r="B59" s="8" t="s">
        <v>89</v>
      </c>
      <c r="C59" s="27"/>
      <c r="D59" s="40"/>
      <c r="E59" s="40"/>
      <c r="F59" s="40"/>
      <c r="G59" s="40"/>
      <c r="H59" s="40"/>
      <c r="I59" s="40"/>
      <c r="J59" s="35">
        <v>3381</v>
      </c>
      <c r="K59" s="45"/>
      <c r="L59" s="49"/>
      <c r="M59" s="35">
        <v>3381</v>
      </c>
      <c r="N59" s="45"/>
      <c r="O59" s="45"/>
      <c r="P59" s="45">
        <v>3381</v>
      </c>
      <c r="Q59" s="45"/>
      <c r="R59" s="45">
        <v>3381</v>
      </c>
      <c r="S59" s="70"/>
    </row>
    <row r="60" spans="1:19" ht="29.25" thickBot="1">
      <c r="A60" s="54"/>
      <c r="B60" s="55" t="s">
        <v>91</v>
      </c>
      <c r="C60" s="56">
        <f>SUM(C47:C59)</f>
        <v>100504</v>
      </c>
      <c r="D60" s="57">
        <f aca="true" t="shared" si="7" ref="D60:S60">SUM(D47:D59)</f>
        <v>2842</v>
      </c>
      <c r="E60" s="57">
        <f t="shared" si="7"/>
        <v>768</v>
      </c>
      <c r="F60" s="57">
        <f t="shared" si="7"/>
        <v>15750</v>
      </c>
      <c r="G60" s="57">
        <f t="shared" si="7"/>
        <v>81144</v>
      </c>
      <c r="H60" s="57">
        <f t="shared" si="7"/>
        <v>11340</v>
      </c>
      <c r="I60" s="57">
        <f t="shared" si="7"/>
        <v>89164</v>
      </c>
      <c r="J60" s="56">
        <f>SUM(J47:J59)</f>
        <v>98885</v>
      </c>
      <c r="K60" s="57">
        <f t="shared" si="7"/>
        <v>0</v>
      </c>
      <c r="L60" s="57">
        <f t="shared" si="7"/>
        <v>0</v>
      </c>
      <c r="M60" s="56">
        <f>SUM(M47:M59)</f>
        <v>98885</v>
      </c>
      <c r="N60" s="57">
        <f t="shared" si="7"/>
        <v>2842</v>
      </c>
      <c r="O60" s="58">
        <f t="shared" si="7"/>
        <v>768</v>
      </c>
      <c r="P60" s="58">
        <f t="shared" si="7"/>
        <v>14131</v>
      </c>
      <c r="Q60" s="58">
        <f t="shared" si="7"/>
        <v>81144</v>
      </c>
      <c r="R60" s="58">
        <f t="shared" si="7"/>
        <v>14721</v>
      </c>
      <c r="S60" s="59">
        <f t="shared" si="7"/>
        <v>84164</v>
      </c>
    </row>
    <row r="61" spans="1:19" ht="15" customHeight="1" thickBot="1">
      <c r="A61" s="60"/>
      <c r="B61" s="90" t="s">
        <v>77</v>
      </c>
      <c r="C61" s="61">
        <f aca="true" t="shared" si="8" ref="C61:R61">C8+C12+C14+C20+C25+C30+C32+C41+C45+C60</f>
        <v>172010</v>
      </c>
      <c r="D61" s="61">
        <f t="shared" si="8"/>
        <v>2842</v>
      </c>
      <c r="E61" s="61">
        <f t="shared" si="8"/>
        <v>768</v>
      </c>
      <c r="F61" s="61">
        <f t="shared" si="8"/>
        <v>87256</v>
      </c>
      <c r="G61" s="61">
        <f t="shared" si="8"/>
        <v>81144</v>
      </c>
      <c r="H61" s="61">
        <f t="shared" si="8"/>
        <v>81896</v>
      </c>
      <c r="I61" s="61">
        <f t="shared" si="8"/>
        <v>90114</v>
      </c>
      <c r="J61" s="61">
        <f>J8+J12+J14+J20+J25+J30+J32+J41+J45+J60</f>
        <v>171128</v>
      </c>
      <c r="K61" s="61">
        <f t="shared" si="8"/>
        <v>0</v>
      </c>
      <c r="L61" s="61">
        <f t="shared" si="8"/>
        <v>0</v>
      </c>
      <c r="M61" s="61">
        <f>M8+M12+M14+M20+M25+M30+M32+M41+M45+M60</f>
        <v>171128</v>
      </c>
      <c r="N61" s="61">
        <f t="shared" si="8"/>
        <v>2842</v>
      </c>
      <c r="O61" s="61">
        <f t="shared" si="8"/>
        <v>768</v>
      </c>
      <c r="P61" s="61">
        <f t="shared" si="8"/>
        <v>86374</v>
      </c>
      <c r="Q61" s="61">
        <f t="shared" si="8"/>
        <v>81144</v>
      </c>
      <c r="R61" s="61">
        <f t="shared" si="8"/>
        <v>86014</v>
      </c>
      <c r="S61" s="61">
        <f>S8+S12+S14+S20+S25+S30+S32+S41+S45+S60</f>
        <v>85114</v>
      </c>
    </row>
    <row r="62" spans="2:4" ht="12.75">
      <c r="B62" s="5"/>
      <c r="D62" s="89"/>
    </row>
    <row r="63" spans="2:4" ht="12" customHeight="1">
      <c r="B63" s="6"/>
      <c r="D63" s="89"/>
    </row>
    <row r="64" spans="2:4" ht="12.75">
      <c r="B64" s="6"/>
      <c r="D64" s="89"/>
    </row>
    <row r="65" spans="2:4" ht="12.75">
      <c r="B65" s="6"/>
      <c r="D65" s="89"/>
    </row>
  </sheetData>
  <sheetProtection selectLockedCells="1" selectUnlockedCells="1"/>
  <mergeCells count="22">
    <mergeCell ref="R35:R36"/>
    <mergeCell ref="S35:S36"/>
    <mergeCell ref="N1:Q1"/>
    <mergeCell ref="R1:R2"/>
    <mergeCell ref="S1:S2"/>
    <mergeCell ref="H1:I1"/>
    <mergeCell ref="H35:I35"/>
    <mergeCell ref="K35:L35"/>
    <mergeCell ref="M35:M36"/>
    <mergeCell ref="K1:L1"/>
    <mergeCell ref="M1:M2"/>
    <mergeCell ref="N35:Q35"/>
    <mergeCell ref="A35:A36"/>
    <mergeCell ref="B35:B36"/>
    <mergeCell ref="D35:G35"/>
    <mergeCell ref="C35:C36"/>
    <mergeCell ref="J1:J2"/>
    <mergeCell ref="J35:J36"/>
    <mergeCell ref="A1:A2"/>
    <mergeCell ref="B1:B2"/>
    <mergeCell ref="D1:G1"/>
    <mergeCell ref="C1:C2"/>
  </mergeCells>
  <printOptions horizontalCentered="1"/>
  <pageMargins left="0.1968503937007874" right="0.31496062992125984" top="0.8661417322834646" bottom="0.15748031496062992" header="0.2362204724409449" footer="0.5118110236220472"/>
  <pageSetup horizontalDpi="300" verticalDpi="300" orientation="landscape" paperSize="9" scale="69" r:id="rId1"/>
  <headerFooter alignWithMargins="0">
    <oddHeader>&amp;C&amp;"Arial,Félkövér"&amp;11Pásztó Városi Önkormányzat városfenntartási kiadásai
2016. év&amp;R&amp;"Arial,Félkövér"10. melléklet a .../2016. (......) önkormányzati rendelethez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2016-05-13T07:21:26Z</cp:lastPrinted>
  <dcterms:modified xsi:type="dcterms:W3CDTF">2016-06-23T11:35:54Z</dcterms:modified>
  <cp:category/>
  <cp:version/>
  <cp:contentType/>
  <cp:contentStatus/>
</cp:coreProperties>
</file>