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30" windowWidth="19695" windowHeight="7110"/>
  </bookViews>
  <sheets>
    <sheet name="stab.tv" sheetId="1" r:id="rId1"/>
  </sheets>
  <externalReferences>
    <externalReference r:id="rId2"/>
    <externalReference r:id="rId3"/>
    <externalReference r:id="rId4"/>
  </externalReferences>
  <calcPr calcId="124519"/>
</workbook>
</file>

<file path=xl/calcChain.xml><?xml version="1.0" encoding="utf-8"?>
<calcChain xmlns="http://schemas.openxmlformats.org/spreadsheetml/2006/main">
  <c r="F29" i="1"/>
  <c r="F30" s="1"/>
  <c r="E29"/>
  <c r="E30" s="1"/>
  <c r="D29"/>
  <c r="D30" s="1"/>
  <c r="C22"/>
  <c r="C21"/>
  <c r="C29" s="1"/>
  <c r="F18"/>
  <c r="E18"/>
  <c r="D18"/>
  <c r="C16"/>
  <c r="C15"/>
  <c r="C14"/>
  <c r="C13"/>
  <c r="C12"/>
  <c r="C11"/>
  <c r="C18" s="1"/>
  <c r="C30" l="1"/>
</calcChain>
</file>

<file path=xl/sharedStrings.xml><?xml version="1.0" encoding="utf-8"?>
<sst xmlns="http://schemas.openxmlformats.org/spreadsheetml/2006/main" count="25" uniqueCount="25">
  <si>
    <t>12. melléklet a   2 /2014. (II. 28.) önkormányzati rendelethez</t>
  </si>
  <si>
    <t xml:space="preserve">Aka Község Önkormányzata adósságot keletkezető ügyleteinek </t>
  </si>
  <si>
    <t xml:space="preserve">és a stabilizációs törvény szerinti saját bevételeinek alakulása </t>
  </si>
  <si>
    <t>Megnevezés</t>
  </si>
  <si>
    <t>összeg</t>
  </si>
  <si>
    <t>Illetékek</t>
  </si>
  <si>
    <t>Helyi adók, pótlékok</t>
  </si>
  <si>
    <t>Gépjárműadó</t>
  </si>
  <si>
    <t>Kamatbevételek</t>
  </si>
  <si>
    <t>Bírságok</t>
  </si>
  <si>
    <t>Osztalékok</t>
  </si>
  <si>
    <t>Önk. egyéb sajátos bevét.</t>
  </si>
  <si>
    <t>Bevételek összesen:</t>
  </si>
  <si>
    <t>Támogatási kölcsönök törlesztése</t>
  </si>
  <si>
    <t>Hosszú lejáratú hitelek</t>
  </si>
  <si>
    <t>Rövid lejáratú hitelek</t>
  </si>
  <si>
    <t>Kötvénykibocsátással kapcs.fiz.köt.</t>
  </si>
  <si>
    <t>Lízing</t>
  </si>
  <si>
    <t>Garancia és kezességvállalás m.f.k.</t>
  </si>
  <si>
    <t xml:space="preserve">Szállítókkal szembeni tart. </t>
  </si>
  <si>
    <t>Rövid lejáratú köt. kamata</t>
  </si>
  <si>
    <t>Hosszú lejáratú köt. kamata</t>
  </si>
  <si>
    <t>Kötvénykibocs. kapcs. kamat.</t>
  </si>
  <si>
    <t>Adósságot keletkeztető ügyletek</t>
  </si>
  <si>
    <t>Arány</t>
  </si>
</sst>
</file>

<file path=xl/styles.xml><?xml version="1.0" encoding="utf-8"?>
<styleSheet xmlns="http://schemas.openxmlformats.org/spreadsheetml/2006/main">
  <fonts count="2">
    <font>
      <sz val="10"/>
      <name val="Arial"/>
      <charset val="238"/>
    </font>
    <font>
      <b/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/>
    <xf numFmtId="0" fontId="0" fillId="0" borderId="1" xfId="0" applyBorder="1" applyAlignment="1"/>
    <xf numFmtId="0" fontId="0" fillId="0" borderId="2" xfId="0" applyBorder="1"/>
    <xf numFmtId="0" fontId="0" fillId="0" borderId="3" xfId="0" applyBorder="1"/>
    <xf numFmtId="0" fontId="0" fillId="0" borderId="4" xfId="0" applyBorder="1" applyAlignment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elhaszn&#225;l&#243;/Dokumentumok/&#201;va%20dokumentumai/Bakonys&#225;rk&#225;ny%20anyagok/Bakonys&#225;rk&#225;ny%20terv%202012/Bs%20rendelet%20t&#225;bl&#225;k%20%20j&#243;2012%20jkv.%20mell&#233;kle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ka%202010.&#233;vi%20kv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H/Local%20Settings/Temporary%20Internet%20Files/Content.IE5/4P2Z4LEJ/Aka%20tervez&#233;s%20szakfela.m&#243;dos&#237;201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.k.jc."/>
      <sheetName val="szoc.k."/>
      <sheetName val="felh.k."/>
      <sheetName val="eu-s pr."/>
      <sheetName val="belső fin. "/>
      <sheetName val="külső fin."/>
      <sheetName val="tart."/>
      <sheetName val="i.bev."/>
      <sheetName val="i.kiad."/>
      <sheetName val="létsz"/>
      <sheetName val="Stab.tv."/>
      <sheetName val="egyenleg"/>
      <sheetName val="b.k.ré"/>
      <sheetName val="tám"/>
      <sheetName val="rköt"/>
      <sheetName val="Címr."/>
      <sheetName val="leírás"/>
      <sheetName val="mérl."/>
      <sheetName val="m.mérl."/>
      <sheetName val="f.mérl."/>
      <sheetName val="3émérl"/>
      <sheetName val="kedv."/>
      <sheetName val="eifelh"/>
      <sheetName val="állhj."/>
      <sheetName val="Munka1"/>
    </sheetNames>
    <sheetDataSet>
      <sheetData sheetId="0" refreshError="1">
        <row r="15">
          <cell r="B15">
            <v>0</v>
          </cell>
        </row>
        <row r="75">
          <cell r="D75">
            <v>0</v>
          </cell>
        </row>
        <row r="77">
          <cell r="D7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5">
          <cell r="B45">
            <v>0</v>
          </cell>
        </row>
        <row r="46">
          <cell r="B46">
            <v>0</v>
          </cell>
        </row>
        <row r="56">
          <cell r="D56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űk.mérleg"/>
      <sheetName val="EU.proj."/>
      <sheetName val="felúj.,felh."/>
      <sheetName val="3éves mérleg"/>
      <sheetName val="műk.és fenn.kiad.2.mell."/>
      <sheetName val="önk.kv-e 5.mell"/>
      <sheetName val="mék.és felh.bev.12.mell."/>
      <sheetName val="PM bev.1.mell."/>
      <sheetName val="13.melléklet"/>
      <sheetName val="Külső fin."/>
      <sheetName val="belső fin."/>
      <sheetName val="stab.tv"/>
      <sheetName val="létsz."/>
      <sheetName val="normatív"/>
      <sheetName val="egyenl."/>
      <sheetName val="céljell."/>
    </sheetNames>
    <sheetDataSet>
      <sheetData sheetId="0">
        <row r="16">
          <cell r="B16">
            <v>50</v>
          </cell>
        </row>
        <row r="19">
          <cell r="B19">
            <v>870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Nem lakóing.bérbead."/>
      <sheetName val="Könyvtár bev."/>
      <sheetName val="Rendsz.gyerm.véd.bevét"/>
      <sheetName val="mozgáskorl.t.bev."/>
      <sheetName val="Önk.ig.tev.bev."/>
      <sheetName val="Önkorm.v.többc.kist.elsz."/>
      <sheetName val="Közhasznú bevét."/>
      <sheetName val="Közcélú bev."/>
      <sheetName val="szoc.étk.bev."/>
      <sheetName val="Mélyépítés"/>
      <sheetName val="önk.ig.tev.kia."/>
      <sheetName val="város-ésközségg.kia."/>
      <sheetName val="Közhasznú foglalk. kiadás"/>
      <sheetName val="Közcélú fogl.kiad."/>
      <sheetName val="kulturális m"/>
      <sheetName val="köztemető kia."/>
      <sheetName val="közvilág.kia."/>
      <sheetName val="szoc.étk."/>
      <sheetName val="munkanélk.ell."/>
      <sheetName val="eseti gyv.pb.ell."/>
      <sheetName val="eseti pb.ell."/>
      <sheetName val="műv.házak tev.kia."/>
      <sheetName val="könyvtár kia."/>
      <sheetName val="KIADÁSOK"/>
      <sheetName val="BEVÉTELEK"/>
    </sheetNames>
    <sheetDataSet>
      <sheetData sheetId="0">
        <row r="16">
          <cell r="I16">
            <v>452</v>
          </cell>
        </row>
      </sheetData>
      <sheetData sheetId="1">
        <row r="10">
          <cell r="I10">
            <v>100</v>
          </cell>
        </row>
      </sheetData>
      <sheetData sheetId="2">
        <row r="21">
          <cell r="I21">
            <v>0</v>
          </cell>
        </row>
      </sheetData>
      <sheetData sheetId="3">
        <row r="12">
          <cell r="I12">
            <v>0</v>
          </cell>
        </row>
      </sheetData>
      <sheetData sheetId="4">
        <row r="9">
          <cell r="I9">
            <v>10</v>
          </cell>
        </row>
      </sheetData>
      <sheetData sheetId="5">
        <row r="10">
          <cell r="I10">
            <v>120</v>
          </cell>
        </row>
        <row r="17">
          <cell r="I17">
            <v>500</v>
          </cell>
        </row>
      </sheetData>
      <sheetData sheetId="6">
        <row r="18">
          <cell r="I18">
            <v>3547</v>
          </cell>
        </row>
      </sheetData>
      <sheetData sheetId="7">
        <row r="8">
          <cell r="I8">
            <v>0</v>
          </cell>
        </row>
      </sheetData>
      <sheetData sheetId="8">
        <row r="27">
          <cell r="I27">
            <v>708</v>
          </cell>
        </row>
      </sheetData>
      <sheetData sheetId="9">
        <row r="20">
          <cell r="I20">
            <v>0</v>
          </cell>
        </row>
      </sheetData>
      <sheetData sheetId="10">
        <row r="17">
          <cell r="I17">
            <v>177</v>
          </cell>
        </row>
      </sheetData>
      <sheetData sheetId="11">
        <row r="54">
          <cell r="I54">
            <v>360</v>
          </cell>
        </row>
      </sheetData>
      <sheetData sheetId="12">
        <row r="18">
          <cell r="I18">
            <v>2937</v>
          </cell>
        </row>
      </sheetData>
      <sheetData sheetId="13"/>
      <sheetData sheetId="14">
        <row r="18">
          <cell r="I18">
            <v>0</v>
          </cell>
        </row>
      </sheetData>
      <sheetData sheetId="15">
        <row r="20">
          <cell r="I20">
            <v>60</v>
          </cell>
        </row>
      </sheetData>
      <sheetData sheetId="16">
        <row r="12">
          <cell r="I12">
            <v>775</v>
          </cell>
        </row>
      </sheetData>
      <sheetData sheetId="17">
        <row r="20">
          <cell r="I20">
            <v>1087</v>
          </cell>
        </row>
      </sheetData>
      <sheetData sheetId="18">
        <row r="28">
          <cell r="I28">
            <v>547</v>
          </cell>
        </row>
      </sheetData>
      <sheetData sheetId="19">
        <row r="21">
          <cell r="I21">
            <v>174</v>
          </cell>
        </row>
      </sheetData>
      <sheetData sheetId="20">
        <row r="7">
          <cell r="I7">
            <v>0</v>
          </cell>
        </row>
      </sheetData>
      <sheetData sheetId="21">
        <row r="25">
          <cell r="I25">
            <v>1042</v>
          </cell>
        </row>
      </sheetData>
      <sheetData sheetId="22">
        <row r="10">
          <cell r="I10">
            <v>300</v>
          </cell>
        </row>
      </sheetData>
      <sheetData sheetId="23">
        <row r="23">
          <cell r="H23">
            <v>213</v>
          </cell>
        </row>
      </sheetData>
      <sheetData sheetId="2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0"/>
  <sheetViews>
    <sheetView tabSelected="1" workbookViewId="0">
      <selection sqref="A1:IV1"/>
    </sheetView>
  </sheetViews>
  <sheetFormatPr defaultRowHeight="12.75"/>
  <cols>
    <col min="1" max="1" width="4.85546875" customWidth="1"/>
    <col min="2" max="2" width="29.7109375" customWidth="1"/>
    <col min="3" max="6" width="12.85546875" customWidth="1"/>
  </cols>
  <sheetData>
    <row r="1" spans="1:6">
      <c r="A1" t="s">
        <v>0</v>
      </c>
    </row>
    <row r="3" spans="1:6">
      <c r="A3" s="1" t="s">
        <v>1</v>
      </c>
      <c r="B3" s="2"/>
      <c r="C3" s="2"/>
      <c r="D3" s="2"/>
      <c r="E3" s="2"/>
      <c r="F3" s="2"/>
    </row>
    <row r="4" spans="1:6">
      <c r="A4" s="1" t="s">
        <v>2</v>
      </c>
      <c r="B4" s="1"/>
      <c r="C4" s="1"/>
      <c r="D4" s="1"/>
      <c r="E4" s="2"/>
      <c r="F4" s="2"/>
    </row>
    <row r="7" spans="1:6" ht="13.5" thickBot="1"/>
    <row r="8" spans="1:6">
      <c r="B8" s="3" t="s">
        <v>3</v>
      </c>
      <c r="C8" s="4">
        <v>2014</v>
      </c>
      <c r="D8" s="4">
        <v>2015</v>
      </c>
      <c r="E8" s="4">
        <v>2016</v>
      </c>
      <c r="F8" s="5">
        <v>2017</v>
      </c>
    </row>
    <row r="9" spans="1:6" ht="13.5" thickBot="1">
      <c r="B9" s="6"/>
      <c r="C9" s="7" t="s">
        <v>4</v>
      </c>
      <c r="D9" s="7"/>
      <c r="E9" s="7"/>
      <c r="F9" s="8"/>
    </row>
    <row r="10" spans="1:6">
      <c r="B10" s="9"/>
      <c r="C10" s="10"/>
      <c r="D10" s="10"/>
      <c r="E10" s="10"/>
      <c r="F10" s="11"/>
    </row>
    <row r="11" spans="1:6">
      <c r="B11" s="12" t="s">
        <v>5</v>
      </c>
      <c r="C11" s="13">
        <f>[1]b.k.jc.!B15</f>
        <v>0</v>
      </c>
      <c r="D11" s="13"/>
      <c r="E11" s="13"/>
      <c r="F11" s="14"/>
    </row>
    <row r="12" spans="1:6">
      <c r="B12" s="12" t="s">
        <v>6</v>
      </c>
      <c r="C12" s="13">
        <f>[2]műk.mérleg!B19</f>
        <v>870</v>
      </c>
      <c r="D12" s="13">
        <v>1000</v>
      </c>
      <c r="E12" s="13">
        <v>1000</v>
      </c>
      <c r="F12" s="14">
        <v>1150</v>
      </c>
    </row>
    <row r="13" spans="1:6">
      <c r="B13" s="12" t="s">
        <v>7</v>
      </c>
      <c r="C13" s="13">
        <f>[3]Önkorm.v.többc.kist.elsz.!$I$17</f>
        <v>500</v>
      </c>
      <c r="D13" s="13">
        <v>550</v>
      </c>
      <c r="E13" s="13">
        <v>600</v>
      </c>
      <c r="F13" s="14">
        <v>650</v>
      </c>
    </row>
    <row r="14" spans="1:6">
      <c r="B14" s="12" t="s">
        <v>8</v>
      </c>
      <c r="C14" s="13">
        <f>[2]műk.mérleg!B16</f>
        <v>50</v>
      </c>
      <c r="D14" s="13">
        <v>100</v>
      </c>
      <c r="E14" s="13">
        <v>100</v>
      </c>
      <c r="F14" s="14">
        <v>110</v>
      </c>
    </row>
    <row r="15" spans="1:6">
      <c r="B15" s="12" t="s">
        <v>9</v>
      </c>
      <c r="C15" s="13">
        <f>[1]b.k.ré!B45+[1]b.k.ré!B46</f>
        <v>0</v>
      </c>
      <c r="D15" s="13"/>
      <c r="E15" s="13"/>
      <c r="F15" s="14"/>
    </row>
    <row r="16" spans="1:6">
      <c r="B16" s="12" t="s">
        <v>10</v>
      </c>
      <c r="C16" s="13">
        <f>[1]b.k.ré!D56</f>
        <v>0</v>
      </c>
      <c r="D16" s="13"/>
      <c r="E16" s="13"/>
      <c r="F16" s="14"/>
    </row>
    <row r="17" spans="2:6" ht="13.5" thickBot="1">
      <c r="B17" s="15" t="s">
        <v>11</v>
      </c>
      <c r="C17" s="16">
        <v>0</v>
      </c>
      <c r="D17" s="16">
        <v>0</v>
      </c>
      <c r="E17" s="16">
        <v>0</v>
      </c>
      <c r="F17" s="17">
        <v>0</v>
      </c>
    </row>
    <row r="18" spans="2:6" ht="13.5" thickBot="1">
      <c r="B18" s="18" t="s">
        <v>12</v>
      </c>
      <c r="C18" s="19">
        <f>SUM(C10:C17)</f>
        <v>1420</v>
      </c>
      <c r="D18" s="19">
        <f>SUM(D10:D17)</f>
        <v>1650</v>
      </c>
      <c r="E18" s="19">
        <f>SUM(E10:E17)</f>
        <v>1700</v>
      </c>
      <c r="F18" s="19">
        <f>SUM(F10:F17)</f>
        <v>1910</v>
      </c>
    </row>
    <row r="19" spans="2:6">
      <c r="B19" s="9" t="s">
        <v>13</v>
      </c>
      <c r="C19" s="10"/>
      <c r="D19" s="10"/>
      <c r="E19" s="10"/>
      <c r="F19" s="11"/>
    </row>
    <row r="20" spans="2:6">
      <c r="B20" s="12" t="s">
        <v>14</v>
      </c>
      <c r="C20" s="13">
        <v>0</v>
      </c>
      <c r="D20" s="10">
        <v>0</v>
      </c>
      <c r="E20" s="10">
        <v>0</v>
      </c>
      <c r="F20" s="11">
        <v>0</v>
      </c>
    </row>
    <row r="21" spans="2:6">
      <c r="B21" s="9" t="s">
        <v>15</v>
      </c>
      <c r="C21" s="10">
        <f>[1]b.k.jc.!D75</f>
        <v>0</v>
      </c>
      <c r="D21" s="10">
        <v>0</v>
      </c>
      <c r="E21" s="10">
        <v>0</v>
      </c>
      <c r="F21" s="11">
        <v>0</v>
      </c>
    </row>
    <row r="22" spans="2:6">
      <c r="B22" s="9" t="s">
        <v>16</v>
      </c>
      <c r="C22" s="10">
        <f>[1]b.k.jc.!D77</f>
        <v>0</v>
      </c>
      <c r="D22" s="10">
        <v>0</v>
      </c>
      <c r="E22" s="10">
        <v>0</v>
      </c>
      <c r="F22" s="11">
        <v>0</v>
      </c>
    </row>
    <row r="23" spans="2:6">
      <c r="B23" s="9" t="s">
        <v>17</v>
      </c>
      <c r="C23" s="10"/>
      <c r="D23" s="10"/>
      <c r="E23" s="10"/>
      <c r="F23" s="11"/>
    </row>
    <row r="24" spans="2:6">
      <c r="B24" s="9" t="s">
        <v>18</v>
      </c>
      <c r="C24" s="10"/>
      <c r="D24" s="10"/>
      <c r="E24" s="10"/>
      <c r="F24" s="11"/>
    </row>
    <row r="25" spans="2:6">
      <c r="B25" s="9" t="s">
        <v>19</v>
      </c>
      <c r="C25" s="10">
        <v>169</v>
      </c>
      <c r="D25" s="10">
        <v>170</v>
      </c>
      <c r="E25" s="10">
        <v>175</v>
      </c>
      <c r="F25" s="11">
        <v>180</v>
      </c>
    </row>
    <row r="26" spans="2:6">
      <c r="B26" s="12" t="s">
        <v>20</v>
      </c>
      <c r="C26" s="13"/>
      <c r="D26" s="13"/>
      <c r="E26" s="13"/>
      <c r="F26" s="14"/>
    </row>
    <row r="27" spans="2:6">
      <c r="B27" s="12" t="s">
        <v>21</v>
      </c>
      <c r="C27" s="13">
        <v>0</v>
      </c>
      <c r="D27" s="13">
        <v>0</v>
      </c>
      <c r="E27" s="13">
        <v>0</v>
      </c>
      <c r="F27" s="14">
        <v>0</v>
      </c>
    </row>
    <row r="28" spans="2:6" ht="13.5" thickBot="1">
      <c r="B28" s="15" t="s">
        <v>22</v>
      </c>
      <c r="C28" s="16"/>
      <c r="D28" s="16"/>
      <c r="E28" s="16"/>
      <c r="F28" s="17"/>
    </row>
    <row r="29" spans="2:6" ht="13.5" thickBot="1">
      <c r="B29" s="18" t="s">
        <v>23</v>
      </c>
      <c r="C29" s="19">
        <f>SUM(C19:C28)</f>
        <v>169</v>
      </c>
      <c r="D29" s="19">
        <f>SUM(D19:D28)</f>
        <v>170</v>
      </c>
      <c r="E29" s="19">
        <f>SUM(E19:E28)</f>
        <v>175</v>
      </c>
      <c r="F29" s="19">
        <f>SUM(F19:F28)</f>
        <v>180</v>
      </c>
    </row>
    <row r="30" spans="2:6" ht="13.5" thickBot="1">
      <c r="B30" s="20" t="s">
        <v>24</v>
      </c>
      <c r="C30" s="21">
        <f>C29/C18</f>
        <v>0.11901408450704225</v>
      </c>
      <c r="D30" s="21">
        <f>D29/D18</f>
        <v>0.10303030303030303</v>
      </c>
      <c r="E30" s="21">
        <f>E29/E18</f>
        <v>0.10294117647058823</v>
      </c>
      <c r="F30" s="21">
        <f>F29/F18</f>
        <v>9.4240837696335081E-2</v>
      </c>
    </row>
  </sheetData>
  <mergeCells count="4">
    <mergeCell ref="A3:F3"/>
    <mergeCell ref="A4:F4"/>
    <mergeCell ref="B8:B9"/>
    <mergeCell ref="C9:F9"/>
  </mergeCells>
  <pageMargins left="0.75" right="0.75" top="1" bottom="1" header="0.5" footer="0.5"/>
  <pageSetup paperSize="9" orientation="portrait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stab.tv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Vérteskethely Önkormányzat</dc:creator>
  <cp:lastModifiedBy>Vérteskethely Önkormányzat</cp:lastModifiedBy>
  <dcterms:created xsi:type="dcterms:W3CDTF">2014-03-06T07:07:54Z</dcterms:created>
  <dcterms:modified xsi:type="dcterms:W3CDTF">2014-03-06T07:08:05Z</dcterms:modified>
</cp:coreProperties>
</file>