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.mell" sheetId="1" r:id="rId1"/>
  </sheets>
  <externalReferences>
    <externalReference r:id="rId4"/>
  </externalReferences>
  <definedNames>
    <definedName name="_xlnm.Print_Area" localSheetId="0">'4.mell'!$A$1:$E$121</definedName>
    <definedName name="onev">#REF!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<sst xmlns="http://schemas.openxmlformats.org/spreadsheetml/2006/main" count="136" uniqueCount="77">
  <si>
    <t>4. melléklet a 3/2013. (II.27.) önkormányzati rendelethez</t>
  </si>
  <si>
    <t>eFt</t>
  </si>
  <si>
    <t>A</t>
  </si>
  <si>
    <t>B</t>
  </si>
  <si>
    <t>C</t>
  </si>
  <si>
    <t>D</t>
  </si>
  <si>
    <t>KIADÁS MEGNEVEZÉSE</t>
  </si>
  <si>
    <t>2013. évi előirányzat</t>
  </si>
  <si>
    <t>Változás</t>
  </si>
  <si>
    <t>2013.06.30. módos.ei.</t>
  </si>
  <si>
    <t>Noszlop Község Önkormányzata</t>
  </si>
  <si>
    <t>Közutak, hidak, alagutak üzemeltetése</t>
  </si>
  <si>
    <t>Működési költségvetés</t>
  </si>
  <si>
    <t>Dologi és egyéb folyó kiadások</t>
  </si>
  <si>
    <t>Közutak, hidak, alagutak üzemeltetése összesen</t>
  </si>
  <si>
    <t>Önkormányzati jogalkotás</t>
  </si>
  <si>
    <t>Személyi juttatások</t>
  </si>
  <si>
    <t>Munkaadót terhelő járulékok</t>
  </si>
  <si>
    <t>Költségvetési létszámkeret</t>
  </si>
  <si>
    <t>Önkormányzati képviselő választás összesen</t>
  </si>
  <si>
    <t>Város- és községgazdálkodási szolgáltatás</t>
  </si>
  <si>
    <t>Szeméyi juttatások</t>
  </si>
  <si>
    <t>Felhalmozási kiadások</t>
  </si>
  <si>
    <t>Város- és községgazdálkodási szolgáltatás összesen</t>
  </si>
  <si>
    <t>Köztemető fenntartási feladatok</t>
  </si>
  <si>
    <t>Köztemető fenntartási feladatok összesen</t>
  </si>
  <si>
    <t>Közvilágítási feladatok</t>
  </si>
  <si>
    <t>Közvilágítási feladatok összesen:</t>
  </si>
  <si>
    <t>Család- és nővédelmi egészségügyi gondozás</t>
  </si>
  <si>
    <t>Család- és nővédelmi egészségügyi gondozás összesen</t>
  </si>
  <si>
    <t>Ifjuság-egészségügyi gondozás</t>
  </si>
  <si>
    <t>Ifjuság-egészségügyi gondozás összesen:</t>
  </si>
  <si>
    <t>Rendkívüli gyermekvédelmi támogatás</t>
  </si>
  <si>
    <t>Egyéb támogatás</t>
  </si>
  <si>
    <t>Rendkívüli gyermekvédelmi támogatás összesen</t>
  </si>
  <si>
    <t>Lakásfenntartási támogatás normatív alapon</t>
  </si>
  <si>
    <t>Lakásfenntartási támogatás normatív alapon összesen</t>
  </si>
  <si>
    <t>Egyéb önkorm.lakhatással kapcs.pénzbeni ellátás</t>
  </si>
  <si>
    <t>Helyi rendszeres lakásfenntartási támogatás</t>
  </si>
  <si>
    <t>Ápolási díj méltányossági alapon</t>
  </si>
  <si>
    <t>Ápolási díj méltányossági alapon összesen:</t>
  </si>
  <si>
    <t xml:space="preserve">Átmeneti segély </t>
  </si>
  <si>
    <t>Átmeneti segély összesen:</t>
  </si>
  <si>
    <t>Temetési segély</t>
  </si>
  <si>
    <t>Temetési segély összesen:</t>
  </si>
  <si>
    <t>Egyéb önkormányzati eseti pénzbeni ellátások</t>
  </si>
  <si>
    <t>Egyéb támogatás /hulladékszállítási dij átvállalt/</t>
  </si>
  <si>
    <t>Hulladékszállítás átvállalt díj</t>
  </si>
  <si>
    <t>Közgyógyellátás összesen:</t>
  </si>
  <si>
    <t>Köztemetés</t>
  </si>
  <si>
    <t>Köztemetés összesen:</t>
  </si>
  <si>
    <t>Aktív korúak ellátása</t>
  </si>
  <si>
    <t>Aktív korúak ellátása összesen:</t>
  </si>
  <si>
    <t>FHT-ra jogosultak hosszabb időtartamú közfoglalkoztatás</t>
  </si>
  <si>
    <t>Közhasznú foglalkoztatás összesen</t>
  </si>
  <si>
    <t>Iskolai intézményi étkeztetés</t>
  </si>
  <si>
    <t>Iskolai intézményi közétkeztetés összesen:</t>
  </si>
  <si>
    <t>Noszlop Községi Könyvtár és Művelődési Ház</t>
  </si>
  <si>
    <t>Közművelődési tevékenység és támogatásuk</t>
  </si>
  <si>
    <t>Közművelődési tevékenység és tám. összesen</t>
  </si>
  <si>
    <t>Könyvtári szolgáltatások</t>
  </si>
  <si>
    <t>Könyvtári szolgáltatások összesen</t>
  </si>
  <si>
    <t>Pénzeszköz átadások</t>
  </si>
  <si>
    <t>Alapszolgáltatási Központ</t>
  </si>
  <si>
    <t>Noszlopi Közös Fenntartású Óvoda</t>
  </si>
  <si>
    <t>Közös Fenntartású Hivatal</t>
  </si>
  <si>
    <t>2012.évi zárszámadás Mp., Doba önk.kifizetés</t>
  </si>
  <si>
    <t>Ügyeleti díj Devecser</t>
  </si>
  <si>
    <t>Pénzeszközátadások összesen:</t>
  </si>
  <si>
    <t>Civil szervezetek program- és egyéb támog.</t>
  </si>
  <si>
    <t>Támogatásért. Kiadások</t>
  </si>
  <si>
    <t>Civil szervezetek program- és egyéb támog. össz.:</t>
  </si>
  <si>
    <t>Működési kiadások összesen:</t>
  </si>
  <si>
    <t>Felhalmozási kiadások összesen:</t>
  </si>
  <si>
    <t xml:space="preserve">Működési célú általános tartalék </t>
  </si>
  <si>
    <t>Felhalmozási célú céltartalék</t>
  </si>
  <si>
    <t>KIADÁSOK ÖSSZESEN: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</si>
</sst>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#,##0"/>
    <numFmt numFmtId="168" formatCode="_-* #,##0\ _F_t_-;\-* #,##0\ _F_t_-;_-* \-??\ _F_t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9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9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6" fontId="9" fillId="0" borderId="0" applyFill="0" applyBorder="0" applyAlignment="0" applyProtection="0"/>
    <xf numFmtId="164" fontId="18" fillId="0" borderId="9" applyNumberFormat="0" applyFill="0" applyAlignment="0" applyProtection="0"/>
  </cellStyleXfs>
  <cellXfs count="80">
    <xf numFmtId="164" fontId="0" fillId="0" borderId="0" xfId="0" applyAlignment="1">
      <alignment/>
    </xf>
    <xf numFmtId="164" fontId="0" fillId="0" borderId="0" xfId="61" applyFont="1" applyAlignment="1">
      <alignment/>
      <protection/>
    </xf>
    <xf numFmtId="164" fontId="0" fillId="0" borderId="0" xfId="61">
      <alignment/>
      <protection/>
    </xf>
    <xf numFmtId="164" fontId="0" fillId="0" borderId="0" xfId="61" applyFill="1">
      <alignment/>
      <protection/>
    </xf>
    <xf numFmtId="164" fontId="19" fillId="0" borderId="0" xfId="61" applyFont="1" applyAlignment="1">
      <alignment horizontal="center"/>
      <protection/>
    </xf>
    <xf numFmtId="164" fontId="20" fillId="0" borderId="0" xfId="61" applyFont="1" applyAlignment="1">
      <alignment horizontal="center"/>
      <protection/>
    </xf>
    <xf numFmtId="164" fontId="19" fillId="0" borderId="0" xfId="61" applyFont="1">
      <alignment/>
      <protection/>
    </xf>
    <xf numFmtId="164" fontId="19" fillId="0" borderId="0" xfId="61" applyFont="1" applyFill="1">
      <alignment/>
      <protection/>
    </xf>
    <xf numFmtId="164" fontId="19" fillId="0" borderId="0" xfId="61" applyFont="1" applyBorder="1" applyAlignment="1">
      <alignment horizontal="right"/>
      <protection/>
    </xf>
    <xf numFmtId="164" fontId="19" fillId="0" borderId="10" xfId="61" applyFont="1" applyBorder="1" applyAlignment="1">
      <alignment horizontal="right"/>
      <protection/>
    </xf>
    <xf numFmtId="164" fontId="19" fillId="0" borderId="11" xfId="61" applyFont="1" applyBorder="1" applyAlignment="1">
      <alignment horizontal="center" vertical="top"/>
      <protection/>
    </xf>
    <xf numFmtId="164" fontId="20" fillId="0" borderId="11" xfId="61" applyFont="1" applyBorder="1" applyAlignment="1">
      <alignment horizontal="center" vertical="top" wrapText="1"/>
      <protection/>
    </xf>
    <xf numFmtId="164" fontId="20" fillId="0" borderId="12" xfId="61" applyFont="1" applyBorder="1" applyAlignment="1">
      <alignment horizontal="center"/>
      <protection/>
    </xf>
    <xf numFmtId="167" fontId="20" fillId="0" borderId="11" xfId="60" applyNumberFormat="1" applyFont="1" applyFill="1" applyBorder="1" applyAlignment="1">
      <alignment horizontal="center" vertical="center"/>
      <protection/>
    </xf>
    <xf numFmtId="164" fontId="19" fillId="0" borderId="13" xfId="61" applyFont="1" applyBorder="1" applyAlignment="1">
      <alignment horizontal="center" vertical="top"/>
      <protection/>
    </xf>
    <xf numFmtId="164" fontId="20" fillId="0" borderId="0" xfId="61" applyFont="1" applyBorder="1" applyAlignment="1">
      <alignment horizontal="center" vertical="center" wrapText="1"/>
      <protection/>
    </xf>
    <xf numFmtId="168" fontId="21" fillId="0" borderId="12" xfId="15" applyNumberFormat="1" applyFont="1" applyFill="1" applyBorder="1" applyAlignment="1" applyProtection="1">
      <alignment horizontal="center" wrapText="1"/>
      <protection/>
    </xf>
    <xf numFmtId="168" fontId="21" fillId="0" borderId="14" xfId="15" applyNumberFormat="1" applyFont="1" applyFill="1" applyBorder="1" applyAlignment="1" applyProtection="1">
      <alignment horizontal="center" wrapText="1"/>
      <protection/>
    </xf>
    <xf numFmtId="164" fontId="20" fillId="0" borderId="15" xfId="61" applyFont="1" applyBorder="1" applyAlignment="1">
      <alignment horizontal="center" vertical="center" wrapText="1"/>
      <protection/>
    </xf>
    <xf numFmtId="164" fontId="20" fillId="0" borderId="15" xfId="61" applyFont="1" applyBorder="1" applyAlignment="1">
      <alignment horizontal="center" vertical="top" wrapText="1"/>
      <protection/>
    </xf>
    <xf numFmtId="164" fontId="19" fillId="0" borderId="15" xfId="60" applyFont="1" applyFill="1" applyBorder="1" applyAlignment="1">
      <alignment horizontal="center"/>
      <protection/>
    </xf>
    <xf numFmtId="164" fontId="19" fillId="0" borderId="11" xfId="60" applyFont="1" applyFill="1" applyBorder="1" applyAlignment="1">
      <alignment horizontal="center"/>
      <protection/>
    </xf>
    <xf numFmtId="164" fontId="20" fillId="0" borderId="0" xfId="61" applyFont="1" applyBorder="1" applyAlignment="1">
      <alignment horizontal="justify" vertical="top" wrapText="1"/>
      <protection/>
    </xf>
    <xf numFmtId="167" fontId="19" fillId="0" borderId="13" xfId="61" applyNumberFormat="1" applyFont="1" applyBorder="1">
      <alignment/>
      <protection/>
    </xf>
    <xf numFmtId="164" fontId="19" fillId="0" borderId="13" xfId="61" applyFont="1" applyFill="1" applyBorder="1">
      <alignment/>
      <protection/>
    </xf>
    <xf numFmtId="164" fontId="19" fillId="0" borderId="16" xfId="61" applyFont="1" applyFill="1" applyBorder="1">
      <alignment/>
      <protection/>
    </xf>
    <xf numFmtId="164" fontId="19" fillId="0" borderId="0" xfId="61" applyFont="1" applyBorder="1" applyAlignment="1">
      <alignment horizontal="justify" vertical="top" wrapText="1"/>
      <protection/>
    </xf>
    <xf numFmtId="167" fontId="19" fillId="0" borderId="13" xfId="61" applyNumberFormat="1" applyFont="1" applyFill="1" applyBorder="1">
      <alignment/>
      <protection/>
    </xf>
    <xf numFmtId="167" fontId="19" fillId="0" borderId="16" xfId="61" applyNumberFormat="1" applyFont="1" applyFill="1" applyBorder="1">
      <alignment/>
      <protection/>
    </xf>
    <xf numFmtId="164" fontId="20" fillId="0" borderId="15" xfId="61" applyFont="1" applyBorder="1" applyAlignment="1">
      <alignment horizontal="justify" vertical="top" wrapText="1"/>
      <protection/>
    </xf>
    <xf numFmtId="167" fontId="20" fillId="0" borderId="14" xfId="61" applyNumberFormat="1" applyFont="1" applyBorder="1">
      <alignment/>
      <protection/>
    </xf>
    <xf numFmtId="167" fontId="20" fillId="0" borderId="14" xfId="61" applyNumberFormat="1" applyFont="1" applyFill="1" applyBorder="1">
      <alignment/>
      <protection/>
    </xf>
    <xf numFmtId="167" fontId="20" fillId="0" borderId="12" xfId="61" applyNumberFormat="1" applyFont="1" applyFill="1" applyBorder="1">
      <alignment/>
      <protection/>
    </xf>
    <xf numFmtId="164" fontId="20" fillId="0" borderId="14" xfId="61" applyFont="1" applyBorder="1" applyAlignment="1">
      <alignment horizontal="justify" vertical="top" wrapText="1"/>
      <protection/>
    </xf>
    <xf numFmtId="167" fontId="19" fillId="0" borderId="14" xfId="61" applyNumberFormat="1" applyFont="1" applyBorder="1">
      <alignment/>
      <protection/>
    </xf>
    <xf numFmtId="164" fontId="19" fillId="0" borderId="14" xfId="61" applyFont="1" applyFill="1" applyBorder="1">
      <alignment/>
      <protection/>
    </xf>
    <xf numFmtId="164" fontId="19" fillId="0" borderId="12" xfId="61" applyFont="1" applyFill="1" applyBorder="1">
      <alignment/>
      <protection/>
    </xf>
    <xf numFmtId="164" fontId="19" fillId="0" borderId="13" xfId="61" applyFont="1" applyBorder="1" applyAlignment="1">
      <alignment horizontal="justify" vertical="top" wrapText="1"/>
      <protection/>
    </xf>
    <xf numFmtId="164" fontId="19" fillId="0" borderId="17" xfId="61" applyFont="1" applyBorder="1" applyAlignment="1">
      <alignment horizontal="justify" vertical="top" wrapText="1"/>
      <protection/>
    </xf>
    <xf numFmtId="167" fontId="19" fillId="0" borderId="17" xfId="61" applyNumberFormat="1" applyFont="1" applyBorder="1">
      <alignment/>
      <protection/>
    </xf>
    <xf numFmtId="167" fontId="19" fillId="0" borderId="17" xfId="61" applyNumberFormat="1" applyFont="1" applyFill="1" applyBorder="1">
      <alignment/>
      <protection/>
    </xf>
    <xf numFmtId="167" fontId="19" fillId="0" borderId="18" xfId="61" applyNumberFormat="1" applyFont="1" applyFill="1" applyBorder="1">
      <alignment/>
      <protection/>
    </xf>
    <xf numFmtId="164" fontId="20" fillId="0" borderId="17" xfId="61" applyFont="1" applyBorder="1" applyAlignment="1">
      <alignment horizontal="justify" vertical="top" wrapText="1"/>
      <protection/>
    </xf>
    <xf numFmtId="167" fontId="20" fillId="0" borderId="17" xfId="61" applyNumberFormat="1" applyFont="1" applyBorder="1">
      <alignment/>
      <protection/>
    </xf>
    <xf numFmtId="167" fontId="20" fillId="0" borderId="17" xfId="61" applyNumberFormat="1" applyFont="1" applyFill="1" applyBorder="1">
      <alignment/>
      <protection/>
    </xf>
    <xf numFmtId="167" fontId="20" fillId="0" borderId="18" xfId="61" applyNumberFormat="1" applyFont="1" applyFill="1" applyBorder="1">
      <alignment/>
      <protection/>
    </xf>
    <xf numFmtId="164" fontId="20" fillId="0" borderId="13" xfId="61" applyFont="1" applyBorder="1" applyAlignment="1">
      <alignment horizontal="justify" vertical="top" wrapText="1"/>
      <protection/>
    </xf>
    <xf numFmtId="167" fontId="20" fillId="0" borderId="15" xfId="61" applyNumberFormat="1" applyFont="1" applyBorder="1">
      <alignment/>
      <protection/>
    </xf>
    <xf numFmtId="167" fontId="20" fillId="0" borderId="15" xfId="61" applyNumberFormat="1" applyFont="1" applyFill="1" applyBorder="1">
      <alignment/>
      <protection/>
    </xf>
    <xf numFmtId="167" fontId="20" fillId="0" borderId="11" xfId="61" applyNumberFormat="1" applyFont="1" applyFill="1" applyBorder="1">
      <alignment/>
      <protection/>
    </xf>
    <xf numFmtId="164" fontId="19" fillId="0" borderId="10" xfId="61" applyFont="1" applyBorder="1" applyAlignment="1">
      <alignment horizontal="justify" vertical="top" wrapText="1"/>
      <protection/>
    </xf>
    <xf numFmtId="167" fontId="19" fillId="0" borderId="16" xfId="61" applyNumberFormat="1" applyFont="1" applyBorder="1">
      <alignment/>
      <protection/>
    </xf>
    <xf numFmtId="164" fontId="19" fillId="0" borderId="0" xfId="61" applyFont="1" applyFill="1" applyBorder="1">
      <alignment/>
      <protection/>
    </xf>
    <xf numFmtId="167" fontId="20" fillId="0" borderId="11" xfId="61" applyNumberFormat="1" applyFont="1" applyBorder="1">
      <alignment/>
      <protection/>
    </xf>
    <xf numFmtId="164" fontId="19" fillId="0" borderId="10" xfId="61" applyFont="1" applyBorder="1">
      <alignment/>
      <protection/>
    </xf>
    <xf numFmtId="164" fontId="20" fillId="0" borderId="19" xfId="61" applyFont="1" applyBorder="1" applyAlignment="1">
      <alignment horizontal="justify" vertical="top" wrapText="1"/>
      <protection/>
    </xf>
    <xf numFmtId="167" fontId="20" fillId="0" borderId="16" xfId="61" applyNumberFormat="1" applyFont="1" applyBorder="1">
      <alignment/>
      <protection/>
    </xf>
    <xf numFmtId="164" fontId="19" fillId="0" borderId="0" xfId="61" applyFont="1" applyBorder="1">
      <alignment/>
      <protection/>
    </xf>
    <xf numFmtId="167" fontId="19" fillId="0" borderId="0" xfId="61" applyNumberFormat="1" applyFont="1" applyFill="1" applyBorder="1">
      <alignment/>
      <protection/>
    </xf>
    <xf numFmtId="167" fontId="20" fillId="0" borderId="12" xfId="61" applyNumberFormat="1" applyFont="1" applyBorder="1">
      <alignment/>
      <protection/>
    </xf>
    <xf numFmtId="167" fontId="20" fillId="0" borderId="15" xfId="60" applyNumberFormat="1" applyFont="1" applyFill="1" applyBorder="1" applyAlignment="1">
      <alignment horizontal="center" vertical="center"/>
      <protection/>
    </xf>
    <xf numFmtId="168" fontId="21" fillId="0" borderId="11" xfId="15" applyNumberFormat="1" applyFont="1" applyFill="1" applyBorder="1" applyAlignment="1" applyProtection="1">
      <alignment horizontal="center" wrapText="1"/>
      <protection/>
    </xf>
    <xf numFmtId="168" fontId="21" fillId="0" borderId="15" xfId="15" applyNumberFormat="1" applyFont="1" applyFill="1" applyBorder="1" applyAlignment="1" applyProtection="1">
      <alignment horizontal="center" wrapText="1"/>
      <protection/>
    </xf>
    <xf numFmtId="164" fontId="20" fillId="0" borderId="11" xfId="61" applyFont="1" applyBorder="1" applyAlignment="1">
      <alignment horizontal="center"/>
      <protection/>
    </xf>
    <xf numFmtId="164" fontId="19" fillId="0" borderId="18" xfId="61" applyFont="1" applyBorder="1" applyAlignment="1">
      <alignment horizontal="center" vertical="top"/>
      <protection/>
    </xf>
    <xf numFmtId="164" fontId="20" fillId="0" borderId="17" xfId="61" applyFont="1" applyBorder="1" applyAlignment="1">
      <alignment horizontal="center" vertical="center" wrapText="1"/>
      <protection/>
    </xf>
    <xf numFmtId="164" fontId="19" fillId="0" borderId="16" xfId="61" applyFont="1" applyBorder="1" applyAlignment="1">
      <alignment horizontal="center" vertical="top"/>
      <protection/>
    </xf>
    <xf numFmtId="164" fontId="20" fillId="0" borderId="13" xfId="61" applyFont="1" applyBorder="1" applyAlignment="1">
      <alignment horizontal="left" vertical="center" wrapText="1"/>
      <protection/>
    </xf>
    <xf numFmtId="167" fontId="20" fillId="0" borderId="16" xfId="61" applyNumberFormat="1" applyFont="1" applyBorder="1" applyAlignment="1">
      <alignment horizontal="center" vertical="top" wrapText="1"/>
      <protection/>
    </xf>
    <xf numFmtId="164" fontId="19" fillId="0" borderId="13" xfId="61" applyFont="1" applyBorder="1" applyAlignment="1">
      <alignment horizontal="left" vertical="center" wrapText="1"/>
      <protection/>
    </xf>
    <xf numFmtId="167" fontId="19" fillId="0" borderId="16" xfId="61" applyNumberFormat="1" applyFont="1" applyBorder="1" applyAlignment="1">
      <alignment horizontal="right" vertical="top" wrapText="1"/>
      <protection/>
    </xf>
    <xf numFmtId="167" fontId="19" fillId="0" borderId="13" xfId="61" applyNumberFormat="1" applyFont="1" applyFill="1" applyBorder="1" applyAlignment="1">
      <alignment horizontal="right" vertical="top" wrapText="1"/>
      <protection/>
    </xf>
    <xf numFmtId="167" fontId="19" fillId="0" borderId="16" xfId="61" applyNumberFormat="1" applyFont="1" applyFill="1" applyBorder="1" applyAlignment="1">
      <alignment horizontal="right" vertical="top" wrapText="1"/>
      <protection/>
    </xf>
    <xf numFmtId="164" fontId="20" fillId="0" borderId="15" xfId="61" applyFont="1" applyBorder="1" applyAlignment="1">
      <alignment horizontal="left" vertical="center" wrapText="1"/>
      <protection/>
    </xf>
    <xf numFmtId="167" fontId="20" fillId="0" borderId="16" xfId="61" applyNumberFormat="1" applyFont="1" applyBorder="1" applyAlignment="1">
      <alignment horizontal="right" vertical="top" wrapText="1"/>
      <protection/>
    </xf>
    <xf numFmtId="164" fontId="20" fillId="0" borderId="11" xfId="61" applyFont="1" applyBorder="1" applyAlignment="1">
      <alignment horizontal="center" vertical="top"/>
      <protection/>
    </xf>
    <xf numFmtId="164" fontId="22" fillId="0" borderId="19" xfId="61" applyFont="1" applyBorder="1" applyAlignment="1">
      <alignment horizontal="justify" vertical="top" wrapText="1"/>
      <protection/>
    </xf>
    <xf numFmtId="167" fontId="22" fillId="0" borderId="11" xfId="61" applyNumberFormat="1" applyFont="1" applyBorder="1">
      <alignment/>
      <protection/>
    </xf>
    <xf numFmtId="167" fontId="22" fillId="0" borderId="15" xfId="61" applyNumberFormat="1" applyFont="1" applyFill="1" applyBorder="1">
      <alignment/>
      <protection/>
    </xf>
    <xf numFmtId="167" fontId="22" fillId="0" borderId="11" xfId="61" applyNumberFormat="1" applyFont="1" applyFill="1" applyBorder="1">
      <alignment/>
      <protection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.sz. melléklet" xfId="60"/>
    <cellStyle name="Normál_4.sz.mellékletN" xfId="61"/>
    <cellStyle name="Rossz" xfId="62"/>
    <cellStyle name="Semleges" xfId="63"/>
    <cellStyle name="Számítás" xfId="64"/>
    <cellStyle name="Százalék 2" xfId="65"/>
    <cellStyle name="Összese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40" zoomScaleSheetLayoutView="40" workbookViewId="0" topLeftCell="A1">
      <selection activeCell="C9" sqref="C9"/>
    </sheetView>
  </sheetViews>
  <sheetFormatPr defaultColWidth="9.140625" defaultRowHeight="12.75"/>
  <cols>
    <col min="1" max="1" width="5.140625" style="1" customWidth="1"/>
    <col min="2" max="2" width="56.7109375" style="2" customWidth="1"/>
    <col min="3" max="3" width="13.140625" style="2" customWidth="1"/>
    <col min="4" max="4" width="13.28125" style="3" customWidth="1"/>
    <col min="5" max="5" width="12.28125" style="3" customWidth="1"/>
    <col min="6" max="6" width="11.8515625" style="2" customWidth="1"/>
    <col min="7" max="14" width="9.140625" style="2" customWidth="1"/>
    <col min="15" max="15" width="10.57421875" style="2" customWidth="1"/>
    <col min="16" max="16" width="10.421875" style="2" customWidth="1"/>
    <col min="17" max="16384" width="9.140625" style="2" customWidth="1"/>
  </cols>
  <sheetData>
    <row r="1" spans="1:11" s="6" customFormat="1" ht="15.75">
      <c r="A1" s="4"/>
      <c r="B1" s="5"/>
      <c r="D1" s="7"/>
      <c r="E1" s="7"/>
      <c r="H1" s="4"/>
      <c r="I1" s="4"/>
      <c r="J1" s="4"/>
      <c r="K1" s="4"/>
    </row>
    <row r="2" spans="1:5" s="6" customFormat="1" ht="15" customHeight="1">
      <c r="A2" s="8" t="s">
        <v>0</v>
      </c>
      <c r="B2" s="8"/>
      <c r="C2" s="8"/>
      <c r="D2" s="8"/>
      <c r="E2" s="8"/>
    </row>
    <row r="3" spans="1:5" s="6" customFormat="1" ht="15.75">
      <c r="A3" s="4"/>
      <c r="B3" s="5"/>
      <c r="C3" s="9" t="s">
        <v>1</v>
      </c>
      <c r="D3" s="9"/>
      <c r="E3" s="9"/>
    </row>
    <row r="4" spans="1:5" s="6" customFormat="1" ht="18" customHeight="1">
      <c r="A4" s="10"/>
      <c r="B4" s="11" t="s">
        <v>2</v>
      </c>
      <c r="C4" s="12" t="s">
        <v>3</v>
      </c>
      <c r="D4" s="13" t="s">
        <v>4</v>
      </c>
      <c r="E4" s="13" t="s">
        <v>5</v>
      </c>
    </row>
    <row r="5" spans="1:5" s="6" customFormat="1" ht="24">
      <c r="A5" s="14"/>
      <c r="B5" s="15" t="s">
        <v>6</v>
      </c>
      <c r="C5" s="16" t="s">
        <v>7</v>
      </c>
      <c r="D5" s="17" t="s">
        <v>8</v>
      </c>
      <c r="E5" s="17" t="s">
        <v>9</v>
      </c>
    </row>
    <row r="6" spans="1:5" s="6" customFormat="1" ht="15.75">
      <c r="A6" s="10"/>
      <c r="B6" s="18">
        <v>1</v>
      </c>
      <c r="C6" s="19">
        <v>2</v>
      </c>
      <c r="D6" s="20">
        <v>3</v>
      </c>
      <c r="E6" s="21">
        <v>4</v>
      </c>
    </row>
    <row r="7" spans="1:5" s="6" customFormat="1" ht="15" customHeight="1">
      <c r="A7" s="14">
        <v>1</v>
      </c>
      <c r="B7" s="22" t="s">
        <v>10</v>
      </c>
      <c r="C7" s="23"/>
      <c r="D7" s="24"/>
      <c r="E7" s="25"/>
    </row>
    <row r="8" spans="1:5" s="6" customFormat="1" ht="15" customHeight="1">
      <c r="A8" s="14">
        <v>2</v>
      </c>
      <c r="B8" s="22" t="s">
        <v>11</v>
      </c>
      <c r="C8" s="23"/>
      <c r="D8" s="24"/>
      <c r="E8" s="25"/>
    </row>
    <row r="9" spans="1:5" s="6" customFormat="1" ht="15" customHeight="1">
      <c r="A9" s="14">
        <v>3</v>
      </c>
      <c r="B9" s="26" t="s">
        <v>12</v>
      </c>
      <c r="C9" s="23"/>
      <c r="D9" s="24"/>
      <c r="E9" s="25"/>
    </row>
    <row r="10" spans="1:5" s="6" customFormat="1" ht="15" customHeight="1">
      <c r="A10" s="14">
        <v>4</v>
      </c>
      <c r="B10" s="26" t="s">
        <v>13</v>
      </c>
      <c r="C10" s="23">
        <v>809</v>
      </c>
      <c r="D10" s="27"/>
      <c r="E10" s="28">
        <f>SUM(C10:D10)</f>
        <v>809</v>
      </c>
    </row>
    <row r="11" spans="1:5" s="6" customFormat="1" ht="15" customHeight="1">
      <c r="A11" s="14">
        <v>5</v>
      </c>
      <c r="B11" s="29" t="s">
        <v>14</v>
      </c>
      <c r="C11" s="30">
        <f>SUM(C7:C10)</f>
        <v>809</v>
      </c>
      <c r="D11" s="31"/>
      <c r="E11" s="32">
        <f>SUM(E7:E10)</f>
        <v>809</v>
      </c>
    </row>
    <row r="12" spans="1:5" s="6" customFormat="1" ht="15" customHeight="1">
      <c r="A12" s="14">
        <v>6</v>
      </c>
      <c r="B12" s="33" t="s">
        <v>15</v>
      </c>
      <c r="C12" s="34"/>
      <c r="D12" s="35"/>
      <c r="E12" s="36"/>
    </row>
    <row r="13" spans="1:5" s="6" customFormat="1" ht="15" customHeight="1">
      <c r="A13" s="14">
        <v>7</v>
      </c>
      <c r="B13" s="37" t="s">
        <v>16</v>
      </c>
      <c r="C13" s="23">
        <v>7866</v>
      </c>
      <c r="D13" s="27"/>
      <c r="E13" s="28">
        <f>SUM(C13:D13)</f>
        <v>7866</v>
      </c>
    </row>
    <row r="14" spans="1:5" s="6" customFormat="1" ht="15" customHeight="1">
      <c r="A14" s="14">
        <v>8</v>
      </c>
      <c r="B14" s="37" t="s">
        <v>17</v>
      </c>
      <c r="C14" s="23">
        <v>2109</v>
      </c>
      <c r="D14" s="27"/>
      <c r="E14" s="28">
        <f>SUM(C14:D14)</f>
        <v>2109</v>
      </c>
    </row>
    <row r="15" spans="1:5" s="6" customFormat="1" ht="15" customHeight="1">
      <c r="A15" s="14">
        <v>9</v>
      </c>
      <c r="B15" s="37" t="s">
        <v>13</v>
      </c>
      <c r="C15" s="23">
        <v>1813</v>
      </c>
      <c r="D15" s="24">
        <v>289</v>
      </c>
      <c r="E15" s="28">
        <f>SUM(C15:D15)</f>
        <v>2102</v>
      </c>
    </row>
    <row r="16" spans="1:5" s="6" customFormat="1" ht="15" customHeight="1">
      <c r="A16" s="14">
        <v>10</v>
      </c>
      <c r="B16" s="38" t="s">
        <v>18</v>
      </c>
      <c r="C16" s="39">
        <v>1</v>
      </c>
      <c r="D16" s="40"/>
      <c r="E16" s="41">
        <v>1</v>
      </c>
    </row>
    <row r="17" spans="1:5" s="6" customFormat="1" ht="15" customHeight="1">
      <c r="A17" s="14">
        <v>11</v>
      </c>
      <c r="B17" s="42" t="s">
        <v>19</v>
      </c>
      <c r="C17" s="43">
        <f>SUM(C12:C15)</f>
        <v>11788</v>
      </c>
      <c r="D17" s="44"/>
      <c r="E17" s="45">
        <f>SUM(E12:E15)</f>
        <v>12077</v>
      </c>
    </row>
    <row r="18" spans="1:5" s="6" customFormat="1" ht="15" customHeight="1">
      <c r="A18" s="14">
        <v>12</v>
      </c>
      <c r="B18" s="46" t="s">
        <v>20</v>
      </c>
      <c r="C18" s="23"/>
      <c r="D18" s="35"/>
      <c r="E18" s="36"/>
    </row>
    <row r="19" spans="1:5" s="6" customFormat="1" ht="15" customHeight="1">
      <c r="A19" s="14">
        <v>13</v>
      </c>
      <c r="B19" s="37" t="s">
        <v>12</v>
      </c>
      <c r="C19" s="23"/>
      <c r="D19" s="24"/>
      <c r="E19" s="25"/>
    </row>
    <row r="20" spans="1:5" s="6" customFormat="1" ht="15" customHeight="1">
      <c r="A20" s="14">
        <v>14</v>
      </c>
      <c r="B20" s="37" t="s">
        <v>21</v>
      </c>
      <c r="C20" s="23"/>
      <c r="D20" s="24"/>
      <c r="E20" s="25"/>
    </row>
    <row r="21" spans="1:5" s="6" customFormat="1" ht="15" customHeight="1">
      <c r="A21" s="14">
        <v>15</v>
      </c>
      <c r="B21" s="26" t="s">
        <v>17</v>
      </c>
      <c r="C21" s="23"/>
      <c r="D21" s="24"/>
      <c r="E21" s="25"/>
    </row>
    <row r="22" spans="1:5" s="6" customFormat="1" ht="15" customHeight="1">
      <c r="A22" s="14">
        <v>16</v>
      </c>
      <c r="B22" s="26" t="s">
        <v>13</v>
      </c>
      <c r="C22" s="23">
        <v>4535</v>
      </c>
      <c r="D22" s="27"/>
      <c r="E22" s="28">
        <v>4535</v>
      </c>
    </row>
    <row r="23" spans="1:5" s="6" customFormat="1" ht="15" customHeight="1">
      <c r="A23" s="14">
        <v>17</v>
      </c>
      <c r="B23" s="26" t="s">
        <v>22</v>
      </c>
      <c r="C23" s="23">
        <v>190982</v>
      </c>
      <c r="D23" s="27"/>
      <c r="E23" s="28">
        <v>190982</v>
      </c>
    </row>
    <row r="24" spans="1:5" s="6" customFormat="1" ht="15" customHeight="1">
      <c r="A24" s="14">
        <v>18</v>
      </c>
      <c r="B24" s="26" t="s">
        <v>18</v>
      </c>
      <c r="C24" s="23"/>
      <c r="D24" s="24"/>
      <c r="E24" s="25"/>
    </row>
    <row r="25" spans="1:5" s="6" customFormat="1" ht="15" customHeight="1">
      <c r="A25" s="14">
        <v>19</v>
      </c>
      <c r="B25" s="29" t="s">
        <v>23</v>
      </c>
      <c r="C25" s="47">
        <f>SUM(C18:C24)</f>
        <v>195517</v>
      </c>
      <c r="D25" s="48"/>
      <c r="E25" s="49">
        <f>SUM(E18:E24)</f>
        <v>195517</v>
      </c>
    </row>
    <row r="26" spans="1:5" s="6" customFormat="1" ht="15" customHeight="1">
      <c r="A26" s="14">
        <v>20</v>
      </c>
      <c r="B26" s="22" t="s">
        <v>24</v>
      </c>
      <c r="C26" s="23"/>
      <c r="D26" s="35"/>
      <c r="E26" s="36"/>
    </row>
    <row r="27" spans="1:5" s="6" customFormat="1" ht="15" customHeight="1">
      <c r="A27" s="14">
        <v>21</v>
      </c>
      <c r="B27" s="26" t="s">
        <v>12</v>
      </c>
      <c r="C27" s="23"/>
      <c r="D27" s="24"/>
      <c r="E27" s="25"/>
    </row>
    <row r="28" spans="1:5" s="6" customFormat="1" ht="15" customHeight="1">
      <c r="A28" s="14">
        <v>22</v>
      </c>
      <c r="B28" s="50" t="s">
        <v>13</v>
      </c>
      <c r="C28" s="23">
        <v>168</v>
      </c>
      <c r="D28" s="27"/>
      <c r="E28" s="28">
        <v>168</v>
      </c>
    </row>
    <row r="29" spans="1:5" s="6" customFormat="1" ht="15" customHeight="1">
      <c r="A29" s="14">
        <v>23</v>
      </c>
      <c r="B29" s="29" t="s">
        <v>25</v>
      </c>
      <c r="C29" s="47">
        <f>SUM(C26:C28)</f>
        <v>168</v>
      </c>
      <c r="D29" s="48"/>
      <c r="E29" s="49">
        <f>SUM(E26:E28)</f>
        <v>168</v>
      </c>
    </row>
    <row r="30" spans="1:5" s="6" customFormat="1" ht="15" customHeight="1">
      <c r="A30" s="14">
        <v>24</v>
      </c>
      <c r="B30" s="22" t="s">
        <v>26</v>
      </c>
      <c r="C30" s="51"/>
      <c r="D30" s="52"/>
      <c r="E30" s="25"/>
    </row>
    <row r="31" spans="1:5" s="6" customFormat="1" ht="15" customHeight="1">
      <c r="A31" s="14">
        <v>25</v>
      </c>
      <c r="B31" s="37" t="s">
        <v>12</v>
      </c>
      <c r="C31" s="51"/>
      <c r="D31" s="52"/>
      <c r="E31" s="25"/>
    </row>
    <row r="32" spans="1:5" s="6" customFormat="1" ht="15" customHeight="1">
      <c r="A32" s="14">
        <v>26</v>
      </c>
      <c r="B32" s="37" t="s">
        <v>13</v>
      </c>
      <c r="C32" s="51">
        <v>1816</v>
      </c>
      <c r="D32" s="52"/>
      <c r="E32" s="25">
        <v>1816</v>
      </c>
    </row>
    <row r="33" spans="1:5" s="54" customFormat="1" ht="15" customHeight="1">
      <c r="A33" s="14">
        <v>27</v>
      </c>
      <c r="B33" s="29" t="s">
        <v>27</v>
      </c>
      <c r="C33" s="53">
        <f>SUM(C30:C32)</f>
        <v>1816</v>
      </c>
      <c r="D33" s="48"/>
      <c r="E33" s="49">
        <f>SUM(E30:E32)</f>
        <v>1816</v>
      </c>
    </row>
    <row r="34" spans="1:5" s="6" customFormat="1" ht="15" customHeight="1">
      <c r="A34" s="14">
        <v>28</v>
      </c>
      <c r="B34" s="46" t="s">
        <v>28</v>
      </c>
      <c r="C34" s="51"/>
      <c r="D34" s="52"/>
      <c r="E34" s="25"/>
    </row>
    <row r="35" spans="1:5" s="6" customFormat="1" ht="15" customHeight="1">
      <c r="A35" s="14">
        <v>29</v>
      </c>
      <c r="B35" s="37" t="s">
        <v>12</v>
      </c>
      <c r="C35" s="51"/>
      <c r="D35" s="52"/>
      <c r="E35" s="25"/>
    </row>
    <row r="36" spans="1:5" s="6" customFormat="1" ht="15" customHeight="1">
      <c r="A36" s="14">
        <v>30</v>
      </c>
      <c r="B36" s="37" t="s">
        <v>16</v>
      </c>
      <c r="C36" s="51">
        <v>1200</v>
      </c>
      <c r="D36" s="27"/>
      <c r="E36" s="28">
        <v>1200</v>
      </c>
    </row>
    <row r="37" spans="1:5" s="6" customFormat="1" ht="15" customHeight="1">
      <c r="A37" s="14">
        <v>31</v>
      </c>
      <c r="B37" s="37" t="s">
        <v>17</v>
      </c>
      <c r="C37" s="51">
        <v>324</v>
      </c>
      <c r="D37" s="27"/>
      <c r="E37" s="28">
        <v>324</v>
      </c>
    </row>
    <row r="38" spans="1:5" s="6" customFormat="1" ht="15" customHeight="1">
      <c r="A38" s="14">
        <v>32</v>
      </c>
      <c r="B38" s="37" t="s">
        <v>13</v>
      </c>
      <c r="C38" s="51">
        <v>725</v>
      </c>
      <c r="D38" s="27"/>
      <c r="E38" s="28">
        <v>725</v>
      </c>
    </row>
    <row r="39" spans="1:5" s="6" customFormat="1" ht="15" customHeight="1">
      <c r="A39" s="14">
        <v>33</v>
      </c>
      <c r="B39" s="37" t="s">
        <v>18</v>
      </c>
      <c r="C39" s="51"/>
      <c r="D39" s="52"/>
      <c r="E39" s="25"/>
    </row>
    <row r="40" spans="1:5" s="54" customFormat="1" ht="15" customHeight="1">
      <c r="A40" s="10">
        <v>34</v>
      </c>
      <c r="B40" s="55" t="s">
        <v>29</v>
      </c>
      <c r="C40" s="53">
        <f>SUM(C34:C39)</f>
        <v>2249</v>
      </c>
      <c r="D40" s="48"/>
      <c r="E40" s="49">
        <f>SUM(E34:E39)</f>
        <v>2249</v>
      </c>
    </row>
    <row r="41" spans="1:5" s="57" customFormat="1" ht="15" customHeight="1">
      <c r="A41" s="14">
        <v>35</v>
      </c>
      <c r="B41" s="46" t="s">
        <v>30</v>
      </c>
      <c r="C41" s="56"/>
      <c r="D41" s="52"/>
      <c r="E41" s="25"/>
    </row>
    <row r="42" spans="1:5" s="57" customFormat="1" ht="15" customHeight="1">
      <c r="A42" s="14">
        <v>36</v>
      </c>
      <c r="B42" s="37" t="s">
        <v>13</v>
      </c>
      <c r="C42" s="51">
        <v>145</v>
      </c>
      <c r="D42" s="58"/>
      <c r="E42" s="28">
        <f>SUM(C42:D42)</f>
        <v>145</v>
      </c>
    </row>
    <row r="43" spans="1:5" s="57" customFormat="1" ht="15" customHeight="1">
      <c r="A43" s="14">
        <v>37</v>
      </c>
      <c r="B43" s="29" t="s">
        <v>31</v>
      </c>
      <c r="C43" s="53">
        <f>SUM(C42)</f>
        <v>145</v>
      </c>
      <c r="D43" s="48"/>
      <c r="E43" s="49">
        <f>SUM(E42)</f>
        <v>145</v>
      </c>
    </row>
    <row r="44" spans="1:5" s="6" customFormat="1" ht="15" customHeight="1">
      <c r="A44" s="14">
        <v>38</v>
      </c>
      <c r="B44" s="46" t="s">
        <v>32</v>
      </c>
      <c r="C44" s="51"/>
      <c r="D44" s="52"/>
      <c r="E44" s="25"/>
    </row>
    <row r="45" spans="1:5" s="6" customFormat="1" ht="15" customHeight="1">
      <c r="A45" s="14">
        <v>39</v>
      </c>
      <c r="B45" s="37" t="s">
        <v>13</v>
      </c>
      <c r="C45" s="51"/>
      <c r="D45" s="52"/>
      <c r="E45" s="25"/>
    </row>
    <row r="46" spans="1:5" s="6" customFormat="1" ht="15" customHeight="1">
      <c r="A46" s="14">
        <v>40</v>
      </c>
      <c r="B46" s="37" t="s">
        <v>33</v>
      </c>
      <c r="C46" s="51">
        <v>1143</v>
      </c>
      <c r="D46" s="27">
        <v>475</v>
      </c>
      <c r="E46" s="28">
        <v>1618</v>
      </c>
    </row>
    <row r="47" spans="1:5" s="6" customFormat="1" ht="15" customHeight="1">
      <c r="A47" s="14">
        <v>41</v>
      </c>
      <c r="B47" s="29" t="s">
        <v>34</v>
      </c>
      <c r="C47" s="53">
        <f>SUM(C44:C46)</f>
        <v>1143</v>
      </c>
      <c r="D47" s="48"/>
      <c r="E47" s="49">
        <f>SUM(E44:E46)</f>
        <v>1618</v>
      </c>
    </row>
    <row r="48" spans="1:5" s="6" customFormat="1" ht="15" customHeight="1">
      <c r="A48" s="14">
        <v>42</v>
      </c>
      <c r="B48" s="46" t="s">
        <v>35</v>
      </c>
      <c r="C48" s="51"/>
      <c r="D48" s="52"/>
      <c r="E48" s="25"/>
    </row>
    <row r="49" spans="1:5" s="6" customFormat="1" ht="15" customHeight="1">
      <c r="A49" s="14">
        <v>43</v>
      </c>
      <c r="B49" s="37" t="s">
        <v>33</v>
      </c>
      <c r="C49" s="51">
        <v>2045</v>
      </c>
      <c r="D49" s="27"/>
      <c r="E49" s="28">
        <v>2045</v>
      </c>
    </row>
    <row r="50" spans="1:5" s="6" customFormat="1" ht="15" customHeight="1">
      <c r="A50" s="14">
        <v>44</v>
      </c>
      <c r="B50" s="29" t="s">
        <v>36</v>
      </c>
      <c r="C50" s="53">
        <f>SUM(C48:C49)</f>
        <v>2045</v>
      </c>
      <c r="D50" s="48"/>
      <c r="E50" s="49">
        <f>SUM(E48:E49)</f>
        <v>2045</v>
      </c>
    </row>
    <row r="51" spans="1:5" s="6" customFormat="1" ht="15" customHeight="1">
      <c r="A51" s="14">
        <v>45</v>
      </c>
      <c r="B51" s="6" t="s">
        <v>37</v>
      </c>
      <c r="C51" s="51"/>
      <c r="D51" s="27">
        <v>15</v>
      </c>
      <c r="E51" s="28">
        <v>15</v>
      </c>
    </row>
    <row r="52" spans="1:5" s="6" customFormat="1" ht="15" customHeight="1">
      <c r="A52" s="14">
        <v>46</v>
      </c>
      <c r="B52" s="33" t="s">
        <v>38</v>
      </c>
      <c r="C52" s="59"/>
      <c r="D52" s="31"/>
      <c r="E52" s="32">
        <v>15</v>
      </c>
    </row>
    <row r="53" spans="1:5" s="6" customFormat="1" ht="18" customHeight="1">
      <c r="A53" s="10"/>
      <c r="B53" s="11" t="s">
        <v>2</v>
      </c>
      <c r="C53" s="12" t="s">
        <v>3</v>
      </c>
      <c r="D53" s="60" t="s">
        <v>4</v>
      </c>
      <c r="E53" s="13" t="s">
        <v>5</v>
      </c>
    </row>
    <row r="54" spans="1:5" s="6" customFormat="1" ht="24">
      <c r="A54" s="10"/>
      <c r="B54" s="18" t="s">
        <v>6</v>
      </c>
      <c r="C54" s="61" t="s">
        <v>7</v>
      </c>
      <c r="D54" s="62" t="s">
        <v>8</v>
      </c>
      <c r="E54" s="62" t="s">
        <v>9</v>
      </c>
    </row>
    <row r="55" spans="1:5" s="6" customFormat="1" ht="15" customHeight="1">
      <c r="A55" s="14">
        <v>47</v>
      </c>
      <c r="B55" s="46" t="s">
        <v>39</v>
      </c>
      <c r="C55" s="51"/>
      <c r="D55" s="52"/>
      <c r="E55" s="36"/>
    </row>
    <row r="56" spans="1:5" s="6" customFormat="1" ht="15" customHeight="1">
      <c r="A56" s="14">
        <v>48</v>
      </c>
      <c r="B56" s="37" t="s">
        <v>33</v>
      </c>
      <c r="C56" s="51">
        <v>566</v>
      </c>
      <c r="D56" s="58"/>
      <c r="E56" s="28">
        <f>SUM(C56:D56)</f>
        <v>566</v>
      </c>
    </row>
    <row r="57" spans="1:5" s="6" customFormat="1" ht="15" customHeight="1">
      <c r="A57" s="14">
        <v>49</v>
      </c>
      <c r="B57" s="29" t="s">
        <v>40</v>
      </c>
      <c r="C57" s="53">
        <f>SUM(C55:C56)</f>
        <v>566</v>
      </c>
      <c r="D57" s="48"/>
      <c r="E57" s="49">
        <f>SUM(E55:E56)</f>
        <v>566</v>
      </c>
    </row>
    <row r="58" spans="1:5" s="6" customFormat="1" ht="15" customHeight="1">
      <c r="A58" s="14">
        <v>50</v>
      </c>
      <c r="B58" s="46" t="s">
        <v>41</v>
      </c>
      <c r="C58" s="51"/>
      <c r="D58" s="52"/>
      <c r="E58" s="25"/>
    </row>
    <row r="59" spans="1:5" s="6" customFormat="1" ht="15" customHeight="1">
      <c r="A59" s="14">
        <v>51</v>
      </c>
      <c r="B59" s="37" t="s">
        <v>33</v>
      </c>
      <c r="C59" s="51">
        <v>200</v>
      </c>
      <c r="D59" s="52"/>
      <c r="E59" s="25">
        <v>200</v>
      </c>
    </row>
    <row r="60" spans="1:5" s="6" customFormat="1" ht="15" customHeight="1">
      <c r="A60" s="14">
        <v>52</v>
      </c>
      <c r="B60" s="29" t="s">
        <v>42</v>
      </c>
      <c r="C60" s="53">
        <f>SUM(C58:C59)</f>
        <v>200</v>
      </c>
      <c r="D60" s="48"/>
      <c r="E60" s="49">
        <f>SUM(E58:E59)</f>
        <v>200</v>
      </c>
    </row>
    <row r="61" spans="1:5" s="6" customFormat="1" ht="15" customHeight="1">
      <c r="A61" s="14">
        <v>53</v>
      </c>
      <c r="B61" s="46" t="s">
        <v>43</v>
      </c>
      <c r="C61" s="51"/>
      <c r="D61" s="52"/>
      <c r="E61" s="25"/>
    </row>
    <row r="62" spans="1:5" s="6" customFormat="1" ht="15" customHeight="1">
      <c r="A62" s="14">
        <v>54</v>
      </c>
      <c r="B62" s="37" t="s">
        <v>33</v>
      </c>
      <c r="C62" s="51">
        <v>150</v>
      </c>
      <c r="D62" s="52"/>
      <c r="E62" s="25">
        <v>150</v>
      </c>
    </row>
    <row r="63" spans="1:5" s="6" customFormat="1" ht="15" customHeight="1">
      <c r="A63" s="14">
        <v>55</v>
      </c>
      <c r="B63" s="29" t="s">
        <v>44</v>
      </c>
      <c r="C63" s="53">
        <f>SUM(C61:C62)</f>
        <v>150</v>
      </c>
      <c r="D63" s="48"/>
      <c r="E63" s="49">
        <f>SUM(E61:E62)</f>
        <v>150</v>
      </c>
    </row>
    <row r="64" spans="1:5" s="6" customFormat="1" ht="15" customHeight="1">
      <c r="A64" s="14">
        <v>56</v>
      </c>
      <c r="B64" s="46" t="s">
        <v>45</v>
      </c>
      <c r="C64" s="51"/>
      <c r="D64" s="52"/>
      <c r="E64" s="25"/>
    </row>
    <row r="65" spans="1:5" s="6" customFormat="1" ht="15" customHeight="1">
      <c r="A65" s="14">
        <v>57</v>
      </c>
      <c r="B65" s="37" t="s">
        <v>46</v>
      </c>
      <c r="C65" s="51">
        <v>100</v>
      </c>
      <c r="D65" s="52"/>
      <c r="E65" s="25">
        <v>100</v>
      </c>
    </row>
    <row r="66" spans="1:5" s="6" customFormat="1" ht="15" customHeight="1">
      <c r="A66" s="14">
        <v>58</v>
      </c>
      <c r="B66" s="29" t="s">
        <v>47</v>
      </c>
      <c r="C66" s="53">
        <f>SUM(C64:C65)</f>
        <v>100</v>
      </c>
      <c r="D66" s="48"/>
      <c r="E66" s="49">
        <f>SUM(E64:E65)</f>
        <v>100</v>
      </c>
    </row>
    <row r="67" spans="1:5" s="6" customFormat="1" ht="15" customHeight="1">
      <c r="A67" s="14">
        <v>59</v>
      </c>
      <c r="B67" s="46" t="s">
        <v>48</v>
      </c>
      <c r="C67" s="51"/>
      <c r="D67" s="52"/>
      <c r="E67" s="25"/>
    </row>
    <row r="68" spans="1:5" s="6" customFormat="1" ht="15" customHeight="1">
      <c r="A68" s="14">
        <v>60</v>
      </c>
      <c r="B68" s="37" t="s">
        <v>33</v>
      </c>
      <c r="C68" s="51">
        <v>250</v>
      </c>
      <c r="D68" s="52"/>
      <c r="E68" s="25">
        <v>250</v>
      </c>
    </row>
    <row r="69" spans="1:5" s="6" customFormat="1" ht="15" customHeight="1">
      <c r="A69" s="14">
        <v>61</v>
      </c>
      <c r="B69" s="29" t="s">
        <v>48</v>
      </c>
      <c r="C69" s="53">
        <f>SUM(C68)</f>
        <v>250</v>
      </c>
      <c r="D69" s="48"/>
      <c r="E69" s="49">
        <f>SUM(E68)</f>
        <v>250</v>
      </c>
    </row>
    <row r="70" spans="1:5" s="6" customFormat="1" ht="15" customHeight="1">
      <c r="A70" s="14">
        <v>62</v>
      </c>
      <c r="B70" s="46" t="s">
        <v>49</v>
      </c>
      <c r="C70" s="51"/>
      <c r="D70" s="52"/>
      <c r="E70" s="25"/>
    </row>
    <row r="71" spans="1:5" s="6" customFormat="1" ht="15" customHeight="1">
      <c r="A71" s="14">
        <v>63</v>
      </c>
      <c r="B71" s="37" t="s">
        <v>33</v>
      </c>
      <c r="C71" s="51">
        <v>150</v>
      </c>
      <c r="D71" s="52"/>
      <c r="E71" s="25">
        <v>150</v>
      </c>
    </row>
    <row r="72" spans="1:5" s="6" customFormat="1" ht="15" customHeight="1">
      <c r="A72" s="14">
        <v>64</v>
      </c>
      <c r="B72" s="29" t="s">
        <v>50</v>
      </c>
      <c r="C72" s="53">
        <f>SUM(C71)</f>
        <v>150</v>
      </c>
      <c r="D72" s="48"/>
      <c r="E72" s="49">
        <f>SUM(E71)</f>
        <v>150</v>
      </c>
    </row>
    <row r="73" spans="1:5" s="6" customFormat="1" ht="15" customHeight="1">
      <c r="A73" s="14">
        <v>65</v>
      </c>
      <c r="B73" s="46" t="s">
        <v>51</v>
      </c>
      <c r="C73" s="56"/>
      <c r="D73" s="52"/>
      <c r="E73" s="25"/>
    </row>
    <row r="74" spans="1:5" s="6" customFormat="1" ht="15" customHeight="1">
      <c r="A74" s="14">
        <v>66</v>
      </c>
      <c r="B74" s="37" t="s">
        <v>33</v>
      </c>
      <c r="C74" s="51">
        <v>7182</v>
      </c>
      <c r="D74" s="27"/>
      <c r="E74" s="28">
        <v>7182</v>
      </c>
    </row>
    <row r="75" spans="1:5" s="6" customFormat="1" ht="15" customHeight="1">
      <c r="A75" s="14">
        <v>67</v>
      </c>
      <c r="B75" s="29" t="s">
        <v>52</v>
      </c>
      <c r="C75" s="53">
        <f>SUM(C74)</f>
        <v>7182</v>
      </c>
      <c r="D75" s="48"/>
      <c r="E75" s="49">
        <f>SUM(E74)</f>
        <v>7182</v>
      </c>
    </row>
    <row r="76" spans="1:5" s="6" customFormat="1" ht="15" customHeight="1">
      <c r="A76" s="14">
        <v>68</v>
      </c>
      <c r="B76" s="46" t="s">
        <v>53</v>
      </c>
      <c r="C76" s="51"/>
      <c r="D76" s="52"/>
      <c r="E76" s="25"/>
    </row>
    <row r="77" spans="1:5" s="6" customFormat="1" ht="15" customHeight="1">
      <c r="A77" s="14">
        <v>69</v>
      </c>
      <c r="B77" s="37" t="s">
        <v>12</v>
      </c>
      <c r="C77" s="51"/>
      <c r="D77" s="52"/>
      <c r="E77" s="25"/>
    </row>
    <row r="78" spans="1:5" s="6" customFormat="1" ht="15" customHeight="1">
      <c r="A78" s="14">
        <v>70</v>
      </c>
      <c r="B78" s="37" t="s">
        <v>16</v>
      </c>
      <c r="C78" s="51">
        <v>340</v>
      </c>
      <c r="D78" s="58">
        <v>2673</v>
      </c>
      <c r="E78" s="28">
        <f>SUM(C78:D78)</f>
        <v>3013</v>
      </c>
    </row>
    <row r="79" spans="1:5" s="6" customFormat="1" ht="15" customHeight="1">
      <c r="A79" s="14">
        <v>71</v>
      </c>
      <c r="B79" s="37" t="s">
        <v>17</v>
      </c>
      <c r="C79" s="51">
        <v>45</v>
      </c>
      <c r="D79" s="58">
        <v>818</v>
      </c>
      <c r="E79" s="28">
        <f>SUM(C79:D79)</f>
        <v>863</v>
      </c>
    </row>
    <row r="80" spans="1:5" s="6" customFormat="1" ht="15" customHeight="1">
      <c r="A80" s="14">
        <v>72</v>
      </c>
      <c r="B80" s="37" t="s">
        <v>13</v>
      </c>
      <c r="C80" s="51"/>
      <c r="D80" s="52">
        <v>213</v>
      </c>
      <c r="E80" s="25">
        <v>213</v>
      </c>
    </row>
    <row r="81" spans="1:5" s="6" customFormat="1" ht="15" customHeight="1">
      <c r="A81" s="14">
        <v>73</v>
      </c>
      <c r="B81" s="37" t="s">
        <v>18</v>
      </c>
      <c r="C81" s="51">
        <v>2</v>
      </c>
      <c r="D81" s="58"/>
      <c r="E81" s="28">
        <v>2</v>
      </c>
    </row>
    <row r="82" spans="1:5" s="6" customFormat="1" ht="15" customHeight="1">
      <c r="A82" s="14">
        <v>74</v>
      </c>
      <c r="B82" s="29" t="s">
        <v>54</v>
      </c>
      <c r="C82" s="53">
        <f>SUM(C78:C79)</f>
        <v>385</v>
      </c>
      <c r="D82" s="48"/>
      <c r="E82" s="49">
        <f>SUM(E78:E80)</f>
        <v>4089</v>
      </c>
    </row>
    <row r="83" spans="1:5" s="6" customFormat="1" ht="15" customHeight="1">
      <c r="A83" s="14">
        <v>75</v>
      </c>
      <c r="B83" s="46" t="s">
        <v>55</v>
      </c>
      <c r="C83" s="51"/>
      <c r="D83" s="52"/>
      <c r="E83" s="25"/>
    </row>
    <row r="84" spans="1:5" s="6" customFormat="1" ht="15" customHeight="1">
      <c r="A84" s="14">
        <v>76</v>
      </c>
      <c r="B84" s="37" t="s">
        <v>16</v>
      </c>
      <c r="C84" s="51">
        <v>2101</v>
      </c>
      <c r="D84" s="58"/>
      <c r="E84" s="28">
        <v>2101</v>
      </c>
    </row>
    <row r="85" spans="1:5" s="6" customFormat="1" ht="15" customHeight="1">
      <c r="A85" s="14">
        <v>77</v>
      </c>
      <c r="B85" s="37" t="s">
        <v>17</v>
      </c>
      <c r="C85" s="51">
        <v>585</v>
      </c>
      <c r="D85" s="58"/>
      <c r="E85" s="28">
        <v>585</v>
      </c>
    </row>
    <row r="86" spans="1:5" s="6" customFormat="1" ht="15" customHeight="1">
      <c r="A86" s="14">
        <v>78</v>
      </c>
      <c r="B86" s="37" t="s">
        <v>13</v>
      </c>
      <c r="C86" s="51">
        <v>12604</v>
      </c>
      <c r="D86" s="58"/>
      <c r="E86" s="28">
        <v>12604</v>
      </c>
    </row>
    <row r="87" spans="1:5" s="6" customFormat="1" ht="15" customHeight="1">
      <c r="A87" s="14">
        <v>79</v>
      </c>
      <c r="B87" s="38" t="s">
        <v>18</v>
      </c>
      <c r="C87" s="51">
        <v>2</v>
      </c>
      <c r="D87" s="58"/>
      <c r="E87" s="28">
        <v>2</v>
      </c>
    </row>
    <row r="88" spans="1:5" s="6" customFormat="1" ht="15" customHeight="1">
      <c r="A88" s="14">
        <v>80</v>
      </c>
      <c r="B88" s="46" t="s">
        <v>56</v>
      </c>
      <c r="C88" s="59">
        <f>SUM(C84:C86)</f>
        <v>15290</v>
      </c>
      <c r="D88" s="31"/>
      <c r="E88" s="32">
        <f>SUM(E84:E86)</f>
        <v>15290</v>
      </c>
    </row>
    <row r="89" spans="1:5" s="6" customFormat="1" ht="18" customHeight="1">
      <c r="A89" s="10"/>
      <c r="B89" s="11" t="s">
        <v>2</v>
      </c>
      <c r="C89" s="63" t="s">
        <v>3</v>
      </c>
      <c r="D89" s="60" t="s">
        <v>4</v>
      </c>
      <c r="E89" s="13" t="s">
        <v>5</v>
      </c>
    </row>
    <row r="90" spans="1:5" s="6" customFormat="1" ht="24">
      <c r="A90" s="64"/>
      <c r="B90" s="65" t="s">
        <v>6</v>
      </c>
      <c r="C90" s="61" t="s">
        <v>7</v>
      </c>
      <c r="D90" s="62" t="s">
        <v>8</v>
      </c>
      <c r="E90" s="62" t="s">
        <v>9</v>
      </c>
    </row>
    <row r="91" spans="1:5" s="6" customFormat="1" ht="15" customHeight="1">
      <c r="A91" s="66">
        <v>81</v>
      </c>
      <c r="B91" s="46" t="s">
        <v>57</v>
      </c>
      <c r="C91" s="51"/>
      <c r="D91" s="52"/>
      <c r="E91" s="25"/>
    </row>
    <row r="92" spans="1:5" s="6" customFormat="1" ht="15" customHeight="1">
      <c r="A92" s="66">
        <v>82</v>
      </c>
      <c r="B92" s="46" t="s">
        <v>58</v>
      </c>
      <c r="C92" s="51"/>
      <c r="D92" s="52"/>
      <c r="E92" s="25"/>
    </row>
    <row r="93" spans="1:5" s="6" customFormat="1" ht="15" customHeight="1">
      <c r="A93" s="66">
        <v>83</v>
      </c>
      <c r="B93" s="37" t="s">
        <v>12</v>
      </c>
      <c r="C93" s="51"/>
      <c r="D93" s="52"/>
      <c r="E93" s="25"/>
    </row>
    <row r="94" spans="1:5" s="6" customFormat="1" ht="15" customHeight="1">
      <c r="A94" s="66">
        <v>84</v>
      </c>
      <c r="B94" s="37" t="s">
        <v>16</v>
      </c>
      <c r="C94" s="51">
        <v>1080</v>
      </c>
      <c r="D94" s="27"/>
      <c r="E94" s="28">
        <v>1080</v>
      </c>
    </row>
    <row r="95" spans="1:5" s="6" customFormat="1" ht="15" customHeight="1">
      <c r="A95" s="66">
        <v>85</v>
      </c>
      <c r="B95" s="37" t="s">
        <v>17</v>
      </c>
      <c r="C95" s="51">
        <v>262</v>
      </c>
      <c r="D95" s="27"/>
      <c r="E95" s="28">
        <v>262</v>
      </c>
    </row>
    <row r="96" spans="1:5" s="6" customFormat="1" ht="15" customHeight="1">
      <c r="A96" s="66">
        <v>86</v>
      </c>
      <c r="B96" s="37" t="s">
        <v>13</v>
      </c>
      <c r="C96" s="51">
        <v>2237</v>
      </c>
      <c r="D96" s="27"/>
      <c r="E96" s="28">
        <v>2237</v>
      </c>
    </row>
    <row r="97" spans="1:5" s="6" customFormat="1" ht="15" customHeight="1">
      <c r="A97" s="66">
        <v>87</v>
      </c>
      <c r="B97" s="37" t="s">
        <v>18</v>
      </c>
      <c r="C97" s="51"/>
      <c r="D97" s="27"/>
      <c r="E97" s="28"/>
    </row>
    <row r="98" spans="1:5" s="6" customFormat="1" ht="15" customHeight="1">
      <c r="A98" s="66">
        <v>88</v>
      </c>
      <c r="B98" s="29" t="s">
        <v>59</v>
      </c>
      <c r="C98" s="53">
        <f>SUM(C94:C97)</f>
        <v>3579</v>
      </c>
      <c r="D98" s="48"/>
      <c r="E98" s="49">
        <f>SUM(E94:E97)</f>
        <v>3579</v>
      </c>
    </row>
    <row r="99" spans="1:5" s="6" customFormat="1" ht="15" customHeight="1">
      <c r="A99" s="66">
        <v>89</v>
      </c>
      <c r="B99" s="46" t="s">
        <v>60</v>
      </c>
      <c r="C99" s="23"/>
      <c r="D99" s="35"/>
      <c r="E99" s="36"/>
    </row>
    <row r="100" spans="1:5" s="6" customFormat="1" ht="15" customHeight="1">
      <c r="A100" s="66">
        <v>90</v>
      </c>
      <c r="B100" s="37" t="s">
        <v>12</v>
      </c>
      <c r="C100" s="23"/>
      <c r="D100" s="24"/>
      <c r="E100" s="25"/>
    </row>
    <row r="101" spans="1:5" s="6" customFormat="1" ht="15" customHeight="1">
      <c r="A101" s="66">
        <v>91</v>
      </c>
      <c r="B101" s="37" t="s">
        <v>16</v>
      </c>
      <c r="C101" s="23">
        <v>480</v>
      </c>
      <c r="D101" s="27"/>
      <c r="E101" s="28">
        <v>480</v>
      </c>
    </row>
    <row r="102" spans="1:5" s="6" customFormat="1" ht="15" customHeight="1">
      <c r="A102" s="66">
        <v>92</v>
      </c>
      <c r="B102" s="37" t="s">
        <v>17</v>
      </c>
      <c r="C102" s="23">
        <v>117</v>
      </c>
      <c r="D102" s="27"/>
      <c r="E102" s="28">
        <v>117</v>
      </c>
    </row>
    <row r="103" spans="1:5" s="6" customFormat="1" ht="15" customHeight="1">
      <c r="A103" s="66">
        <v>93</v>
      </c>
      <c r="B103" s="37" t="s">
        <v>13</v>
      </c>
      <c r="C103" s="23">
        <v>284</v>
      </c>
      <c r="D103" s="27"/>
      <c r="E103" s="28">
        <v>284</v>
      </c>
    </row>
    <row r="104" spans="1:5" s="6" customFormat="1" ht="15" customHeight="1">
      <c r="A104" s="66">
        <v>94</v>
      </c>
      <c r="B104" s="37" t="s">
        <v>18</v>
      </c>
      <c r="C104" s="23"/>
      <c r="D104" s="40"/>
      <c r="E104" s="41"/>
    </row>
    <row r="105" spans="1:5" s="6" customFormat="1" ht="15" customHeight="1">
      <c r="A105" s="66">
        <v>95</v>
      </c>
      <c r="B105" s="29" t="s">
        <v>61</v>
      </c>
      <c r="C105" s="53">
        <f>SUM(C101:C104)</f>
        <v>881</v>
      </c>
      <c r="D105" s="44"/>
      <c r="E105" s="45">
        <f>SUM(E101:E104)</f>
        <v>881</v>
      </c>
    </row>
    <row r="106" spans="1:5" s="6" customFormat="1" ht="15.75">
      <c r="A106" s="66">
        <v>96</v>
      </c>
      <c r="B106" s="46" t="s">
        <v>62</v>
      </c>
      <c r="C106" s="51"/>
      <c r="D106" s="52"/>
      <c r="E106" s="25"/>
    </row>
    <row r="107" spans="1:5" s="6" customFormat="1" ht="15">
      <c r="A107" s="66">
        <v>97</v>
      </c>
      <c r="B107" s="37" t="s">
        <v>63</v>
      </c>
      <c r="C107" s="51">
        <v>21730</v>
      </c>
      <c r="D107" s="27"/>
      <c r="E107" s="28">
        <v>21730</v>
      </c>
    </row>
    <row r="108" spans="1:5" s="6" customFormat="1" ht="15">
      <c r="A108" s="66">
        <v>98</v>
      </c>
      <c r="B108" s="37" t="s">
        <v>64</v>
      </c>
      <c r="C108" s="51">
        <v>29065</v>
      </c>
      <c r="D108" s="27"/>
      <c r="E108" s="28">
        <f>SUM(C108:D108)</f>
        <v>29065</v>
      </c>
    </row>
    <row r="109" spans="1:5" s="6" customFormat="1" ht="15">
      <c r="A109" s="66">
        <v>99</v>
      </c>
      <c r="B109" s="37" t="s">
        <v>65</v>
      </c>
      <c r="C109" s="51">
        <v>12851</v>
      </c>
      <c r="D109" s="27"/>
      <c r="E109" s="28">
        <v>12851</v>
      </c>
    </row>
    <row r="110" spans="1:5" s="6" customFormat="1" ht="15">
      <c r="A110" s="66">
        <v>100</v>
      </c>
      <c r="B110" s="37" t="s">
        <v>66</v>
      </c>
      <c r="C110" s="51"/>
      <c r="D110" s="27"/>
      <c r="E110" s="28"/>
    </row>
    <row r="111" spans="1:5" s="6" customFormat="1" ht="15">
      <c r="A111" s="66">
        <v>101</v>
      </c>
      <c r="B111" s="37" t="s">
        <v>67</v>
      </c>
      <c r="C111" s="51">
        <v>1172</v>
      </c>
      <c r="D111" s="27"/>
      <c r="E111" s="28">
        <v>1172</v>
      </c>
    </row>
    <row r="112" spans="1:5" s="6" customFormat="1" ht="15.75">
      <c r="A112" s="66">
        <v>102</v>
      </c>
      <c r="B112" s="29" t="s">
        <v>68</v>
      </c>
      <c r="C112" s="53">
        <f>SUM(C107:C111)</f>
        <v>64818</v>
      </c>
      <c r="D112" s="48"/>
      <c r="E112" s="49">
        <f>SUM(E107:E111)</f>
        <v>64818</v>
      </c>
    </row>
    <row r="113" spans="1:5" s="6" customFormat="1" ht="15.75">
      <c r="A113" s="66">
        <v>103</v>
      </c>
      <c r="B113" s="67" t="s">
        <v>69</v>
      </c>
      <c r="C113" s="68"/>
      <c r="D113" s="52"/>
      <c r="E113" s="25"/>
    </row>
    <row r="114" spans="1:5" s="6" customFormat="1" ht="15">
      <c r="A114" s="66">
        <v>104</v>
      </c>
      <c r="B114" s="69" t="s">
        <v>70</v>
      </c>
      <c r="C114" s="70">
        <v>700</v>
      </c>
      <c r="D114" s="71"/>
      <c r="E114" s="72">
        <v>700</v>
      </c>
    </row>
    <row r="115" spans="1:5" s="6" customFormat="1" ht="31.5">
      <c r="A115" s="66">
        <v>105</v>
      </c>
      <c r="B115" s="73" t="s">
        <v>71</v>
      </c>
      <c r="C115" s="53">
        <f>SUM(C114)</f>
        <v>700</v>
      </c>
      <c r="D115" s="48"/>
      <c r="E115" s="49">
        <f>SUM(E114)</f>
        <v>700</v>
      </c>
    </row>
    <row r="116" spans="1:5" s="6" customFormat="1" ht="15.75">
      <c r="A116" s="66">
        <v>106</v>
      </c>
      <c r="B116" s="67"/>
      <c r="C116" s="74"/>
      <c r="D116" s="52"/>
      <c r="E116" s="25"/>
    </row>
    <row r="117" spans="1:5" s="6" customFormat="1" ht="15.75">
      <c r="A117" s="66">
        <v>107</v>
      </c>
      <c r="B117" s="29" t="s">
        <v>72</v>
      </c>
      <c r="C117" s="53">
        <v>118949</v>
      </c>
      <c r="D117" s="48"/>
      <c r="E117" s="49">
        <f>E115+E112+E105+E98+E88+E82+E75+E72+E69+E66+E63+E60+E57+E52+E50+E47+E43+E40+E33+E29+E22+E17+E11</f>
        <v>123432</v>
      </c>
    </row>
    <row r="118" spans="1:5" s="54" customFormat="1" ht="15.75">
      <c r="A118" s="66">
        <v>108</v>
      </c>
      <c r="B118" s="33" t="s">
        <v>73</v>
      </c>
      <c r="C118" s="53">
        <v>190982</v>
      </c>
      <c r="D118" s="48"/>
      <c r="E118" s="49">
        <v>190982</v>
      </c>
    </row>
    <row r="119" spans="1:5" s="6" customFormat="1" ht="15.75">
      <c r="A119" s="66">
        <v>109</v>
      </c>
      <c r="B119" s="33" t="s">
        <v>74</v>
      </c>
      <c r="C119" s="53">
        <v>31469</v>
      </c>
      <c r="D119" s="48">
        <v>6847</v>
      </c>
      <c r="E119" s="49">
        <v>38316</v>
      </c>
    </row>
    <row r="120" spans="1:5" s="6" customFormat="1" ht="16.5">
      <c r="A120" s="66">
        <v>110</v>
      </c>
      <c r="B120" s="46" t="s">
        <v>75</v>
      </c>
      <c r="C120" s="59">
        <v>4320</v>
      </c>
      <c r="D120" s="31"/>
      <c r="E120" s="32">
        <v>4320</v>
      </c>
    </row>
    <row r="121" spans="1:5" s="6" customFormat="1" ht="19.5" customHeight="1">
      <c r="A121" s="75">
        <v>111</v>
      </c>
      <c r="B121" s="76" t="s">
        <v>76</v>
      </c>
      <c r="C121" s="77">
        <f>SUM(C11,C17,C25,C29,C33,C40,C43,C47,C50,C57,C60,C63,C66,C69,C72,C75,C82,C88,C98,C105,C112,C115,C119+C120)</f>
        <v>345720</v>
      </c>
      <c r="D121" s="78">
        <f>SUM(D15:D120)</f>
        <v>11330</v>
      </c>
      <c r="E121" s="79">
        <f>SUM(E11,E17,E25,E29,E33,E40,E43,E47,E50,E57,E60,E63,E66,E69,E72,E75,E82,E88,E98,E105,E112,E115,E119+E120+E52)</f>
        <v>357050</v>
      </c>
    </row>
  </sheetData>
  <sheetProtection selectLockedCells="1" selectUnlockedCells="1"/>
  <mergeCells count="2">
    <mergeCell ref="A2:E2"/>
    <mergeCell ref="C3:E3"/>
  </mergeCells>
  <printOptions horizontalCentered="1" verticalCentered="1"/>
  <pageMargins left="1.18125" right="0.7875" top="0.9840277777777777" bottom="0.9840277777777777" header="0.5118055555555555" footer="0.5118055555555555"/>
  <pageSetup horizontalDpi="300" verticalDpi="300" orientation="portrait" paperSize="9" scale="81"/>
  <headerFooter alignWithMargins="0">
    <oddFooter>&amp;C&amp;"Arial CE,Általános"&amp;P. oldal</oddFooter>
  </headerFooter>
  <rowBreaks count="2" manualBreakCount="2">
    <brk id="52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2013-09-06T09:45:22Z</cp:lastPrinted>
  <dcterms:created xsi:type="dcterms:W3CDTF">2013-09-04T16:13:01Z</dcterms:created>
  <dcterms:modified xsi:type="dcterms:W3CDTF">2013-09-19T09:03:54Z</dcterms:modified>
  <cp:category/>
  <cp:version/>
  <cp:contentType/>
  <cp:contentStatus/>
  <cp:revision>11</cp:revision>
</cp:coreProperties>
</file>