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225" windowWidth="23250" windowHeight="12210"/>
  </bookViews>
  <sheets>
    <sheet name="16" sheetId="4" r:id="rId1"/>
    <sheet name="17" sheetId="5" r:id="rId2"/>
    <sheet name="18" sheetId="9" r:id="rId3"/>
    <sheet name="19" sheetId="12" r:id="rId4"/>
    <sheet name="20" sheetId="13" r:id="rId5"/>
    <sheet name="21" sheetId="14" r:id="rId6"/>
  </sheets>
  <calcPr calcId="125725"/>
</workbook>
</file>

<file path=xl/calcChain.xml><?xml version="1.0" encoding="utf-8"?>
<calcChain xmlns="http://schemas.openxmlformats.org/spreadsheetml/2006/main">
  <c r="A8" i="13"/>
  <c r="A9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7"/>
  <c r="A8" i="12"/>
  <c r="A9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7"/>
  <c r="F8" i="5"/>
  <c r="F9"/>
  <c r="F10"/>
  <c r="F11"/>
  <c r="F12"/>
  <c r="F13"/>
  <c r="F14"/>
  <c r="F15"/>
  <c r="F16"/>
  <c r="F7"/>
  <c r="E16"/>
  <c r="D16"/>
  <c r="C16"/>
  <c r="A16"/>
  <c r="F6" i="4"/>
  <c r="F7"/>
  <c r="F8"/>
  <c r="F9"/>
  <c r="F10"/>
  <c r="F11"/>
  <c r="F12"/>
  <c r="F13"/>
  <c r="F18"/>
  <c r="F19"/>
  <c r="F20"/>
  <c r="F21"/>
  <c r="F22"/>
  <c r="F23"/>
  <c r="F24"/>
  <c r="F25"/>
  <c r="F26"/>
  <c r="F27"/>
  <c r="F28"/>
  <c r="F29"/>
  <c r="F32"/>
  <c r="F33"/>
  <c r="F34"/>
  <c r="F35"/>
  <c r="F36"/>
  <c r="F37"/>
  <c r="F38"/>
  <c r="F39"/>
  <c r="F5"/>
  <c r="A7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6"/>
</calcChain>
</file>

<file path=xl/sharedStrings.xml><?xml version="1.0" encoding="utf-8"?>
<sst xmlns="http://schemas.openxmlformats.org/spreadsheetml/2006/main" count="164" uniqueCount="143">
  <si>
    <t>Maradványkimutatás</t>
  </si>
  <si>
    <t>Mérleg</t>
  </si>
  <si>
    <t>Eredménykimutatás</t>
  </si>
  <si>
    <t>#</t>
  </si>
  <si>
    <t>Megnevezés</t>
  </si>
  <si>
    <t>Eredeti előirányzat</t>
  </si>
  <si>
    <t>Módosított előirányzat</t>
  </si>
  <si>
    <t>Teljesítés</t>
  </si>
  <si>
    <t>Törvény szerinti illetmények, munkabérek (K1101)</t>
  </si>
  <si>
    <t>Jubileumi jutalom (K1106)</t>
  </si>
  <si>
    <t>Béren kívüli juttatások (K1107)</t>
  </si>
  <si>
    <t>Ruházati költségtérítés (K1108)</t>
  </si>
  <si>
    <t>Közlekedési költségtérítés (K1109)</t>
  </si>
  <si>
    <t>Foglalkoztatottak egyéb személyi juttatásai (&gt;=14) (K1113)</t>
  </si>
  <si>
    <t>Foglalkoztatottak személyi juttatásai (=01+…+13) (K11)</t>
  </si>
  <si>
    <t>Személyi juttatások (=15+19) (K1)</t>
  </si>
  <si>
    <t>Munkaadókat terhelő járulékok és szociális hozzájárulási adó (=22+…+27) (K2)</t>
  </si>
  <si>
    <t>ebből: szociális hozzájárulási adó (K2)</t>
  </si>
  <si>
    <t>ebből: egészségügyi hozzájárulás (K2)</t>
  </si>
  <si>
    <t>ebből: táppénz hozzájárulás (K2)</t>
  </si>
  <si>
    <t>Szakmai anyagok beszerzése (K311)</t>
  </si>
  <si>
    <t>Üzemeltetési anyagok beszerzése (K312)</t>
  </si>
  <si>
    <t>Készletbeszerzés (=28+29+30) (K31)</t>
  </si>
  <si>
    <t>Informatikai szolgáltatások igénybevétele (K321)</t>
  </si>
  <si>
    <t>Egyéb kommunikációs szolgáltatások (K322)</t>
  </si>
  <si>
    <t>Kommunikációs szolgáltatások (=32+33) (K32)</t>
  </si>
  <si>
    <t>Közüzemi díjak (K331)</t>
  </si>
  <si>
    <t>Vásárolt élelmezés (K332)</t>
  </si>
  <si>
    <t>Karbantartási, kisjavítási szolgáltatások (K334)</t>
  </si>
  <si>
    <t>Szakmai tevékenységet segítő szolgáltatások  (K336)</t>
  </si>
  <si>
    <t>Egyéb szolgáltatások (&gt;=44) (K337)</t>
  </si>
  <si>
    <t>Kiküldetések kiadásai (K341)</t>
  </si>
  <si>
    <t>Kiküldetések, reklám- és propagandakiadások (=46+47) (K34)</t>
  </si>
  <si>
    <t>Működési célú előzetesen felszámított általános forgalmi adó (K351)</t>
  </si>
  <si>
    <t>Egyéb dologi kiadások (K355)</t>
  </si>
  <si>
    <t>Különféle befizetések és egyéb dologi kiadások (=49+50+51+54+58) (K35)</t>
  </si>
  <si>
    <t>Dologi kiadások (=31+34+45+48+59) (K3)</t>
  </si>
  <si>
    <t>Egyéb tárgyi eszközök beszerzése, létesítése (K64)</t>
  </si>
  <si>
    <t>Beruházási célú előzetesen felszámított általános forgalmi adó (K67)</t>
  </si>
  <si>
    <t>Beruházások (=189+190+192+…+196) (K6)</t>
  </si>
  <si>
    <t>Költségvetési kiadások (=20+21+60+118+188+197+202+264) (K1-K8)</t>
  </si>
  <si>
    <t>Ellátási díjak (B405)</t>
  </si>
  <si>
    <t>Egyéb működési bevételek (&gt;=220+221) (B411)</t>
  </si>
  <si>
    <t>Működési bevételek (=187+188+191+193+200+…+202+209+217+218+219) (B4)</t>
  </si>
  <si>
    <t>Költségvetési bevételek (=43+79+186+222+231+257+283) (B1-B7)</t>
  </si>
  <si>
    <t>Előző év költségvetési maradványának igénybevétele (B8131)</t>
  </si>
  <si>
    <t>Maradvány igénybevétele (=12+13) (B813)</t>
  </si>
  <si>
    <t>Központi, irányító szervi támogatás (B816)</t>
  </si>
  <si>
    <t>Belföldi finanszírozás bevételei (=04+11+14+…+19+22) (B81)</t>
  </si>
  <si>
    <t>Finanszírozási bevételek (=23+29+30+31) (B8)</t>
  </si>
  <si>
    <t>Összeg</t>
  </si>
  <si>
    <t>01        Alaptevékenység költségvetési bevételei</t>
  </si>
  <si>
    <t>02        Alaptevékenység költségvetési kiadásai</t>
  </si>
  <si>
    <t>I          Alaptevékenység költségvetési egyenlege (=01-02)</t>
  </si>
  <si>
    <t>03        Alaptevékenység finanszírozási bevételei</t>
  </si>
  <si>
    <t>II         Alaptevékenység finanszírozási egyenlege (=03-04)</t>
  </si>
  <si>
    <t>A)        Alaptevékenység maradványa (=±I±II)</t>
  </si>
  <si>
    <t>C)        Összes maradvány (=A+B)</t>
  </si>
  <si>
    <t>E)        Alaptevékenység szabad maradványa (=A-D)</t>
  </si>
  <si>
    <t>Előző időszak</t>
  </si>
  <si>
    <t>Módosítások (+/-)</t>
  </si>
  <si>
    <t>Tárgyi időszak</t>
  </si>
  <si>
    <t>A/II/2 Gépek, berendezések, felszerelések, járművek</t>
  </si>
  <si>
    <t>A/II Tárgyi eszközök  (=A/II/1+...+A/II/5)</t>
  </si>
  <si>
    <t>A) NEMZETI VAGYONBA TARTOZÓ BEFEKTETETT ESZKÖZÖK (=A/I+A/II+A/III+A/IV)</t>
  </si>
  <si>
    <t>C/II/1 Forintpénztár</t>
  </si>
  <si>
    <t>C/II Pénztárak, csekkek, betétkönyvek (=C/II/1+C/II/2+C/II/3)</t>
  </si>
  <si>
    <t>C/III/1 Kincstáron kívüli forintszámlák</t>
  </si>
  <si>
    <t>C/III Forintszámlák (=C/III/1+C/III/2)</t>
  </si>
  <si>
    <t>C) PÉNZESZKÖZÖK (=C/I+…+C/IV)</t>
  </si>
  <si>
    <t>D/I/4 Költségvetési évben esedékes követelések működési bevételre (=D/I/4a+…+D/I/4i)</t>
  </si>
  <si>
    <t>D/I/4c - ebből: költségvetési évben esedékes követelések ellátási díjakra</t>
  </si>
  <si>
    <t>D/I/4d - ebből: költségvetési évben esedékes követelések kiszámlázott általános forgalmi adóra</t>
  </si>
  <si>
    <t>D/I/4i - ebből: költségvetési évben esedékes követelések egyéb működési bevételekre</t>
  </si>
  <si>
    <t>D/I Költségvetési évben esedékes követelések (=D/I/1+…+D/I/8)</t>
  </si>
  <si>
    <t>D) KÖVETELÉSEK  (=D/I+D/II+D/III)</t>
  </si>
  <si>
    <t>E/III/2 Utalványok, bérletek és más hasonló, készpénz-helyettesítő fizetési eszköznek nem minősülő eszközök elszámolásai</t>
  </si>
  <si>
    <t>E/III Egyéb sajátos eszközoldali elszámolások (=E/III/1+E/III/2)</t>
  </si>
  <si>
    <t>E) EGYÉB SAJÁTOS ELSZÁMOLÁSOK (=E/I+E/II+E/III)</t>
  </si>
  <si>
    <t>ESZKÖZÖK ÖSSZESEN (=A+B+C+D+E+F)</t>
  </si>
  <si>
    <t>G/III Egyéb eszközök induláskori értéke és változásai</t>
  </si>
  <si>
    <t>G/IV Felhalmozott eredmény</t>
  </si>
  <si>
    <t>G/VI Mérleg szerinti eredmény</t>
  </si>
  <si>
    <t>G/ SAJÁT TŐKE  (= G/I+…+G/VI)</t>
  </si>
  <si>
    <t>J/2 Költségek, ráfordítások passzív időbeli elhatárolása</t>
  </si>
  <si>
    <t>J) PASSZÍV IDŐBELI ELHATÁROLÁSOK (=J/1+J/2+J/3)</t>
  </si>
  <si>
    <t>FORRÁSOK ÖSSZESEN (=G+H+I+J)</t>
  </si>
  <si>
    <t>02 Eszközök és szolgáltatások értékesítése nettó eredményszemléletű bevételei</t>
  </si>
  <si>
    <t>I Tevékenység nettó eredményszemléletű bevétele (=01+02+03)</t>
  </si>
  <si>
    <t>06 Központi működési célú támogatások eredményszemléletű bevételei</t>
  </si>
  <si>
    <t>09 Különféle egyéb eredményszemléletű bevételek</t>
  </si>
  <si>
    <t>III Egyéb eredményszemléletű bevételek (=06+07+08+09)</t>
  </si>
  <si>
    <t>10 Anyagköltség</t>
  </si>
  <si>
    <t>11 Igénybe vett szolgáltatások értéke</t>
  </si>
  <si>
    <t>IV Anyagjellegű ráfordítások (=10+11+12+13)</t>
  </si>
  <si>
    <t>14 Bérköltség</t>
  </si>
  <si>
    <t>15 Személyi jellegű egyéb kifizetések</t>
  </si>
  <si>
    <t>16 Bérjárulékok</t>
  </si>
  <si>
    <t>V Személyi jellegű ráfordítások (=14+15+16)</t>
  </si>
  <si>
    <t>VI Értékcsökkenési leírás</t>
  </si>
  <si>
    <t>VII Egyéb ráfordítások</t>
  </si>
  <si>
    <t>A)  TEVÉKENYSÉGEK EREDMÉNYE (=I±II+III-IV-V-VI-VII)</t>
  </si>
  <si>
    <t>20 Egyéb kapott (járó) kamatok és kamatjellegű eredményszemléletű bevételek</t>
  </si>
  <si>
    <t>VIII Pénzügyi műveletek eredményszemléletű bevételei (=17+18+19+20+21)</t>
  </si>
  <si>
    <t>26 Pénzügyi műveletek egyéb ráfordításai (&gt;=26a+26b)</t>
  </si>
  <si>
    <t>IX Pénzügyi műveletek ráfordításai (=22+23+24+25+26)</t>
  </si>
  <si>
    <t>B)  PÉNZÜGYI MŰVELETEK EREDMÉNYE (=VIII-IX)</t>
  </si>
  <si>
    <t>C)  MÉRLEG SZERINTI EREDMÉNY (=±A±B)</t>
  </si>
  <si>
    <t>Immateriális javak</t>
  </si>
  <si>
    <t>Ingatlanok és kapcsolódó vagyoni értékű jogok</t>
  </si>
  <si>
    <t>Gépek, berendezések, felszerelések, járművek</t>
  </si>
  <si>
    <t>Tenyészállatok</t>
  </si>
  <si>
    <t>Beruházások és felújítások</t>
  </si>
  <si>
    <t>Koncesszióba, vagyonkezelésbe adott eszközök</t>
  </si>
  <si>
    <t>Összesen (=3+4+5+6+7+8)</t>
  </si>
  <si>
    <t>Tárgyévi nyitó állomány (előző évi záró állomány)</t>
  </si>
  <si>
    <t>Immateriális javak beszerzése, nem aktivált beruházások</t>
  </si>
  <si>
    <t>Beruházásokból, felújításokból aktivált érték</t>
  </si>
  <si>
    <t>Összes növekedés  (=02+…+07)</t>
  </si>
  <si>
    <t>Egyéb csökkenés</t>
  </si>
  <si>
    <t>Összes csökkenés (=09+…+13)</t>
  </si>
  <si>
    <t>Bruttó érték összesen (=01+08-14)</t>
  </si>
  <si>
    <t>Terv szerinti értékcsökkenés nyitó állománya</t>
  </si>
  <si>
    <t>Terv szerinti értékcsökkenés növekedése</t>
  </si>
  <si>
    <t>Terv szerinti értékcsökkenés záró állománya  (=16+17-18)</t>
  </si>
  <si>
    <t>Értékcsökkenés összesen (=19+23)</t>
  </si>
  <si>
    <t>Eszközök nettó értéke (=15-24)</t>
  </si>
  <si>
    <t>Teljesen (0-ig) leírt eszközök bruttó értéke</t>
  </si>
  <si>
    <t xml:space="preserve">Kaposmérői Bokréta Óvoda </t>
  </si>
  <si>
    <t>16. melléklet</t>
  </si>
  <si>
    <t>2018. év</t>
  </si>
  <si>
    <t>%</t>
  </si>
  <si>
    <t>Költségvetési kiadások teljesülése</t>
  </si>
  <si>
    <t>17. melléklet</t>
  </si>
  <si>
    <t>Költségvetési bevételek, valamint a finanszírozási bevételek előirányzatának teljesítéséről</t>
  </si>
  <si>
    <t>Összes bevétel</t>
  </si>
  <si>
    <t>19. melléklet</t>
  </si>
  <si>
    <t>18. melléklet</t>
  </si>
  <si>
    <t>20. melléklet</t>
  </si>
  <si>
    <t>21. melléklet</t>
  </si>
  <si>
    <t>Vagyonleltár</t>
  </si>
  <si>
    <t>ebből: munkáltatót terhelő személyi jövedelemadó)</t>
  </si>
  <si>
    <t xml:space="preserve">Szolgáltatási kiadások (=35+36+37+39+40+42+43) </t>
  </si>
</sst>
</file>

<file path=xl/styles.xml><?xml version="1.0" encoding="utf-8"?>
<styleSheet xmlns="http://schemas.openxmlformats.org/spreadsheetml/2006/main">
  <fonts count="9">
    <font>
      <sz val="10"/>
      <name val="Arial CE"/>
      <charset val="238"/>
    </font>
    <font>
      <sz val="10"/>
      <name val="MS Sans Serif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name val="Calibri"/>
      <family val="1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0" fillId="0" borderId="0" xfId="0"/>
    <xf numFmtId="0" fontId="2" fillId="0" borderId="0" xfId="0" applyFont="1"/>
    <xf numFmtId="0" fontId="3" fillId="0" borderId="0" xfId="0" applyFont="1"/>
    <xf numFmtId="0" fontId="3" fillId="3" borderId="0" xfId="0" applyFont="1" applyFill="1" applyAlignment="1">
      <alignment vertical="top"/>
    </xf>
    <xf numFmtId="0" fontId="3" fillId="3" borderId="0" xfId="0" applyFont="1" applyFill="1" applyAlignment="1">
      <alignment vertical="top" wrapText="1"/>
    </xf>
    <xf numFmtId="0" fontId="2" fillId="0" borderId="0" xfId="0" applyFont="1" applyAlignment="1"/>
    <xf numFmtId="0" fontId="3" fillId="0" borderId="0" xfId="0" applyFont="1" applyAlignment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3" fontId="4" fillId="0" borderId="1" xfId="0" applyNumberFormat="1" applyFont="1" applyBorder="1" applyAlignment="1">
      <alignment horizontal="right" vertical="center" wrapText="1"/>
    </xf>
    <xf numFmtId="2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3" fontId="5" fillId="0" borderId="1" xfId="0" applyNumberFormat="1" applyFont="1" applyBorder="1" applyAlignment="1">
      <alignment horizontal="righ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0" xfId="0" applyFont="1"/>
    <xf numFmtId="0" fontId="3" fillId="3" borderId="0" xfId="0" applyFont="1" applyFill="1" applyAlignment="1">
      <alignment horizontal="center" vertical="top" wrapText="1"/>
    </xf>
    <xf numFmtId="0" fontId="5" fillId="3" borderId="0" xfId="0" applyFont="1" applyFill="1"/>
    <xf numFmtId="0" fontId="5" fillId="0" borderId="1" xfId="0" applyFont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vertical="center" wrapText="1"/>
    </xf>
    <xf numFmtId="3" fontId="5" fillId="4" borderId="1" xfId="0" applyNumberFormat="1" applyFont="1" applyFill="1" applyBorder="1" applyAlignment="1">
      <alignment horizontal="right" vertical="center" wrapText="1"/>
    </xf>
    <xf numFmtId="0" fontId="4" fillId="4" borderId="1" xfId="0" applyFont="1" applyFill="1" applyBorder="1" applyAlignment="1">
      <alignment horizontal="center" vertical="center" wrapText="1"/>
    </xf>
    <xf numFmtId="3" fontId="5" fillId="4" borderId="1" xfId="0" applyNumberFormat="1" applyFont="1" applyFill="1" applyBorder="1" applyAlignment="1">
      <alignment vertical="center"/>
    </xf>
    <xf numFmtId="2" fontId="4" fillId="4" borderId="1" xfId="0" applyNumberFormat="1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 wrapText="1"/>
    </xf>
    <xf numFmtId="0" fontId="4" fillId="3" borderId="0" xfId="0" applyFont="1" applyFill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3" fontId="6" fillId="0" borderId="1" xfId="0" applyNumberFormat="1" applyFont="1" applyBorder="1" applyAlignment="1">
      <alignment horizontal="righ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3" fontId="7" fillId="0" borderId="1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left" vertical="top" wrapText="1"/>
    </xf>
    <xf numFmtId="0" fontId="5" fillId="4" borderId="1" xfId="0" applyFont="1" applyFill="1" applyBorder="1" applyAlignment="1">
      <alignment horizontal="center" vertical="top" wrapText="1"/>
    </xf>
    <xf numFmtId="0" fontId="5" fillId="4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8" fillId="0" borderId="0" xfId="0" applyFont="1"/>
    <xf numFmtId="0" fontId="4" fillId="0" borderId="0" xfId="0" applyFont="1" applyAlignment="1"/>
    <xf numFmtId="0" fontId="3" fillId="3" borderId="0" xfId="0" applyFont="1" applyFill="1" applyAlignment="1">
      <alignment horizontal="center" vertical="top" wrapText="1"/>
    </xf>
    <xf numFmtId="0" fontId="5" fillId="3" borderId="0" xfId="0" applyFont="1" applyFill="1"/>
    <xf numFmtId="0" fontId="3" fillId="3" borderId="0" xfId="0" applyFont="1" applyFill="1" applyAlignment="1">
      <alignment horizontal="center" vertical="center" wrapText="1"/>
    </xf>
    <xf numFmtId="0" fontId="5" fillId="3" borderId="0" xfId="0" applyFont="1" applyFill="1" applyAlignment="1">
      <alignment vertical="center"/>
    </xf>
    <xf numFmtId="0" fontId="5" fillId="0" borderId="0" xfId="0" applyFont="1"/>
    <xf numFmtId="0" fontId="5" fillId="5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left" vertical="center" wrapText="1"/>
    </xf>
    <xf numFmtId="3" fontId="5" fillId="5" borderId="1" xfId="0" applyNumberFormat="1" applyFont="1" applyFill="1" applyBorder="1" applyAlignment="1">
      <alignment horizontal="right" vertical="center" wrapText="1"/>
    </xf>
    <xf numFmtId="2" fontId="5" fillId="5" borderId="1" xfId="0" applyNumberFormat="1" applyFont="1" applyFill="1" applyBorder="1" applyAlignment="1">
      <alignment horizontal="center" vertical="center"/>
    </xf>
  </cellXfs>
  <cellStyles count="2">
    <cellStyle name="Normál" xfId="0" builtinId="0"/>
    <cellStyle name="Normál 2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C0C0C0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9"/>
  <sheetViews>
    <sheetView tabSelected="1" view="pageLayout" topLeftCell="A10" zoomScaleNormal="100" workbookViewId="0">
      <selection activeCell="A39" sqref="A39:F39"/>
    </sheetView>
  </sheetViews>
  <sheetFormatPr defaultRowHeight="12.75"/>
  <cols>
    <col min="1" max="1" width="5" customWidth="1"/>
    <col min="2" max="2" width="41" customWidth="1"/>
    <col min="3" max="3" width="12.140625" customWidth="1"/>
    <col min="4" max="4" width="13.140625" customWidth="1"/>
    <col min="5" max="5" width="13.42578125" customWidth="1"/>
    <col min="6" max="6" width="5.85546875" customWidth="1"/>
  </cols>
  <sheetData>
    <row r="1" spans="1:6" s="1" customFormat="1" ht="15.75">
      <c r="A1" s="2"/>
      <c r="B1" s="3" t="s">
        <v>128</v>
      </c>
      <c r="C1" s="3"/>
      <c r="D1" s="3"/>
      <c r="E1" s="47" t="s">
        <v>129</v>
      </c>
      <c r="F1" s="2"/>
    </row>
    <row r="2" spans="1:6" s="1" customFormat="1" ht="15.75">
      <c r="A2" s="2"/>
      <c r="B2" s="2"/>
      <c r="C2" s="2"/>
      <c r="D2" s="2"/>
      <c r="E2" s="2"/>
      <c r="F2" s="2"/>
    </row>
    <row r="3" spans="1:6" s="1" customFormat="1" ht="15.75">
      <c r="A3" s="4"/>
      <c r="B3" s="5" t="s">
        <v>132</v>
      </c>
      <c r="C3" s="6"/>
      <c r="D3" s="6"/>
      <c r="E3" s="7" t="s">
        <v>130</v>
      </c>
      <c r="F3" s="2"/>
    </row>
    <row r="4" spans="1:6" ht="36.75" customHeight="1">
      <c r="A4" s="14"/>
      <c r="B4" s="15" t="s">
        <v>4</v>
      </c>
      <c r="C4" s="15" t="s">
        <v>5</v>
      </c>
      <c r="D4" s="15" t="s">
        <v>6</v>
      </c>
      <c r="E4" s="15" t="s">
        <v>7</v>
      </c>
      <c r="F4" s="15" t="s">
        <v>131</v>
      </c>
    </row>
    <row r="5" spans="1:6">
      <c r="A5" s="8">
        <v>1</v>
      </c>
      <c r="B5" s="9" t="s">
        <v>8</v>
      </c>
      <c r="C5" s="10">
        <v>46227104</v>
      </c>
      <c r="D5" s="10">
        <v>42598293</v>
      </c>
      <c r="E5" s="10">
        <v>42598293</v>
      </c>
      <c r="F5" s="11">
        <f>E5/D5*100</f>
        <v>100</v>
      </c>
    </row>
    <row r="6" spans="1:6">
      <c r="A6" s="8">
        <f>A5+1</f>
        <v>2</v>
      </c>
      <c r="B6" s="9" t="s">
        <v>9</v>
      </c>
      <c r="C6" s="10">
        <v>0</v>
      </c>
      <c r="D6" s="10">
        <v>2845040</v>
      </c>
      <c r="E6" s="10">
        <v>2845040</v>
      </c>
      <c r="F6" s="11">
        <f t="shared" ref="F6:F39" si="0">E6/D6*100</f>
        <v>100</v>
      </c>
    </row>
    <row r="7" spans="1:6">
      <c r="A7" s="8">
        <f t="shared" ref="A7:A39" si="1">A6+1</f>
        <v>3</v>
      </c>
      <c r="B7" s="9" t="s">
        <v>10</v>
      </c>
      <c r="C7" s="10">
        <v>1344000</v>
      </c>
      <c r="D7" s="10">
        <v>1344000</v>
      </c>
      <c r="E7" s="10">
        <v>1344000</v>
      </c>
      <c r="F7" s="11">
        <f t="shared" si="0"/>
        <v>100</v>
      </c>
    </row>
    <row r="8" spans="1:6">
      <c r="A8" s="8">
        <f t="shared" si="1"/>
        <v>4</v>
      </c>
      <c r="B8" s="9" t="s">
        <v>11</v>
      </c>
      <c r="C8" s="10">
        <v>250000</v>
      </c>
      <c r="D8" s="10">
        <v>250000</v>
      </c>
      <c r="E8" s="10">
        <v>250000</v>
      </c>
      <c r="F8" s="11">
        <f t="shared" si="0"/>
        <v>100</v>
      </c>
    </row>
    <row r="9" spans="1:6">
      <c r="A9" s="8">
        <f t="shared" si="1"/>
        <v>5</v>
      </c>
      <c r="B9" s="9" t="s">
        <v>12</v>
      </c>
      <c r="C9" s="10">
        <v>350000</v>
      </c>
      <c r="D9" s="10">
        <v>297370</v>
      </c>
      <c r="E9" s="10">
        <v>297370</v>
      </c>
      <c r="F9" s="11">
        <f t="shared" si="0"/>
        <v>100</v>
      </c>
    </row>
    <row r="10" spans="1:6" ht="25.5">
      <c r="A10" s="8">
        <f t="shared" si="1"/>
        <v>6</v>
      </c>
      <c r="B10" s="9" t="s">
        <v>13</v>
      </c>
      <c r="C10" s="10">
        <v>0</v>
      </c>
      <c r="D10" s="10">
        <v>463863</v>
      </c>
      <c r="E10" s="10">
        <v>463863</v>
      </c>
      <c r="F10" s="11">
        <f t="shared" si="0"/>
        <v>100</v>
      </c>
    </row>
    <row r="11" spans="1:6" ht="25.5">
      <c r="A11" s="8">
        <f t="shared" si="1"/>
        <v>7</v>
      </c>
      <c r="B11" s="12" t="s">
        <v>14</v>
      </c>
      <c r="C11" s="13">
        <v>48171104</v>
      </c>
      <c r="D11" s="13">
        <v>47798566</v>
      </c>
      <c r="E11" s="13">
        <v>47798566</v>
      </c>
      <c r="F11" s="11">
        <f t="shared" si="0"/>
        <v>100</v>
      </c>
    </row>
    <row r="12" spans="1:6">
      <c r="A12" s="8">
        <f t="shared" si="1"/>
        <v>8</v>
      </c>
      <c r="B12" s="12" t="s">
        <v>15</v>
      </c>
      <c r="C12" s="13">
        <v>48171104</v>
      </c>
      <c r="D12" s="13">
        <v>47798566</v>
      </c>
      <c r="E12" s="13">
        <v>47798566</v>
      </c>
      <c r="F12" s="11">
        <f t="shared" si="0"/>
        <v>100</v>
      </c>
    </row>
    <row r="13" spans="1:6" ht="25.5">
      <c r="A13" s="8">
        <f t="shared" si="1"/>
        <v>9</v>
      </c>
      <c r="B13" s="9" t="s">
        <v>16</v>
      </c>
      <c r="C13" s="10">
        <v>9014284</v>
      </c>
      <c r="D13" s="10">
        <v>9624645</v>
      </c>
      <c r="E13" s="10">
        <v>9624645</v>
      </c>
      <c r="F13" s="11">
        <f t="shared" si="0"/>
        <v>100</v>
      </c>
    </row>
    <row r="14" spans="1:6">
      <c r="A14" s="8">
        <f t="shared" si="1"/>
        <v>10</v>
      </c>
      <c r="B14" s="9" t="s">
        <v>17</v>
      </c>
      <c r="C14" s="10">
        <v>0</v>
      </c>
      <c r="D14" s="10">
        <v>0</v>
      </c>
      <c r="E14" s="10">
        <v>9035204</v>
      </c>
      <c r="F14" s="11"/>
    </row>
    <row r="15" spans="1:6">
      <c r="A15" s="8">
        <f t="shared" si="1"/>
        <v>11</v>
      </c>
      <c r="B15" s="9" t="s">
        <v>18</v>
      </c>
      <c r="C15" s="10">
        <v>0</v>
      </c>
      <c r="D15" s="10">
        <v>0</v>
      </c>
      <c r="E15" s="10">
        <v>281824</v>
      </c>
      <c r="F15" s="11"/>
    </row>
    <row r="16" spans="1:6">
      <c r="A16" s="8">
        <f t="shared" si="1"/>
        <v>12</v>
      </c>
      <c r="B16" s="9" t="s">
        <v>19</v>
      </c>
      <c r="C16" s="10">
        <v>0</v>
      </c>
      <c r="D16" s="10">
        <v>0</v>
      </c>
      <c r="E16" s="10">
        <v>23766</v>
      </c>
      <c r="F16" s="11"/>
    </row>
    <row r="17" spans="1:6">
      <c r="A17" s="8">
        <f t="shared" si="1"/>
        <v>13</v>
      </c>
      <c r="B17" s="9" t="s">
        <v>141</v>
      </c>
      <c r="C17" s="10">
        <v>0</v>
      </c>
      <c r="D17" s="10">
        <v>0</v>
      </c>
      <c r="E17" s="10">
        <v>283851</v>
      </c>
      <c r="F17" s="11"/>
    </row>
    <row r="18" spans="1:6">
      <c r="A18" s="8">
        <f t="shared" si="1"/>
        <v>14</v>
      </c>
      <c r="B18" s="9" t="s">
        <v>20</v>
      </c>
      <c r="C18" s="10">
        <v>600000</v>
      </c>
      <c r="D18" s="10">
        <v>661657</v>
      </c>
      <c r="E18" s="10">
        <v>661657</v>
      </c>
      <c r="F18" s="11">
        <f t="shared" si="0"/>
        <v>100</v>
      </c>
    </row>
    <row r="19" spans="1:6">
      <c r="A19" s="8">
        <f t="shared" si="1"/>
        <v>15</v>
      </c>
      <c r="B19" s="9" t="s">
        <v>21</v>
      </c>
      <c r="C19" s="10">
        <v>500000</v>
      </c>
      <c r="D19" s="10">
        <v>661110</v>
      </c>
      <c r="E19" s="10">
        <v>661110</v>
      </c>
      <c r="F19" s="11">
        <f t="shared" si="0"/>
        <v>100</v>
      </c>
    </row>
    <row r="20" spans="1:6">
      <c r="A20" s="8">
        <f t="shared" si="1"/>
        <v>16</v>
      </c>
      <c r="B20" s="9" t="s">
        <v>22</v>
      </c>
      <c r="C20" s="10">
        <v>1100000</v>
      </c>
      <c r="D20" s="10">
        <v>1322767</v>
      </c>
      <c r="E20" s="10">
        <v>1322767</v>
      </c>
      <c r="F20" s="11">
        <f t="shared" si="0"/>
        <v>100</v>
      </c>
    </row>
    <row r="21" spans="1:6">
      <c r="A21" s="8">
        <f t="shared" si="1"/>
        <v>17</v>
      </c>
      <c r="B21" s="9" t="s">
        <v>23</v>
      </c>
      <c r="C21" s="10">
        <v>40000</v>
      </c>
      <c r="D21" s="10">
        <v>42000</v>
      </c>
      <c r="E21" s="10">
        <v>42000</v>
      </c>
      <c r="F21" s="11">
        <f t="shared" si="0"/>
        <v>100</v>
      </c>
    </row>
    <row r="22" spans="1:6">
      <c r="A22" s="8">
        <f t="shared" si="1"/>
        <v>18</v>
      </c>
      <c r="B22" s="9" t="s">
        <v>24</v>
      </c>
      <c r="C22" s="10">
        <v>160000</v>
      </c>
      <c r="D22" s="10">
        <v>136579</v>
      </c>
      <c r="E22" s="10">
        <v>136579</v>
      </c>
      <c r="F22" s="11">
        <f t="shared" si="0"/>
        <v>100</v>
      </c>
    </row>
    <row r="23" spans="1:6">
      <c r="A23" s="8">
        <f t="shared" si="1"/>
        <v>19</v>
      </c>
      <c r="B23" s="9" t="s">
        <v>25</v>
      </c>
      <c r="C23" s="10">
        <v>200000</v>
      </c>
      <c r="D23" s="10">
        <v>178579</v>
      </c>
      <c r="E23" s="10">
        <v>178579</v>
      </c>
      <c r="F23" s="11">
        <f t="shared" si="0"/>
        <v>100</v>
      </c>
    </row>
    <row r="24" spans="1:6">
      <c r="A24" s="8">
        <f t="shared" si="1"/>
        <v>20</v>
      </c>
      <c r="B24" s="9" t="s">
        <v>26</v>
      </c>
      <c r="C24" s="10">
        <v>1000000</v>
      </c>
      <c r="D24" s="10">
        <v>1446379</v>
      </c>
      <c r="E24" s="10">
        <v>1446379</v>
      </c>
      <c r="F24" s="11">
        <f t="shared" si="0"/>
        <v>100</v>
      </c>
    </row>
    <row r="25" spans="1:6">
      <c r="A25" s="8">
        <f t="shared" si="1"/>
        <v>21</v>
      </c>
      <c r="B25" s="9" t="s">
        <v>27</v>
      </c>
      <c r="C25" s="10">
        <v>18372949</v>
      </c>
      <c r="D25" s="10">
        <v>23922451</v>
      </c>
      <c r="E25" s="10">
        <v>23546062</v>
      </c>
      <c r="F25" s="11">
        <f t="shared" si="0"/>
        <v>98.426628609250784</v>
      </c>
    </row>
    <row r="26" spans="1:6">
      <c r="A26" s="8">
        <f t="shared" si="1"/>
        <v>22</v>
      </c>
      <c r="B26" s="9" t="s">
        <v>28</v>
      </c>
      <c r="C26" s="10">
        <v>250000</v>
      </c>
      <c r="D26" s="10">
        <v>498361</v>
      </c>
      <c r="E26" s="10">
        <v>498361</v>
      </c>
      <c r="F26" s="11">
        <f t="shared" si="0"/>
        <v>100</v>
      </c>
    </row>
    <row r="27" spans="1:6" ht="22.5" customHeight="1">
      <c r="A27" s="8">
        <f t="shared" si="1"/>
        <v>23</v>
      </c>
      <c r="B27" s="9" t="s">
        <v>29</v>
      </c>
      <c r="C27" s="10">
        <v>100000</v>
      </c>
      <c r="D27" s="10">
        <v>85000</v>
      </c>
      <c r="E27" s="10">
        <v>85000</v>
      </c>
      <c r="F27" s="11">
        <f t="shared" si="0"/>
        <v>100</v>
      </c>
    </row>
    <row r="28" spans="1:6">
      <c r="A28" s="8">
        <f t="shared" si="1"/>
        <v>24</v>
      </c>
      <c r="B28" s="9" t="s">
        <v>30</v>
      </c>
      <c r="C28" s="10">
        <v>480336</v>
      </c>
      <c r="D28" s="10">
        <v>258321</v>
      </c>
      <c r="E28" s="10">
        <v>258321</v>
      </c>
      <c r="F28" s="11">
        <f t="shared" si="0"/>
        <v>100</v>
      </c>
    </row>
    <row r="29" spans="1:6">
      <c r="A29" s="8">
        <f t="shared" si="1"/>
        <v>25</v>
      </c>
      <c r="B29" s="9" t="s">
        <v>142</v>
      </c>
      <c r="C29" s="10">
        <v>20203285</v>
      </c>
      <c r="D29" s="10">
        <v>26210512</v>
      </c>
      <c r="E29" s="10">
        <v>25834123</v>
      </c>
      <c r="F29" s="11">
        <f t="shared" si="0"/>
        <v>98.563976926509483</v>
      </c>
    </row>
    <row r="30" spans="1:6">
      <c r="A30" s="8">
        <f t="shared" si="1"/>
        <v>26</v>
      </c>
      <c r="B30" s="9" t="s">
        <v>31</v>
      </c>
      <c r="C30" s="10">
        <v>50000</v>
      </c>
      <c r="D30" s="10">
        <v>0</v>
      </c>
      <c r="E30" s="10">
        <v>0</v>
      </c>
      <c r="F30" s="11"/>
    </row>
    <row r="31" spans="1:6" ht="25.5">
      <c r="A31" s="8">
        <f t="shared" si="1"/>
        <v>27</v>
      </c>
      <c r="B31" s="9" t="s">
        <v>32</v>
      </c>
      <c r="C31" s="10">
        <v>50000</v>
      </c>
      <c r="D31" s="10">
        <v>0</v>
      </c>
      <c r="E31" s="10">
        <v>0</v>
      </c>
      <c r="F31" s="11"/>
    </row>
    <row r="32" spans="1:6" ht="25.5">
      <c r="A32" s="8">
        <f t="shared" si="1"/>
        <v>28</v>
      </c>
      <c r="B32" s="9" t="s">
        <v>33</v>
      </c>
      <c r="C32" s="10">
        <v>5730000</v>
      </c>
      <c r="D32" s="10">
        <v>7294643</v>
      </c>
      <c r="E32" s="10">
        <v>7192752</v>
      </c>
      <c r="F32" s="11">
        <f t="shared" si="0"/>
        <v>98.603207860891899</v>
      </c>
    </row>
    <row r="33" spans="1:6">
      <c r="A33" s="8">
        <f t="shared" si="1"/>
        <v>29</v>
      </c>
      <c r="B33" s="9" t="s">
        <v>34</v>
      </c>
      <c r="C33" s="10">
        <v>0</v>
      </c>
      <c r="D33" s="10">
        <v>301395</v>
      </c>
      <c r="E33" s="10">
        <v>15397</v>
      </c>
      <c r="F33" s="11">
        <f t="shared" si="0"/>
        <v>5.1085784435707291</v>
      </c>
    </row>
    <row r="34" spans="1:6" ht="25.5">
      <c r="A34" s="8">
        <f t="shared" si="1"/>
        <v>30</v>
      </c>
      <c r="B34" s="12" t="s">
        <v>35</v>
      </c>
      <c r="C34" s="13">
        <v>5730000</v>
      </c>
      <c r="D34" s="13">
        <v>7596038</v>
      </c>
      <c r="E34" s="13">
        <v>7208149</v>
      </c>
      <c r="F34" s="11">
        <f t="shared" si="0"/>
        <v>94.89353528773816</v>
      </c>
    </row>
    <row r="35" spans="1:6">
      <c r="A35" s="8">
        <f t="shared" si="1"/>
        <v>31</v>
      </c>
      <c r="B35" s="12" t="s">
        <v>36</v>
      </c>
      <c r="C35" s="13">
        <v>27283285</v>
      </c>
      <c r="D35" s="13">
        <v>35307896</v>
      </c>
      <c r="E35" s="13">
        <v>34543618</v>
      </c>
      <c r="F35" s="11">
        <f t="shared" si="0"/>
        <v>97.835390701275429</v>
      </c>
    </row>
    <row r="36" spans="1:6">
      <c r="A36" s="8">
        <f t="shared" si="1"/>
        <v>32</v>
      </c>
      <c r="B36" s="9" t="s">
        <v>37</v>
      </c>
      <c r="C36" s="10">
        <v>515700</v>
      </c>
      <c r="D36" s="10">
        <v>675700</v>
      </c>
      <c r="E36" s="10">
        <v>675700</v>
      </c>
      <c r="F36" s="11">
        <f t="shared" si="0"/>
        <v>100</v>
      </c>
    </row>
    <row r="37" spans="1:6" ht="25.5">
      <c r="A37" s="8">
        <f t="shared" si="1"/>
        <v>33</v>
      </c>
      <c r="B37" s="9" t="s">
        <v>38</v>
      </c>
      <c r="C37" s="10">
        <v>139239</v>
      </c>
      <c r="D37" s="10">
        <v>139239</v>
      </c>
      <c r="E37" s="10">
        <v>139239</v>
      </c>
      <c r="F37" s="11">
        <f t="shared" si="0"/>
        <v>100</v>
      </c>
    </row>
    <row r="38" spans="1:6">
      <c r="A38" s="8">
        <f t="shared" si="1"/>
        <v>34</v>
      </c>
      <c r="B38" s="9" t="s">
        <v>39</v>
      </c>
      <c r="C38" s="10">
        <v>654939</v>
      </c>
      <c r="D38" s="10">
        <v>814939</v>
      </c>
      <c r="E38" s="10">
        <v>814939</v>
      </c>
      <c r="F38" s="11">
        <f t="shared" si="0"/>
        <v>100</v>
      </c>
    </row>
    <row r="39" spans="1:6" ht="25.5">
      <c r="A39" s="48">
        <f t="shared" si="1"/>
        <v>35</v>
      </c>
      <c r="B39" s="49" t="s">
        <v>40</v>
      </c>
      <c r="C39" s="50">
        <v>85123612</v>
      </c>
      <c r="D39" s="50">
        <v>93546046</v>
      </c>
      <c r="E39" s="50">
        <v>92781768</v>
      </c>
      <c r="F39" s="51">
        <f t="shared" si="0"/>
        <v>99.182992726384185</v>
      </c>
    </row>
  </sheetData>
  <pageMargins left="0.75" right="0.75" top="1" bottom="1" header="0.5" footer="0.5"/>
  <pageSetup orientation="portrait" horizontalDpi="300" verticalDpi="300" r:id="rId1"/>
  <headerFooter alignWithMargins="0">
    <oddHeader>&amp;C&amp;"Times New Roman,Félkövér"Kaposmérő Községi Önkormányzat 2018. évi zárszámadás&amp;RÉrték típus: Forint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F16"/>
  <sheetViews>
    <sheetView view="pageLayout" zoomScaleNormal="100" workbookViewId="0">
      <selection activeCell="B9" sqref="B9"/>
    </sheetView>
  </sheetViews>
  <sheetFormatPr defaultRowHeight="12.75"/>
  <cols>
    <col min="1" max="1" width="5.5703125" customWidth="1"/>
    <col min="2" max="2" width="37.5703125" customWidth="1"/>
    <col min="3" max="3" width="12.7109375" customWidth="1"/>
    <col min="4" max="4" width="13.85546875" customWidth="1"/>
    <col min="5" max="5" width="12.140625" customWidth="1"/>
    <col min="6" max="6" width="5.85546875" customWidth="1"/>
  </cols>
  <sheetData>
    <row r="1" spans="1:6" s="1" customFormat="1" ht="15.75">
      <c r="A1" s="16"/>
      <c r="B1" s="3" t="s">
        <v>128</v>
      </c>
      <c r="C1" s="3"/>
      <c r="D1" s="3"/>
      <c r="E1" s="3" t="s">
        <v>133</v>
      </c>
    </row>
    <row r="2" spans="1:6" s="1" customFormat="1">
      <c r="A2" s="16"/>
      <c r="B2" s="16"/>
      <c r="C2" s="16"/>
      <c r="D2" s="16"/>
      <c r="E2" s="16"/>
    </row>
    <row r="3" spans="1:6" s="1" customFormat="1" ht="15.75">
      <c r="A3" s="16"/>
      <c r="B3" s="16"/>
      <c r="C3" s="16"/>
      <c r="D3" s="16"/>
      <c r="E3" s="7" t="s">
        <v>130</v>
      </c>
    </row>
    <row r="4" spans="1:6" s="1" customFormat="1" ht="33" customHeight="1">
      <c r="A4" s="43" t="s">
        <v>134</v>
      </c>
      <c r="B4" s="44"/>
      <c r="C4" s="44"/>
      <c r="D4" s="44"/>
      <c r="E4" s="44"/>
    </row>
    <row r="5" spans="1:6" s="1" customFormat="1" ht="33" customHeight="1">
      <c r="A5" s="17"/>
      <c r="B5" s="18"/>
      <c r="C5" s="18"/>
      <c r="D5" s="18"/>
      <c r="E5" s="18"/>
    </row>
    <row r="6" spans="1:6" s="1" customFormat="1" ht="33" customHeight="1">
      <c r="A6" s="15"/>
      <c r="B6" s="15" t="s">
        <v>4</v>
      </c>
      <c r="C6" s="15" t="s">
        <v>5</v>
      </c>
      <c r="D6" s="15" t="s">
        <v>6</v>
      </c>
      <c r="E6" s="15" t="s">
        <v>7</v>
      </c>
      <c r="F6" s="15" t="s">
        <v>131</v>
      </c>
    </row>
    <row r="7" spans="1:6">
      <c r="A7" s="8">
        <v>1</v>
      </c>
      <c r="B7" s="9" t="s">
        <v>41</v>
      </c>
      <c r="C7" s="10">
        <v>4372793</v>
      </c>
      <c r="D7" s="10">
        <v>4830672</v>
      </c>
      <c r="E7" s="10">
        <v>4830672</v>
      </c>
      <c r="F7" s="11">
        <f>E7/D7*100</f>
        <v>100</v>
      </c>
    </row>
    <row r="8" spans="1:6">
      <c r="A8" s="8">
        <v>2</v>
      </c>
      <c r="B8" s="9" t="s">
        <v>42</v>
      </c>
      <c r="C8" s="10">
        <v>0</v>
      </c>
      <c r="D8" s="10">
        <v>5272</v>
      </c>
      <c r="E8" s="10">
        <v>5272</v>
      </c>
      <c r="F8" s="11">
        <f t="shared" ref="F8:F16" si="0">E8/D8*100</f>
        <v>100</v>
      </c>
    </row>
    <row r="9" spans="1:6" ht="38.25">
      <c r="A9" s="8">
        <v>3</v>
      </c>
      <c r="B9" s="9" t="s">
        <v>43</v>
      </c>
      <c r="C9" s="10">
        <v>4372793</v>
      </c>
      <c r="D9" s="10">
        <v>4835944</v>
      </c>
      <c r="E9" s="10">
        <v>4835944</v>
      </c>
      <c r="F9" s="11">
        <f t="shared" si="0"/>
        <v>100</v>
      </c>
    </row>
    <row r="10" spans="1:6" ht="25.5">
      <c r="A10" s="20">
        <v>4</v>
      </c>
      <c r="B10" s="21" t="s">
        <v>44</v>
      </c>
      <c r="C10" s="22">
        <v>4372793</v>
      </c>
      <c r="D10" s="22">
        <v>4835944</v>
      </c>
      <c r="E10" s="22">
        <v>4835944</v>
      </c>
      <c r="F10" s="25">
        <f t="shared" si="0"/>
        <v>100</v>
      </c>
    </row>
    <row r="11" spans="1:6" ht="25.5">
      <c r="A11" s="8">
        <v>5</v>
      </c>
      <c r="B11" s="9" t="s">
        <v>45</v>
      </c>
      <c r="C11" s="10">
        <v>506239</v>
      </c>
      <c r="D11" s="10">
        <v>599707</v>
      </c>
      <c r="E11" s="10">
        <v>599707</v>
      </c>
      <c r="F11" s="11">
        <f t="shared" si="0"/>
        <v>100</v>
      </c>
    </row>
    <row r="12" spans="1:6">
      <c r="A12" s="8">
        <v>6</v>
      </c>
      <c r="B12" s="9" t="s">
        <v>46</v>
      </c>
      <c r="C12" s="10">
        <v>506239</v>
      </c>
      <c r="D12" s="10">
        <v>599707</v>
      </c>
      <c r="E12" s="10">
        <v>599707</v>
      </c>
      <c r="F12" s="11">
        <f t="shared" si="0"/>
        <v>100</v>
      </c>
    </row>
    <row r="13" spans="1:6">
      <c r="A13" s="8">
        <v>7</v>
      </c>
      <c r="B13" s="9" t="s">
        <v>47</v>
      </c>
      <c r="C13" s="10">
        <v>80244580</v>
      </c>
      <c r="D13" s="10">
        <v>88110395</v>
      </c>
      <c r="E13" s="10">
        <v>88110395</v>
      </c>
      <c r="F13" s="11">
        <f t="shared" si="0"/>
        <v>100</v>
      </c>
    </row>
    <row r="14" spans="1:6" ht="25.5">
      <c r="A14" s="8">
        <v>8</v>
      </c>
      <c r="B14" s="9" t="s">
        <v>48</v>
      </c>
      <c r="C14" s="10">
        <v>80750819</v>
      </c>
      <c r="D14" s="10">
        <v>88710102</v>
      </c>
      <c r="E14" s="10">
        <v>88710102</v>
      </c>
      <c r="F14" s="11">
        <f t="shared" si="0"/>
        <v>100</v>
      </c>
    </row>
    <row r="15" spans="1:6" ht="25.5">
      <c r="A15" s="20">
        <v>9</v>
      </c>
      <c r="B15" s="21" t="s">
        <v>49</v>
      </c>
      <c r="C15" s="22">
        <v>80750819</v>
      </c>
      <c r="D15" s="22">
        <v>88710102</v>
      </c>
      <c r="E15" s="22">
        <v>88710102</v>
      </c>
      <c r="F15" s="25">
        <f t="shared" si="0"/>
        <v>100</v>
      </c>
    </row>
    <row r="16" spans="1:6" ht="18" customHeight="1">
      <c r="A16" s="23">
        <f t="shared" ref="A16" si="1">A15+1</f>
        <v>10</v>
      </c>
      <c r="B16" s="21" t="s">
        <v>135</v>
      </c>
      <c r="C16" s="24">
        <f>C15+C10</f>
        <v>85123612</v>
      </c>
      <c r="D16" s="24">
        <f t="shared" ref="D16:E16" si="2">D15+D10</f>
        <v>93546046</v>
      </c>
      <c r="E16" s="24">
        <f t="shared" si="2"/>
        <v>93546046</v>
      </c>
      <c r="F16" s="25">
        <f t="shared" si="0"/>
        <v>100</v>
      </c>
    </row>
  </sheetData>
  <mergeCells count="1">
    <mergeCell ref="A4:E4"/>
  </mergeCells>
  <pageMargins left="0.75" right="0.75" top="1" bottom="1" header="0.5" footer="0.5"/>
  <pageSetup orientation="portrait" horizontalDpi="300" verticalDpi="300" r:id="rId1"/>
  <headerFooter alignWithMargins="0">
    <oddHeader>&amp;C&amp;"Times New Roman,Félkövér"Kaposmérő Községi Önkormányzat 2018. évi zárszámadás&amp;RÉrték típus: Forint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E14"/>
  <sheetViews>
    <sheetView view="pageLayout" zoomScaleNormal="100" workbookViewId="0">
      <selection activeCell="A15" sqref="A15"/>
    </sheetView>
  </sheetViews>
  <sheetFormatPr defaultColWidth="9.140625" defaultRowHeight="12.75"/>
  <cols>
    <col min="1" max="1" width="8.140625" customWidth="1"/>
    <col min="2" max="2" width="41" customWidth="1"/>
    <col min="3" max="3" width="12.7109375" customWidth="1"/>
    <col min="4" max="4" width="13.85546875" customWidth="1"/>
    <col min="5" max="5" width="14.140625" customWidth="1"/>
  </cols>
  <sheetData>
    <row r="1" spans="1:5" s="1" customFormat="1" ht="15.75">
      <c r="A1" s="16"/>
      <c r="B1" s="3" t="s">
        <v>128</v>
      </c>
      <c r="C1" s="3"/>
      <c r="D1" s="3" t="s">
        <v>137</v>
      </c>
      <c r="E1" s="16"/>
    </row>
    <row r="2" spans="1:5" s="1" customFormat="1">
      <c r="A2" s="16"/>
      <c r="B2" s="16"/>
      <c r="C2" s="16"/>
      <c r="D2" s="16"/>
      <c r="E2" s="16"/>
    </row>
    <row r="3" spans="1:5" s="1" customFormat="1" ht="15.75">
      <c r="A3" s="45" t="s">
        <v>0</v>
      </c>
      <c r="B3" s="46"/>
      <c r="C3" s="46"/>
      <c r="D3" s="16"/>
      <c r="E3" s="7" t="s">
        <v>130</v>
      </c>
    </row>
    <row r="4" spans="1:5" s="1" customFormat="1" ht="15.75">
      <c r="A4" s="26"/>
      <c r="B4" s="27"/>
      <c r="C4" s="27"/>
      <c r="D4" s="16"/>
      <c r="E4" s="16"/>
    </row>
    <row r="5" spans="1:5" s="1" customFormat="1">
      <c r="A5" s="16"/>
      <c r="B5" s="16"/>
      <c r="C5" s="16"/>
      <c r="D5" s="16"/>
      <c r="E5" s="16"/>
    </row>
    <row r="6" spans="1:5" s="1" customFormat="1" ht="15.75">
      <c r="A6" s="15"/>
      <c r="B6" s="15" t="s">
        <v>4</v>
      </c>
      <c r="C6" s="15" t="s">
        <v>50</v>
      </c>
    </row>
    <row r="7" spans="1:5" ht="30">
      <c r="A7" s="28">
        <v>1</v>
      </c>
      <c r="B7" s="29" t="s">
        <v>51</v>
      </c>
      <c r="C7" s="30">
        <v>4835944</v>
      </c>
    </row>
    <row r="8" spans="1:5" ht="30">
      <c r="A8" s="28">
        <v>2</v>
      </c>
      <c r="B8" s="29" t="s">
        <v>52</v>
      </c>
      <c r="C8" s="30">
        <v>92781768</v>
      </c>
    </row>
    <row r="9" spans="1:5" ht="28.5">
      <c r="A9" s="31">
        <v>3</v>
      </c>
      <c r="B9" s="32" t="s">
        <v>53</v>
      </c>
      <c r="C9" s="33">
        <v>-87945824</v>
      </c>
    </row>
    <row r="10" spans="1:5" ht="30">
      <c r="A10" s="28">
        <v>4</v>
      </c>
      <c r="B10" s="29" t="s">
        <v>54</v>
      </c>
      <c r="C10" s="30">
        <v>88710102</v>
      </c>
    </row>
    <row r="11" spans="1:5" ht="28.5">
      <c r="A11" s="31">
        <v>5</v>
      </c>
      <c r="B11" s="32" t="s">
        <v>55</v>
      </c>
      <c r="C11" s="33">
        <v>88710102</v>
      </c>
    </row>
    <row r="12" spans="1:5" ht="28.5">
      <c r="A12" s="31">
        <v>6</v>
      </c>
      <c r="B12" s="32" t="s">
        <v>56</v>
      </c>
      <c r="C12" s="33">
        <v>764278</v>
      </c>
    </row>
    <row r="13" spans="1:5" ht="14.25">
      <c r="A13" s="31">
        <v>7</v>
      </c>
      <c r="B13" s="32" t="s">
        <v>57</v>
      </c>
      <c r="C13" s="33">
        <v>764278</v>
      </c>
    </row>
    <row r="14" spans="1:5" ht="28.5">
      <c r="A14" s="31">
        <v>8</v>
      </c>
      <c r="B14" s="32" t="s">
        <v>58</v>
      </c>
      <c r="C14" s="33">
        <v>764278</v>
      </c>
    </row>
  </sheetData>
  <mergeCells count="1">
    <mergeCell ref="A3:C3"/>
  </mergeCells>
  <pageMargins left="0.75" right="0.75" top="1" bottom="1" header="0.5" footer="0.5"/>
  <pageSetup orientation="portrait" horizontalDpi="300" verticalDpi="300" r:id="rId1"/>
  <headerFooter alignWithMargins="0">
    <oddHeader>&amp;C&amp;"Times New Roman,Félkövér"Kaposmérő Községi Önkormányzat 2018. évi zárszámadás&amp;RÉrték típus: Forint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F30"/>
  <sheetViews>
    <sheetView view="pageLayout" zoomScaleNormal="100" workbookViewId="0">
      <selection activeCell="C34" sqref="C34"/>
    </sheetView>
  </sheetViews>
  <sheetFormatPr defaultRowHeight="12.75"/>
  <cols>
    <col min="1" max="1" width="8.140625" customWidth="1"/>
    <col min="2" max="2" width="41" customWidth="1"/>
    <col min="3" max="3" width="12.7109375" customWidth="1"/>
    <col min="4" max="4" width="13.85546875" customWidth="1"/>
    <col min="5" max="5" width="14.140625" customWidth="1"/>
  </cols>
  <sheetData>
    <row r="1" spans="1:6" s="1" customFormat="1" ht="15.75">
      <c r="B1" s="3" t="s">
        <v>128</v>
      </c>
      <c r="C1" s="3"/>
      <c r="D1" s="3"/>
      <c r="E1" s="3" t="s">
        <v>136</v>
      </c>
      <c r="F1" s="16"/>
    </row>
    <row r="2" spans="1:6" s="1" customFormat="1">
      <c r="B2" s="43" t="s">
        <v>1</v>
      </c>
      <c r="C2" s="44"/>
      <c r="D2" s="44"/>
      <c r="E2" s="44"/>
      <c r="F2" s="44"/>
    </row>
    <row r="3" spans="1:6" s="1" customFormat="1" ht="15.75">
      <c r="E3" s="7" t="s">
        <v>130</v>
      </c>
    </row>
    <row r="4" spans="1:6" s="1" customFormat="1"/>
    <row r="5" spans="1:6" ht="31.5">
      <c r="A5" s="15" t="s">
        <v>3</v>
      </c>
      <c r="B5" s="15" t="s">
        <v>4</v>
      </c>
      <c r="C5" s="15" t="s">
        <v>59</v>
      </c>
      <c r="D5" s="15" t="s">
        <v>60</v>
      </c>
      <c r="E5" s="15" t="s">
        <v>61</v>
      </c>
    </row>
    <row r="6" spans="1:6">
      <c r="A6" s="34">
        <v>1</v>
      </c>
      <c r="B6" s="35" t="s">
        <v>62</v>
      </c>
      <c r="C6" s="10">
        <v>390789</v>
      </c>
      <c r="D6" s="10">
        <v>0</v>
      </c>
      <c r="E6" s="10">
        <v>831259</v>
      </c>
    </row>
    <row r="7" spans="1:6">
      <c r="A7" s="36">
        <f>A6+1</f>
        <v>2</v>
      </c>
      <c r="B7" s="37" t="s">
        <v>63</v>
      </c>
      <c r="C7" s="13">
        <v>390789</v>
      </c>
      <c r="D7" s="13">
        <v>0</v>
      </c>
      <c r="E7" s="13">
        <v>831259</v>
      </c>
    </row>
    <row r="8" spans="1:6" ht="38.25">
      <c r="A8" s="36">
        <f t="shared" ref="A8:A30" si="0">A7+1</f>
        <v>3</v>
      </c>
      <c r="B8" s="37" t="s">
        <v>64</v>
      </c>
      <c r="C8" s="13">
        <v>390789</v>
      </c>
      <c r="D8" s="13">
        <v>0</v>
      </c>
      <c r="E8" s="13">
        <v>831259</v>
      </c>
    </row>
    <row r="9" spans="1:6">
      <c r="A9" s="36">
        <f t="shared" si="0"/>
        <v>4</v>
      </c>
      <c r="B9" s="35" t="s">
        <v>65</v>
      </c>
      <c r="C9" s="10">
        <v>329415</v>
      </c>
      <c r="D9" s="10">
        <v>0</v>
      </c>
      <c r="E9" s="10">
        <v>250000</v>
      </c>
    </row>
    <row r="10" spans="1:6" ht="25.5">
      <c r="A10" s="36">
        <f t="shared" si="0"/>
        <v>5</v>
      </c>
      <c r="B10" s="37" t="s">
        <v>66</v>
      </c>
      <c r="C10" s="13">
        <v>329415</v>
      </c>
      <c r="D10" s="13">
        <v>0</v>
      </c>
      <c r="E10" s="13">
        <v>250000</v>
      </c>
    </row>
    <row r="11" spans="1:6">
      <c r="A11" s="36">
        <f t="shared" si="0"/>
        <v>6</v>
      </c>
      <c r="B11" s="35" t="s">
        <v>67</v>
      </c>
      <c r="C11" s="10">
        <v>176824</v>
      </c>
      <c r="D11" s="10">
        <v>0</v>
      </c>
      <c r="E11" s="10">
        <v>443250</v>
      </c>
    </row>
    <row r="12" spans="1:6">
      <c r="A12" s="36">
        <f t="shared" si="0"/>
        <v>7</v>
      </c>
      <c r="B12" s="37" t="s">
        <v>68</v>
      </c>
      <c r="C12" s="13">
        <v>176824</v>
      </c>
      <c r="D12" s="13">
        <v>0</v>
      </c>
      <c r="E12" s="13">
        <v>443250</v>
      </c>
    </row>
    <row r="13" spans="1:6">
      <c r="A13" s="36">
        <f t="shared" si="0"/>
        <v>8</v>
      </c>
      <c r="B13" s="37" t="s">
        <v>69</v>
      </c>
      <c r="C13" s="13">
        <v>506239</v>
      </c>
      <c r="D13" s="13">
        <v>0</v>
      </c>
      <c r="E13" s="13">
        <v>693250</v>
      </c>
    </row>
    <row r="14" spans="1:6" ht="25.5">
      <c r="A14" s="36">
        <f t="shared" si="0"/>
        <v>9</v>
      </c>
      <c r="B14" s="35" t="s">
        <v>70</v>
      </c>
      <c r="C14" s="10">
        <v>875360</v>
      </c>
      <c r="D14" s="10">
        <v>0</v>
      </c>
      <c r="E14" s="10">
        <v>923569</v>
      </c>
    </row>
    <row r="15" spans="1:6" ht="25.5">
      <c r="A15" s="36">
        <f t="shared" si="0"/>
        <v>10</v>
      </c>
      <c r="B15" s="35" t="s">
        <v>71</v>
      </c>
      <c r="C15" s="10">
        <v>873483</v>
      </c>
      <c r="D15" s="10">
        <v>0</v>
      </c>
      <c r="E15" s="10">
        <v>923555</v>
      </c>
    </row>
    <row r="16" spans="1:6" ht="25.5">
      <c r="A16" s="36">
        <f t="shared" si="0"/>
        <v>11</v>
      </c>
      <c r="B16" s="35" t="s">
        <v>72</v>
      </c>
      <c r="C16" s="10">
        <v>1860</v>
      </c>
      <c r="D16" s="10">
        <v>0</v>
      </c>
      <c r="E16" s="10">
        <v>0</v>
      </c>
    </row>
    <row r="17" spans="1:5" ht="25.5">
      <c r="A17" s="36">
        <f t="shared" si="0"/>
        <v>12</v>
      </c>
      <c r="B17" s="35" t="s">
        <v>73</v>
      </c>
      <c r="C17" s="10">
        <v>17</v>
      </c>
      <c r="D17" s="10">
        <v>0</v>
      </c>
      <c r="E17" s="10">
        <v>14</v>
      </c>
    </row>
    <row r="18" spans="1:5" ht="25.5">
      <c r="A18" s="36">
        <f t="shared" si="0"/>
        <v>13</v>
      </c>
      <c r="B18" s="37" t="s">
        <v>74</v>
      </c>
      <c r="C18" s="13">
        <v>875360</v>
      </c>
      <c r="D18" s="13">
        <v>0</v>
      </c>
      <c r="E18" s="13">
        <v>923569</v>
      </c>
    </row>
    <row r="19" spans="1:5">
      <c r="A19" s="36">
        <f t="shared" si="0"/>
        <v>14</v>
      </c>
      <c r="B19" s="37" t="s">
        <v>75</v>
      </c>
      <c r="C19" s="13">
        <v>875360</v>
      </c>
      <c r="D19" s="13">
        <v>0</v>
      </c>
      <c r="E19" s="13">
        <v>923569</v>
      </c>
    </row>
    <row r="20" spans="1:5" ht="38.25">
      <c r="A20" s="36">
        <f t="shared" si="0"/>
        <v>15</v>
      </c>
      <c r="B20" s="35" t="s">
        <v>76</v>
      </c>
      <c r="C20" s="10">
        <v>94168</v>
      </c>
      <c r="D20" s="10">
        <v>0</v>
      </c>
      <c r="E20" s="10">
        <v>71728</v>
      </c>
    </row>
    <row r="21" spans="1:5" ht="25.5">
      <c r="A21" s="36">
        <f t="shared" si="0"/>
        <v>16</v>
      </c>
      <c r="B21" s="37" t="s">
        <v>77</v>
      </c>
      <c r="C21" s="13">
        <v>94168</v>
      </c>
      <c r="D21" s="13">
        <v>0</v>
      </c>
      <c r="E21" s="13">
        <v>71728</v>
      </c>
    </row>
    <row r="22" spans="1:5" ht="25.5">
      <c r="A22" s="36">
        <f t="shared" si="0"/>
        <v>17</v>
      </c>
      <c r="B22" s="37" t="s">
        <v>78</v>
      </c>
      <c r="C22" s="13">
        <v>94168</v>
      </c>
      <c r="D22" s="13">
        <v>0</v>
      </c>
      <c r="E22" s="13">
        <v>71728</v>
      </c>
    </row>
    <row r="23" spans="1:5">
      <c r="A23" s="38">
        <f t="shared" si="0"/>
        <v>18</v>
      </c>
      <c r="B23" s="39" t="s">
        <v>79</v>
      </c>
      <c r="C23" s="22">
        <v>1866556</v>
      </c>
      <c r="D23" s="22">
        <v>0</v>
      </c>
      <c r="E23" s="22">
        <v>2519806</v>
      </c>
    </row>
    <row r="24" spans="1:5" ht="25.5">
      <c r="A24" s="36">
        <f t="shared" si="0"/>
        <v>19</v>
      </c>
      <c r="B24" s="35" t="s">
        <v>80</v>
      </c>
      <c r="C24" s="10">
        <v>35348</v>
      </c>
      <c r="D24" s="10">
        <v>0</v>
      </c>
      <c r="E24" s="10">
        <v>35348</v>
      </c>
    </row>
    <row r="25" spans="1:5">
      <c r="A25" s="36">
        <f t="shared" si="0"/>
        <v>20</v>
      </c>
      <c r="B25" s="37" t="s">
        <v>81</v>
      </c>
      <c r="C25" s="13">
        <v>-2733145</v>
      </c>
      <c r="D25" s="13">
        <v>0</v>
      </c>
      <c r="E25" s="13">
        <v>-2289927</v>
      </c>
    </row>
    <row r="26" spans="1:5">
      <c r="A26" s="36">
        <f t="shared" si="0"/>
        <v>21</v>
      </c>
      <c r="B26" s="35" t="s">
        <v>82</v>
      </c>
      <c r="C26" s="10">
        <v>443218</v>
      </c>
      <c r="D26" s="10">
        <v>0</v>
      </c>
      <c r="E26" s="10">
        <v>805519</v>
      </c>
    </row>
    <row r="27" spans="1:5">
      <c r="A27" s="36">
        <f t="shared" si="0"/>
        <v>22</v>
      </c>
      <c r="B27" s="35" t="s">
        <v>83</v>
      </c>
      <c r="C27" s="10">
        <v>-2254579</v>
      </c>
      <c r="D27" s="10">
        <v>0</v>
      </c>
      <c r="E27" s="10">
        <v>-1449060</v>
      </c>
    </row>
    <row r="28" spans="1:5" ht="25.5">
      <c r="A28" s="36">
        <f t="shared" si="0"/>
        <v>23</v>
      </c>
      <c r="B28" s="37" t="s">
        <v>84</v>
      </c>
      <c r="C28" s="13">
        <v>4121135</v>
      </c>
      <c r="D28" s="13">
        <v>0</v>
      </c>
      <c r="E28" s="13">
        <v>3968866</v>
      </c>
    </row>
    <row r="29" spans="1:5" ht="25.5">
      <c r="A29" s="36">
        <f t="shared" si="0"/>
        <v>24</v>
      </c>
      <c r="B29" s="35" t="s">
        <v>85</v>
      </c>
      <c r="C29" s="10">
        <v>4121135</v>
      </c>
      <c r="D29" s="10">
        <v>0</v>
      </c>
      <c r="E29" s="10">
        <v>3968866</v>
      </c>
    </row>
    <row r="30" spans="1:5">
      <c r="A30" s="38">
        <f t="shared" si="0"/>
        <v>25</v>
      </c>
      <c r="B30" s="39" t="s">
        <v>86</v>
      </c>
      <c r="C30" s="22">
        <v>1866556</v>
      </c>
      <c r="D30" s="22">
        <v>0</v>
      </c>
      <c r="E30" s="22">
        <v>2519806</v>
      </c>
    </row>
  </sheetData>
  <mergeCells count="1">
    <mergeCell ref="B2:F2"/>
  </mergeCells>
  <pageMargins left="0.75" right="0.75" top="1" bottom="1" header="0.5" footer="0.5"/>
  <pageSetup orientation="portrait" horizontalDpi="300" verticalDpi="300" r:id="rId1"/>
  <headerFooter alignWithMargins="0">
    <oddHeader>&amp;C&amp;"Times New Roman,Félkövér"Kaposmérő Községi Önkormányzat 2018. évi zárszámadás&amp;RÉrték típus: Forint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E26"/>
  <sheetViews>
    <sheetView view="pageLayout" zoomScaleNormal="100" workbookViewId="0">
      <selection activeCell="B39" sqref="B39:B40"/>
    </sheetView>
  </sheetViews>
  <sheetFormatPr defaultRowHeight="12.75"/>
  <cols>
    <col min="1" max="1" width="8.140625" customWidth="1"/>
    <col min="2" max="2" width="41" customWidth="1"/>
    <col min="3" max="3" width="12.7109375" customWidth="1"/>
    <col min="4" max="4" width="13.85546875" customWidth="1"/>
    <col min="5" max="5" width="14.140625" customWidth="1"/>
  </cols>
  <sheetData>
    <row r="1" spans="1:5" s="1" customFormat="1" ht="15.75">
      <c r="A1" s="16"/>
      <c r="B1" s="3" t="s">
        <v>128</v>
      </c>
      <c r="C1" s="3"/>
      <c r="D1" s="3" t="s">
        <v>138</v>
      </c>
      <c r="E1" s="16"/>
    </row>
    <row r="2" spans="1:5" s="1" customFormat="1">
      <c r="A2" s="16"/>
      <c r="B2" s="16"/>
      <c r="C2" s="16"/>
      <c r="D2" s="16"/>
      <c r="E2" s="16"/>
    </row>
    <row r="3" spans="1:5" s="1" customFormat="1">
      <c r="A3" s="43" t="s">
        <v>2</v>
      </c>
      <c r="B3" s="44"/>
      <c r="C3" s="44"/>
      <c r="D3" s="44"/>
      <c r="E3" s="44"/>
    </row>
    <row r="4" spans="1:5" s="1" customFormat="1"/>
    <row r="5" spans="1:5" s="1" customFormat="1" ht="31.5">
      <c r="A5" s="40"/>
      <c r="B5" s="15" t="s">
        <v>4</v>
      </c>
      <c r="C5" s="15" t="s">
        <v>59</v>
      </c>
      <c r="D5" s="15" t="s">
        <v>60</v>
      </c>
      <c r="E5" s="15" t="s">
        <v>61</v>
      </c>
    </row>
    <row r="6" spans="1:5" ht="25.5">
      <c r="A6" s="8">
        <v>1</v>
      </c>
      <c r="B6" s="9" t="s">
        <v>87</v>
      </c>
      <c r="C6" s="10">
        <v>4201214</v>
      </c>
      <c r="D6" s="10">
        <v>0</v>
      </c>
      <c r="E6" s="10">
        <v>4880744</v>
      </c>
    </row>
    <row r="7" spans="1:5" ht="25.5">
      <c r="A7" s="19">
        <f>A6+1</f>
        <v>2</v>
      </c>
      <c r="B7" s="12" t="s">
        <v>88</v>
      </c>
      <c r="C7" s="13">
        <v>4201214</v>
      </c>
      <c r="D7" s="13">
        <v>0</v>
      </c>
      <c r="E7" s="13">
        <v>4880744</v>
      </c>
    </row>
    <row r="8" spans="1:5" ht="25.5">
      <c r="A8" s="19">
        <f t="shared" ref="A8:A26" si="0">A7+1</f>
        <v>3</v>
      </c>
      <c r="B8" s="9" t="s">
        <v>89</v>
      </c>
      <c r="C8" s="10">
        <v>80418934</v>
      </c>
      <c r="D8" s="10">
        <v>0</v>
      </c>
      <c r="E8" s="10">
        <v>88110395</v>
      </c>
    </row>
    <row r="9" spans="1:5">
      <c r="A9" s="19">
        <f t="shared" si="0"/>
        <v>4</v>
      </c>
      <c r="B9" s="9" t="s">
        <v>90</v>
      </c>
      <c r="C9" s="10">
        <v>239924</v>
      </c>
      <c r="D9" s="10">
        <v>0</v>
      </c>
      <c r="E9" s="10">
        <v>5269</v>
      </c>
    </row>
    <row r="10" spans="1:5" ht="25.5">
      <c r="A10" s="19">
        <f t="shared" si="0"/>
        <v>5</v>
      </c>
      <c r="B10" s="12" t="s">
        <v>91</v>
      </c>
      <c r="C10" s="13">
        <v>80658858</v>
      </c>
      <c r="D10" s="13">
        <v>0</v>
      </c>
      <c r="E10" s="13">
        <v>88115664</v>
      </c>
    </row>
    <row r="11" spans="1:5">
      <c r="A11" s="19">
        <f t="shared" si="0"/>
        <v>6</v>
      </c>
      <c r="B11" s="9" t="s">
        <v>92</v>
      </c>
      <c r="C11" s="10">
        <v>1196122</v>
      </c>
      <c r="D11" s="10">
        <v>0</v>
      </c>
      <c r="E11" s="10">
        <v>1322767</v>
      </c>
    </row>
    <row r="12" spans="1:5">
      <c r="A12" s="19">
        <f t="shared" si="0"/>
        <v>7</v>
      </c>
      <c r="B12" s="9" t="s">
        <v>93</v>
      </c>
      <c r="C12" s="10">
        <v>25021251</v>
      </c>
      <c r="D12" s="10">
        <v>0</v>
      </c>
      <c r="E12" s="10">
        <v>26012702</v>
      </c>
    </row>
    <row r="13" spans="1:5">
      <c r="A13" s="19">
        <f t="shared" si="0"/>
        <v>8</v>
      </c>
      <c r="B13" s="12" t="s">
        <v>94</v>
      </c>
      <c r="C13" s="13">
        <v>26217373</v>
      </c>
      <c r="D13" s="13">
        <v>0</v>
      </c>
      <c r="E13" s="13">
        <v>27335469</v>
      </c>
    </row>
    <row r="14" spans="1:5">
      <c r="A14" s="19">
        <f t="shared" si="0"/>
        <v>9</v>
      </c>
      <c r="B14" s="9" t="s">
        <v>95</v>
      </c>
      <c r="C14" s="10">
        <v>39171473</v>
      </c>
      <c r="D14" s="10">
        <v>0</v>
      </c>
      <c r="E14" s="10">
        <v>42494499</v>
      </c>
    </row>
    <row r="15" spans="1:5">
      <c r="A15" s="19">
        <f t="shared" si="0"/>
        <v>10</v>
      </c>
      <c r="B15" s="9" t="s">
        <v>96</v>
      </c>
      <c r="C15" s="10">
        <v>2511903</v>
      </c>
      <c r="D15" s="10">
        <v>0</v>
      </c>
      <c r="E15" s="10">
        <v>5200273</v>
      </c>
    </row>
    <row r="16" spans="1:5">
      <c r="A16" s="19">
        <f t="shared" si="0"/>
        <v>11</v>
      </c>
      <c r="B16" s="9" t="s">
        <v>97</v>
      </c>
      <c r="C16" s="10">
        <v>9544339</v>
      </c>
      <c r="D16" s="10">
        <v>0</v>
      </c>
      <c r="E16" s="10">
        <v>9576170</v>
      </c>
    </row>
    <row r="17" spans="1:5">
      <c r="A17" s="19">
        <f t="shared" si="0"/>
        <v>12</v>
      </c>
      <c r="B17" s="12" t="s">
        <v>98</v>
      </c>
      <c r="C17" s="13">
        <v>51227715</v>
      </c>
      <c r="D17" s="13">
        <v>0</v>
      </c>
      <c r="E17" s="13">
        <v>57270942</v>
      </c>
    </row>
    <row r="18" spans="1:5">
      <c r="A18" s="19">
        <f t="shared" si="0"/>
        <v>13</v>
      </c>
      <c r="B18" s="12" t="s">
        <v>99</v>
      </c>
      <c r="C18" s="13">
        <v>70108</v>
      </c>
      <c r="D18" s="13">
        <v>0</v>
      </c>
      <c r="E18" s="13">
        <v>235230</v>
      </c>
    </row>
    <row r="19" spans="1:5">
      <c r="A19" s="19">
        <f t="shared" si="0"/>
        <v>14</v>
      </c>
      <c r="B19" s="12" t="s">
        <v>100</v>
      </c>
      <c r="C19" s="13">
        <v>6901212</v>
      </c>
      <c r="D19" s="13">
        <v>0</v>
      </c>
      <c r="E19" s="13">
        <v>7349248</v>
      </c>
    </row>
    <row r="20" spans="1:5" ht="25.5">
      <c r="A20" s="19">
        <f t="shared" si="0"/>
        <v>15</v>
      </c>
      <c r="B20" s="12" t="s">
        <v>101</v>
      </c>
      <c r="C20" s="13">
        <v>443664</v>
      </c>
      <c r="D20" s="13">
        <v>0</v>
      </c>
      <c r="E20" s="13">
        <v>805519</v>
      </c>
    </row>
    <row r="21" spans="1:5" ht="25.5">
      <c r="A21" s="19">
        <f t="shared" si="0"/>
        <v>16</v>
      </c>
      <c r="B21" s="9" t="s">
        <v>102</v>
      </c>
      <c r="C21" s="10">
        <v>5</v>
      </c>
      <c r="D21" s="10">
        <v>0</v>
      </c>
      <c r="E21" s="10">
        <v>0</v>
      </c>
    </row>
    <row r="22" spans="1:5" ht="25.5">
      <c r="A22" s="19">
        <f t="shared" si="0"/>
        <v>17</v>
      </c>
      <c r="B22" s="12" t="s">
        <v>103</v>
      </c>
      <c r="C22" s="13">
        <v>5</v>
      </c>
      <c r="D22" s="13">
        <v>0</v>
      </c>
      <c r="E22" s="13">
        <v>0</v>
      </c>
    </row>
    <row r="23" spans="1:5" ht="25.5">
      <c r="A23" s="19">
        <f t="shared" si="0"/>
        <v>18</v>
      </c>
      <c r="B23" s="9" t="s">
        <v>104</v>
      </c>
      <c r="C23" s="10">
        <v>451</v>
      </c>
      <c r="D23" s="10">
        <v>0</v>
      </c>
      <c r="E23" s="10">
        <v>0</v>
      </c>
    </row>
    <row r="24" spans="1:5" ht="25.5">
      <c r="A24" s="19">
        <f t="shared" si="0"/>
        <v>19</v>
      </c>
      <c r="B24" s="12" t="s">
        <v>105</v>
      </c>
      <c r="C24" s="13">
        <v>451</v>
      </c>
      <c r="D24" s="13">
        <v>0</v>
      </c>
      <c r="E24" s="13">
        <v>0</v>
      </c>
    </row>
    <row r="25" spans="1:5" ht="25.5">
      <c r="A25" s="19">
        <f t="shared" si="0"/>
        <v>20</v>
      </c>
      <c r="B25" s="12" t="s">
        <v>106</v>
      </c>
      <c r="C25" s="13">
        <v>-446</v>
      </c>
      <c r="D25" s="13">
        <v>0</v>
      </c>
      <c r="E25" s="13">
        <v>0</v>
      </c>
    </row>
    <row r="26" spans="1:5">
      <c r="A26" s="20">
        <f t="shared" si="0"/>
        <v>21</v>
      </c>
      <c r="B26" s="21" t="s">
        <v>107</v>
      </c>
      <c r="C26" s="22">
        <v>443218</v>
      </c>
      <c r="D26" s="22">
        <v>0</v>
      </c>
      <c r="E26" s="22">
        <v>805519</v>
      </c>
    </row>
  </sheetData>
  <mergeCells count="1">
    <mergeCell ref="A3:E3"/>
  </mergeCells>
  <pageMargins left="0.75" right="0.75" top="1" bottom="1" header="0.5" footer="0.5"/>
  <pageSetup orientation="portrait" horizontalDpi="300" verticalDpi="300" r:id="rId1"/>
  <headerFooter alignWithMargins="0">
    <oddHeader>&amp;C&amp;"Times New Roman,Félkövér"Kaposmérő Községi Önkormányzat 2018. évi zárszámadás&amp;RÉrték típus: Forint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I20"/>
  <sheetViews>
    <sheetView view="pageLayout" zoomScaleNormal="100" workbookViewId="0">
      <selection activeCell="B20" sqref="B20"/>
    </sheetView>
  </sheetViews>
  <sheetFormatPr defaultRowHeight="12.75"/>
  <cols>
    <col min="1" max="1" width="4.42578125" customWidth="1"/>
    <col min="2" max="2" width="34.5703125" customWidth="1"/>
    <col min="3" max="3" width="10.7109375" customWidth="1"/>
    <col min="4" max="4" width="9.5703125" customWidth="1"/>
    <col min="5" max="5" width="9.7109375" customWidth="1"/>
    <col min="6" max="6" width="7.7109375" customWidth="1"/>
    <col min="7" max="7" width="11.42578125" customWidth="1"/>
    <col min="8" max="8" width="14.28515625" customWidth="1"/>
    <col min="9" max="9" width="14.7109375" customWidth="1"/>
  </cols>
  <sheetData>
    <row r="1" spans="1:9" s="1" customFormat="1">
      <c r="B1" s="41"/>
      <c r="C1" s="41"/>
      <c r="D1" s="41"/>
    </row>
    <row r="2" spans="1:9" s="1" customFormat="1" ht="15.75">
      <c r="B2" s="3" t="s">
        <v>128</v>
      </c>
      <c r="C2" s="3"/>
      <c r="D2" s="3" t="s">
        <v>139</v>
      </c>
      <c r="I2" s="7" t="s">
        <v>130</v>
      </c>
    </row>
    <row r="3" spans="1:9" s="1" customFormat="1">
      <c r="B3" s="16"/>
      <c r="C3" s="16"/>
      <c r="D3" s="16"/>
    </row>
    <row r="4" spans="1:9" s="1" customFormat="1">
      <c r="B4" s="16"/>
      <c r="C4" s="16"/>
      <c r="D4" s="16"/>
    </row>
    <row r="5" spans="1:9" ht="12.75" customHeight="1">
      <c r="A5" s="1"/>
      <c r="B5" s="7" t="s">
        <v>140</v>
      </c>
      <c r="C5" s="42"/>
      <c r="D5" s="42"/>
      <c r="E5" s="1"/>
      <c r="F5" s="1"/>
      <c r="G5" s="1"/>
      <c r="H5" s="1"/>
      <c r="I5" s="1"/>
    </row>
    <row r="6" spans="1:9" s="1" customFormat="1" ht="12.75" customHeight="1">
      <c r="B6" s="7"/>
      <c r="C6" s="42"/>
      <c r="D6" s="42"/>
    </row>
    <row r="7" spans="1:9" s="1" customFormat="1" ht="50.25" customHeight="1">
      <c r="A7" s="14"/>
      <c r="B7" s="14" t="s">
        <v>4</v>
      </c>
      <c r="C7" s="14" t="s">
        <v>108</v>
      </c>
      <c r="D7" s="14" t="s">
        <v>109</v>
      </c>
      <c r="E7" s="14" t="s">
        <v>110</v>
      </c>
      <c r="F7" s="14" t="s">
        <v>111</v>
      </c>
      <c r="G7" s="14" t="s">
        <v>112</v>
      </c>
      <c r="H7" s="14" t="s">
        <v>113</v>
      </c>
      <c r="I7" s="14" t="s">
        <v>114</v>
      </c>
    </row>
    <row r="8" spans="1:9" ht="25.5">
      <c r="A8" s="19">
        <v>1</v>
      </c>
      <c r="B8" s="12" t="s">
        <v>115</v>
      </c>
      <c r="C8" s="10">
        <v>0</v>
      </c>
      <c r="D8" s="10">
        <v>0</v>
      </c>
      <c r="E8" s="10">
        <v>483500</v>
      </c>
      <c r="F8" s="10">
        <v>0</v>
      </c>
      <c r="G8" s="10">
        <v>0</v>
      </c>
      <c r="H8" s="10">
        <v>0</v>
      </c>
      <c r="I8" s="10">
        <v>483500</v>
      </c>
    </row>
    <row r="9" spans="1:9" ht="25.5">
      <c r="A9" s="19">
        <v>2</v>
      </c>
      <c r="B9" s="12" t="s">
        <v>116</v>
      </c>
      <c r="C9" s="10">
        <v>0</v>
      </c>
      <c r="D9" s="10">
        <v>0</v>
      </c>
      <c r="E9" s="10">
        <v>0</v>
      </c>
      <c r="F9" s="10">
        <v>0</v>
      </c>
      <c r="G9" s="10">
        <v>675700</v>
      </c>
      <c r="H9" s="10">
        <v>0</v>
      </c>
      <c r="I9" s="10">
        <v>675700</v>
      </c>
    </row>
    <row r="10" spans="1:9" ht="25.5">
      <c r="A10" s="19">
        <v>3</v>
      </c>
      <c r="B10" s="12" t="s">
        <v>117</v>
      </c>
      <c r="C10" s="10">
        <v>0</v>
      </c>
      <c r="D10" s="10">
        <v>0</v>
      </c>
      <c r="E10" s="10">
        <v>675700</v>
      </c>
      <c r="F10" s="10">
        <v>0</v>
      </c>
      <c r="G10" s="10">
        <v>0</v>
      </c>
      <c r="H10" s="10">
        <v>0</v>
      </c>
      <c r="I10" s="10">
        <v>675700</v>
      </c>
    </row>
    <row r="11" spans="1:9">
      <c r="A11" s="8">
        <v>4</v>
      </c>
      <c r="B11" s="9" t="s">
        <v>118</v>
      </c>
      <c r="C11" s="10">
        <v>0</v>
      </c>
      <c r="D11" s="10">
        <v>0</v>
      </c>
      <c r="E11" s="10">
        <v>675700</v>
      </c>
      <c r="F11" s="10">
        <v>0</v>
      </c>
      <c r="G11" s="10">
        <v>675700</v>
      </c>
      <c r="H11" s="10">
        <v>0</v>
      </c>
      <c r="I11" s="10">
        <v>1351400</v>
      </c>
    </row>
    <row r="12" spans="1:9">
      <c r="A12" s="19">
        <v>5</v>
      </c>
      <c r="B12" s="12" t="s">
        <v>119</v>
      </c>
      <c r="C12" s="10">
        <v>0</v>
      </c>
      <c r="D12" s="10">
        <v>0</v>
      </c>
      <c r="E12" s="10">
        <v>0</v>
      </c>
      <c r="F12" s="10">
        <v>0</v>
      </c>
      <c r="G12" s="10">
        <v>675700</v>
      </c>
      <c r="H12" s="10">
        <v>0</v>
      </c>
      <c r="I12" s="10">
        <v>675700</v>
      </c>
    </row>
    <row r="13" spans="1:9">
      <c r="A13" s="19">
        <v>6</v>
      </c>
      <c r="B13" s="12" t="s">
        <v>120</v>
      </c>
      <c r="C13" s="10">
        <v>0</v>
      </c>
      <c r="D13" s="10">
        <v>0</v>
      </c>
      <c r="E13" s="10">
        <v>0</v>
      </c>
      <c r="F13" s="10">
        <v>0</v>
      </c>
      <c r="G13" s="10">
        <v>675700</v>
      </c>
      <c r="H13" s="10">
        <v>0</v>
      </c>
      <c r="I13" s="10">
        <v>675700</v>
      </c>
    </row>
    <row r="14" spans="1:9">
      <c r="A14" s="19">
        <v>7</v>
      </c>
      <c r="B14" s="12" t="s">
        <v>121</v>
      </c>
      <c r="C14" s="10">
        <v>0</v>
      </c>
      <c r="D14" s="10">
        <v>0</v>
      </c>
      <c r="E14" s="10">
        <v>1159200</v>
      </c>
      <c r="F14" s="10">
        <v>0</v>
      </c>
      <c r="G14" s="10">
        <v>0</v>
      </c>
      <c r="H14" s="10">
        <v>0</v>
      </c>
      <c r="I14" s="10">
        <v>1159200</v>
      </c>
    </row>
    <row r="15" spans="1:9" ht="25.5">
      <c r="A15" s="19">
        <v>8</v>
      </c>
      <c r="B15" s="12" t="s">
        <v>122</v>
      </c>
      <c r="C15" s="10">
        <v>0</v>
      </c>
      <c r="D15" s="10">
        <v>0</v>
      </c>
      <c r="E15" s="10">
        <v>92711</v>
      </c>
      <c r="F15" s="10">
        <v>0</v>
      </c>
      <c r="G15" s="10">
        <v>0</v>
      </c>
      <c r="H15" s="10">
        <v>0</v>
      </c>
      <c r="I15" s="10">
        <v>92711</v>
      </c>
    </row>
    <row r="16" spans="1:9">
      <c r="A16" s="19">
        <v>9</v>
      </c>
      <c r="B16" s="12" t="s">
        <v>123</v>
      </c>
      <c r="C16" s="10">
        <v>0</v>
      </c>
      <c r="D16" s="10">
        <v>0</v>
      </c>
      <c r="E16" s="10">
        <v>235230</v>
      </c>
      <c r="F16" s="10">
        <v>0</v>
      </c>
      <c r="G16" s="10">
        <v>0</v>
      </c>
      <c r="H16" s="10">
        <v>0</v>
      </c>
      <c r="I16" s="10">
        <v>235230</v>
      </c>
    </row>
    <row r="17" spans="1:9" ht="25.5">
      <c r="A17" s="19">
        <v>10</v>
      </c>
      <c r="B17" s="12" t="s">
        <v>124</v>
      </c>
      <c r="C17" s="10">
        <v>0</v>
      </c>
      <c r="D17" s="10">
        <v>0</v>
      </c>
      <c r="E17" s="10">
        <v>327941</v>
      </c>
      <c r="F17" s="10">
        <v>0</v>
      </c>
      <c r="G17" s="10">
        <v>0</v>
      </c>
      <c r="H17" s="10">
        <v>0</v>
      </c>
      <c r="I17" s="10">
        <v>327941</v>
      </c>
    </row>
    <row r="18" spans="1:9">
      <c r="A18" s="8">
        <v>11</v>
      </c>
      <c r="B18" s="9" t="s">
        <v>125</v>
      </c>
      <c r="C18" s="10">
        <v>0</v>
      </c>
      <c r="D18" s="10">
        <v>0</v>
      </c>
      <c r="E18" s="10">
        <v>327941</v>
      </c>
      <c r="F18" s="10">
        <v>0</v>
      </c>
      <c r="G18" s="10">
        <v>0</v>
      </c>
      <c r="H18" s="10">
        <v>0</v>
      </c>
      <c r="I18" s="10">
        <v>327941</v>
      </c>
    </row>
    <row r="19" spans="1:9">
      <c r="A19" s="20">
        <v>12</v>
      </c>
      <c r="B19" s="21" t="s">
        <v>126</v>
      </c>
      <c r="C19" s="22">
        <v>0</v>
      </c>
      <c r="D19" s="22">
        <v>0</v>
      </c>
      <c r="E19" s="22">
        <v>831259</v>
      </c>
      <c r="F19" s="22">
        <v>0</v>
      </c>
      <c r="G19" s="22">
        <v>0</v>
      </c>
      <c r="H19" s="22">
        <v>0</v>
      </c>
      <c r="I19" s="22">
        <v>831259</v>
      </c>
    </row>
    <row r="20" spans="1:9" ht="25.5">
      <c r="A20" s="20">
        <v>13</v>
      </c>
      <c r="B20" s="21" t="s">
        <v>127</v>
      </c>
      <c r="C20" s="22">
        <v>0</v>
      </c>
      <c r="D20" s="22">
        <v>0</v>
      </c>
      <c r="E20" s="22">
        <v>160000</v>
      </c>
      <c r="F20" s="22">
        <v>0</v>
      </c>
      <c r="G20" s="22">
        <v>0</v>
      </c>
      <c r="H20" s="22">
        <v>0</v>
      </c>
      <c r="I20" s="22">
        <v>160000</v>
      </c>
    </row>
  </sheetData>
  <pageMargins left="0.75" right="0.75" top="1" bottom="1" header="0.5" footer="0.5"/>
  <pageSetup orientation="landscape" horizontalDpi="300" verticalDpi="300" r:id="rId1"/>
  <headerFooter alignWithMargins="0">
    <oddHeader>&amp;C&amp;"Times New Roman,Félkövér"Kaposmérő Községi Önkormányzat 2018. évi zárszámadás&amp;RÉrték típus: Forint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6</vt:i4>
      </vt:variant>
    </vt:vector>
  </HeadingPairs>
  <TitlesOfParts>
    <vt:vector size="6" baseType="lpstr">
      <vt:lpstr>16</vt:lpstr>
      <vt:lpstr>17</vt:lpstr>
      <vt:lpstr>18</vt:lpstr>
      <vt:lpstr>19</vt:lpstr>
      <vt:lpstr>20</vt:lpstr>
      <vt:lpstr>21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attila</dc:creator>
  <cp:lastModifiedBy>Windows-felhasználó</cp:lastModifiedBy>
  <cp:lastPrinted>2019-05-14T06:47:16Z</cp:lastPrinted>
  <dcterms:created xsi:type="dcterms:W3CDTF">2010-05-29T08:47:41Z</dcterms:created>
  <dcterms:modified xsi:type="dcterms:W3CDTF">2019-05-14T06:47:22Z</dcterms:modified>
</cp:coreProperties>
</file>