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<sst xmlns="http://schemas.openxmlformats.org/spreadsheetml/2006/main" count="112" uniqueCount="97">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</sst>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 applyProtection="1">
      <alignment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B13" sqref="B13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CONCATENATE("13. melléklet"," ",[1]ALAPADATOK!A7," ",[1]ALAPADATOK!B7," ",[1]ALAPADATOK!C7," ",[1]ALAPADATOK!D7," ",[1]ALAPADATOK!E7," ",[1]ALAPADATOK!F7," ",[1]ALAPADATOK!G7," ",[1]ALAPADATOK!H7)</f>
        <v>13. melléklet a 3 / 2021. ( 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4425893</v>
      </c>
    </row>
    <row r="40" spans="1:3" s="29" customFormat="1" ht="12" customHeight="1" x14ac:dyDescent="0.2">
      <c r="A40" s="46" t="s">
        <v>74</v>
      </c>
      <c r="B40" s="47" t="s">
        <v>75</v>
      </c>
      <c r="C40" s="56">
        <f>327465-69011+72006</f>
        <v>330460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7">
        <f>3002388+2308446+9022+2583-1155000-72006</f>
        <v>4095433</v>
      </c>
    </row>
    <row r="43" spans="1:3" s="38" customFormat="1" ht="15" customHeight="1" thickBot="1" x14ac:dyDescent="0.25">
      <c r="A43" s="55" t="s">
        <v>80</v>
      </c>
      <c r="B43" s="58" t="s">
        <v>81</v>
      </c>
      <c r="C43" s="59">
        <f>+C38+C39</f>
        <v>7683507</v>
      </c>
    </row>
    <row r="44" spans="1:3" s="38" customFormat="1" ht="15" customHeight="1" x14ac:dyDescent="0.2">
      <c r="A44" s="60"/>
      <c r="B44" s="61"/>
      <c r="C44" s="62"/>
    </row>
    <row r="45" spans="1:3" ht="13.5" thickBot="1" x14ac:dyDescent="0.25">
      <c r="A45" s="63"/>
      <c r="B45" s="64"/>
      <c r="C45" s="65"/>
    </row>
    <row r="46" spans="1:3" s="23" customFormat="1" ht="16.5" customHeight="1" thickBot="1" x14ac:dyDescent="0.25">
      <c r="A46" s="66"/>
      <c r="B46" s="67" t="s">
        <v>82</v>
      </c>
      <c r="C46" s="59"/>
    </row>
    <row r="47" spans="1:3" s="68" customFormat="1" ht="12" customHeight="1" thickBot="1" x14ac:dyDescent="0.25">
      <c r="A47" s="43" t="s">
        <v>13</v>
      </c>
      <c r="B47" s="44" t="s">
        <v>83</v>
      </c>
      <c r="C47" s="28">
        <f>SUM(C48:C52)</f>
        <v>7453507</v>
      </c>
    </row>
    <row r="48" spans="1:3" ht="12" customHeight="1" x14ac:dyDescent="0.2">
      <c r="A48" s="33" t="s">
        <v>15</v>
      </c>
      <c r="B48" s="40" t="s">
        <v>84</v>
      </c>
      <c r="C48" s="69">
        <f>4072814+1888592+41795-1000000</f>
        <v>5003201</v>
      </c>
    </row>
    <row r="49" spans="1:3" ht="12" customHeight="1" x14ac:dyDescent="0.2">
      <c r="A49" s="33" t="s">
        <v>17</v>
      </c>
      <c r="B49" s="34" t="s">
        <v>85</v>
      </c>
      <c r="C49" s="70">
        <f>748356+350843-32773-155000</f>
        <v>911426</v>
      </c>
    </row>
    <row r="50" spans="1:3" ht="12" customHeight="1" x14ac:dyDescent="0.2">
      <c r="A50" s="33" t="s">
        <v>19</v>
      </c>
      <c r="B50" s="34" t="s">
        <v>86</v>
      </c>
      <c r="C50" s="41">
        <f>1536297+2583</f>
        <v>1538880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8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71" t="s">
        <v>95</v>
      </c>
      <c r="C59" s="72">
        <f>+C47+C53+C58</f>
        <v>7683507</v>
      </c>
    </row>
    <row r="60" spans="1:3" ht="15" customHeight="1" thickBot="1" x14ac:dyDescent="0.25">
      <c r="C60" s="74"/>
    </row>
    <row r="61" spans="1:3" ht="14.25" customHeight="1" thickBot="1" x14ac:dyDescent="0.25">
      <c r="A61" s="75" t="s">
        <v>96</v>
      </c>
      <c r="B61" s="76"/>
      <c r="C61" s="77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2021-03-03T12:22:40Z</dcterms:created>
  <dcterms:modified xsi:type="dcterms:W3CDTF">2021-03-03T12:22:40Z</dcterms:modified>
</cp:coreProperties>
</file>