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3. mell.Kiad" sheetId="1" r:id="rId1"/>
  </sheets>
  <calcPr calcId="124519"/>
</workbook>
</file>

<file path=xl/calcChain.xml><?xml version="1.0" encoding="utf-8"?>
<calcChain xmlns="http://schemas.openxmlformats.org/spreadsheetml/2006/main">
  <c r="B9" i="1"/>
  <c r="J9" s="1"/>
  <c r="C9"/>
  <c r="D9"/>
  <c r="L9" s="1"/>
  <c r="E9"/>
  <c r="F9"/>
  <c r="K9"/>
  <c r="M9"/>
  <c r="J10"/>
  <c r="K10"/>
  <c r="L10"/>
  <c r="M10"/>
  <c r="J11"/>
  <c r="K11"/>
  <c r="L11"/>
  <c r="M11"/>
  <c r="J12"/>
  <c r="K12"/>
  <c r="L12"/>
  <c r="M12"/>
  <c r="J13"/>
  <c r="K13"/>
  <c r="L13"/>
  <c r="M13"/>
  <c r="J14"/>
  <c r="K14"/>
  <c r="L14"/>
  <c r="M14"/>
  <c r="J15"/>
  <c r="K15"/>
  <c r="L15"/>
  <c r="M15"/>
  <c r="J16"/>
  <c r="K16"/>
  <c r="L16"/>
  <c r="M16"/>
  <c r="J17"/>
  <c r="K17"/>
  <c r="L17"/>
  <c r="M17"/>
  <c r="F18"/>
  <c r="G18"/>
  <c r="H18"/>
  <c r="I18"/>
  <c r="J18"/>
  <c r="K18"/>
  <c r="L18"/>
  <c r="M18"/>
  <c r="J19"/>
  <c r="K19"/>
  <c r="L19"/>
  <c r="M19"/>
  <c r="E20"/>
  <c r="J20"/>
  <c r="K20"/>
  <c r="L20"/>
  <c r="M20"/>
  <c r="J21"/>
  <c r="K21"/>
  <c r="L21"/>
  <c r="M21"/>
  <c r="H22"/>
  <c r="I22"/>
  <c r="L22"/>
  <c r="M22"/>
  <c r="F23"/>
  <c r="F22" s="1"/>
  <c r="G23"/>
  <c r="G22" s="1"/>
  <c r="J23"/>
  <c r="K23"/>
  <c r="L23"/>
  <c r="M23"/>
  <c r="J24"/>
  <c r="K24"/>
  <c r="L24"/>
  <c r="M24"/>
  <c r="J25"/>
  <c r="K25"/>
  <c r="L25"/>
  <c r="M25"/>
  <c r="J26"/>
  <c r="K26"/>
  <c r="L26"/>
  <c r="M26"/>
  <c r="J27"/>
  <c r="K27"/>
  <c r="L27"/>
  <c r="M27"/>
  <c r="J28"/>
  <c r="K28"/>
  <c r="L28"/>
  <c r="M28"/>
  <c r="B29"/>
  <c r="C29"/>
  <c r="D29"/>
  <c r="E29"/>
  <c r="H29"/>
  <c r="I29"/>
  <c r="L29"/>
  <c r="M29"/>
  <c r="J30"/>
  <c r="K30"/>
  <c r="L30"/>
  <c r="M30"/>
  <c r="J31"/>
  <c r="K31"/>
  <c r="L31"/>
  <c r="M31"/>
  <c r="J32"/>
  <c r="K32"/>
  <c r="L32"/>
  <c r="M32"/>
  <c r="J33"/>
  <c r="K33"/>
  <c r="L33"/>
  <c r="M33"/>
  <c r="J34"/>
  <c r="K34"/>
  <c r="L34"/>
  <c r="M34"/>
  <c r="B35"/>
  <c r="F35"/>
  <c r="J35"/>
  <c r="K35"/>
  <c r="L35"/>
  <c r="M35"/>
  <c r="B36"/>
  <c r="B40" s="1"/>
  <c r="C36"/>
  <c r="D36"/>
  <c r="D40" s="1"/>
  <c r="E36"/>
  <c r="H36"/>
  <c r="H40" s="1"/>
  <c r="I36"/>
  <c r="L36"/>
  <c r="M36"/>
  <c r="J37"/>
  <c r="K37"/>
  <c r="L37"/>
  <c r="M37"/>
  <c r="K38"/>
  <c r="L38"/>
  <c r="M38"/>
  <c r="B39"/>
  <c r="C39"/>
  <c r="D39"/>
  <c r="E39"/>
  <c r="F39"/>
  <c r="G39"/>
  <c r="H39"/>
  <c r="I39"/>
  <c r="J39"/>
  <c r="K39"/>
  <c r="L39"/>
  <c r="M39"/>
  <c r="C40"/>
  <c r="E40"/>
  <c r="I40"/>
  <c r="M40"/>
  <c r="B47"/>
  <c r="C47"/>
  <c r="D47"/>
  <c r="E47"/>
  <c r="F47"/>
  <c r="G47"/>
  <c r="J47"/>
  <c r="K47"/>
  <c r="L47"/>
  <c r="M47"/>
  <c r="J48"/>
  <c r="K48"/>
  <c r="L48"/>
  <c r="M48"/>
  <c r="J49"/>
  <c r="K49"/>
  <c r="L49"/>
  <c r="M49"/>
  <c r="J50"/>
  <c r="K50"/>
  <c r="L50"/>
  <c r="M50"/>
  <c r="J51"/>
  <c r="K51"/>
  <c r="L51"/>
  <c r="M51"/>
  <c r="F52"/>
  <c r="G52"/>
  <c r="J52"/>
  <c r="K52"/>
  <c r="L52"/>
  <c r="M52"/>
  <c r="J53"/>
  <c r="K53"/>
  <c r="L53"/>
  <c r="M53"/>
  <c r="J54"/>
  <c r="K54"/>
  <c r="L54"/>
  <c r="M54"/>
  <c r="B55"/>
  <c r="C55"/>
  <c r="D55"/>
  <c r="E55"/>
  <c r="F55"/>
  <c r="G55"/>
  <c r="J55"/>
  <c r="K55"/>
  <c r="L55"/>
  <c r="M55"/>
  <c r="E59"/>
  <c r="F59"/>
  <c r="G59"/>
  <c r="J59"/>
  <c r="K59"/>
  <c r="L59"/>
  <c r="M59"/>
  <c r="J60"/>
  <c r="K60"/>
  <c r="L60"/>
  <c r="M60"/>
  <c r="J61"/>
  <c r="K61"/>
  <c r="L61"/>
  <c r="M61"/>
  <c r="J62"/>
  <c r="K62"/>
  <c r="L62"/>
  <c r="M62"/>
  <c r="J63"/>
  <c r="K63"/>
  <c r="L63"/>
  <c r="M63"/>
  <c r="F64"/>
  <c r="G64"/>
  <c r="J64"/>
  <c r="K64"/>
  <c r="L64"/>
  <c r="M64"/>
  <c r="J65"/>
  <c r="K65"/>
  <c r="L65"/>
  <c r="M65"/>
  <c r="J66"/>
  <c r="K66"/>
  <c r="L66"/>
  <c r="M66"/>
  <c r="B67"/>
  <c r="C67"/>
  <c r="D67"/>
  <c r="E67"/>
  <c r="F67"/>
  <c r="G67"/>
  <c r="J67"/>
  <c r="K67"/>
  <c r="L67"/>
  <c r="M67"/>
  <c r="J22" l="1"/>
  <c r="F29"/>
  <c r="L40"/>
  <c r="K22"/>
  <c r="G29"/>
  <c r="K29" l="1"/>
  <c r="G36"/>
  <c r="J29"/>
  <c r="F36"/>
  <c r="F40" l="1"/>
  <c r="J40" s="1"/>
  <c r="J36"/>
  <c r="K36"/>
  <c r="G40"/>
  <c r="K40" s="1"/>
</calcChain>
</file>

<file path=xl/sharedStrings.xml><?xml version="1.0" encoding="utf-8"?>
<sst xmlns="http://schemas.openxmlformats.org/spreadsheetml/2006/main" count="96" uniqueCount="51">
  <si>
    <t>2. oldal</t>
  </si>
  <si>
    <t>Óvoda költségvetési kiadásai összesen:</t>
  </si>
  <si>
    <t>2. Felújítási kiadások (ÁFÁ-val)</t>
  </si>
  <si>
    <t>1. Beruházási kiadások (ÁFÁ-val)</t>
  </si>
  <si>
    <t>II. Felhalmozási kiadások előirányzat-csoport</t>
  </si>
  <si>
    <t>5. Egyéb működési célú kiadások</t>
  </si>
  <si>
    <t>3. Dologi kiadások</t>
  </si>
  <si>
    <t>2. Munkaadókat terhelő járulékok és szociális hozzájárulási adó</t>
  </si>
  <si>
    <t>1. Személyi juttatások</t>
  </si>
  <si>
    <t>I. Működési kiadások előirányzat-csoport</t>
  </si>
  <si>
    <t>Módosított EI szeptember</t>
  </si>
  <si>
    <t>Módosított EI június</t>
  </si>
  <si>
    <t>Összesen</t>
  </si>
  <si>
    <t>Önként vállalt feladatok</t>
  </si>
  <si>
    <t>Módosított EI december</t>
  </si>
  <si>
    <t>Kötelező feladatok</t>
  </si>
  <si>
    <t>DADI Nefelejcs Óvoda</t>
  </si>
  <si>
    <t>Polgármesteri Hivatal költségvetési kiadásai összesen:</t>
  </si>
  <si>
    <t>Közös Önkormányzati Hivatal Dadi Kirendetsége</t>
  </si>
  <si>
    <t>9/2013 (XII.02.) önk. rendelethez</t>
  </si>
  <si>
    <t>3. melléklet</t>
  </si>
  <si>
    <t>Önkormányzat tárgyévi kiadásai egységesen összesen:</t>
  </si>
  <si>
    <t>Korrekciók összesen:</t>
  </si>
  <si>
    <t>Polgármesteri Hivatalnak nyújtott támogatás miatti korrekció:</t>
  </si>
  <si>
    <t>Intézményeknek nyújtott támogatás miatti korrekció:</t>
  </si>
  <si>
    <t>Önkormányzati kiadás összesen:</t>
  </si>
  <si>
    <t>Finanszírozási kiadás összesen:</t>
  </si>
  <si>
    <t xml:space="preserve">      Hosszú lejáratú hitelek visszafizetése (törlesztése) pénzügyi   vállalkozásnak </t>
  </si>
  <si>
    <t>Felhalmozási célú finanszírozási kiadás:</t>
  </si>
  <si>
    <t xml:space="preserve">      Likviditási célú hitel (folyószámlahitel) törlesztése</t>
  </si>
  <si>
    <t>Működési célú finanszírozási kiadás:</t>
  </si>
  <si>
    <t>Finanszírozási kiadások:</t>
  </si>
  <si>
    <t>Önkormányzat költségvetési kiadásai összesen:</t>
  </si>
  <si>
    <t xml:space="preserve">  1.3. Általános tartalék</t>
  </si>
  <si>
    <t xml:space="preserve">    1.2.2. Beruházási célú céltartalék</t>
  </si>
  <si>
    <t xml:space="preserve">    1.2.1. Felújítási célú céltartalék</t>
  </si>
  <si>
    <t xml:space="preserve">  1.2. Felhalmozási célú céltartalék</t>
  </si>
  <si>
    <t xml:space="preserve">  1.1. Működési célú céltartalék</t>
  </si>
  <si>
    <t>1. Céltartalékok</t>
  </si>
  <si>
    <t>III. Pénzforgalom nélküli kiadások</t>
  </si>
  <si>
    <t>3. Egyéb felhalmozási kiadások</t>
  </si>
  <si>
    <t>Társadalom-, szociálpolitikai és egyéb juttatás, támogatás</t>
  </si>
  <si>
    <t>Működési célú pénzeszközátadás ÁH-n kívülre</t>
  </si>
  <si>
    <t>Támogatásértékű működési kiadások</t>
  </si>
  <si>
    <t xml:space="preserve"> Irányító szerv alá tartozó költségvetési szervnek folyósított működési támogatás</t>
  </si>
  <si>
    <t>4. Egyéb működési célú kiadások</t>
  </si>
  <si>
    <t>ÖNKORMÁNYZAT DAD</t>
  </si>
  <si>
    <t>2013. évi javasolt előirányzat</t>
  </si>
  <si>
    <t>Megnevezés</t>
  </si>
  <si>
    <t>Összesített kiadások - 2013</t>
  </si>
  <si>
    <t>DAD KÖZSÉG ÖNKORMÁNYZAT</t>
  </si>
</sst>
</file>

<file path=xl/styles.xml><?xml version="1.0" encoding="utf-8"?>
<styleSheet xmlns="http://schemas.openxmlformats.org/spreadsheetml/2006/main">
  <numFmts count="2">
    <numFmt numFmtId="164" formatCode="_-* #,##0.00\ _F_t_-;\-* #,##0.00\ _F_t_-;_-* \-??\ _F_t_-;_-@_-"/>
    <numFmt numFmtId="165" formatCode="_-* #,##0\ _F_t_-;\-* #,##0\ _F_t_-;_-* \-??\ _F_t_-;_-@_-"/>
  </numFmts>
  <fonts count="7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4">
    <xf numFmtId="0" fontId="0" fillId="0" borderId="0"/>
    <xf numFmtId="164" fontId="3" fillId="0" borderId="0" applyFill="0" applyBorder="0" applyAlignment="0" applyProtection="0"/>
    <xf numFmtId="0" fontId="1" fillId="0" borderId="0"/>
    <xf numFmtId="0" fontId="5" fillId="0" borderId="0"/>
  </cellStyleXfs>
  <cellXfs count="111">
    <xf numFmtId="0" fontId="0" fillId="0" borderId="0" xfId="0"/>
    <xf numFmtId="0" fontId="0" fillId="0" borderId="0" xfId="2" applyFont="1" applyFill="1" applyAlignment="1">
      <alignment vertical="center" wrapText="1"/>
    </xf>
    <xf numFmtId="3" fontId="0" fillId="0" borderId="0" xfId="2" applyNumberFormat="1" applyFont="1" applyFill="1" applyAlignment="1">
      <alignment vertical="center" wrapText="1"/>
    </xf>
    <xf numFmtId="0" fontId="2" fillId="0" borderId="0" xfId="2" applyFont="1" applyFill="1" applyAlignment="1">
      <alignment vertical="center" wrapText="1"/>
    </xf>
    <xf numFmtId="3" fontId="2" fillId="0" borderId="1" xfId="2" applyNumberFormat="1" applyFont="1" applyFill="1" applyBorder="1" applyAlignment="1">
      <alignment wrapText="1"/>
    </xf>
    <xf numFmtId="3" fontId="2" fillId="0" borderId="2" xfId="2" applyNumberFormat="1" applyFont="1" applyFill="1" applyBorder="1" applyAlignment="1">
      <alignment wrapText="1"/>
    </xf>
    <xf numFmtId="3" fontId="2" fillId="0" borderId="3" xfId="2" applyNumberFormat="1" applyFont="1" applyFill="1" applyBorder="1" applyAlignment="1">
      <alignment wrapText="1"/>
    </xf>
    <xf numFmtId="3" fontId="2" fillId="0" borderId="4" xfId="2" applyNumberFormat="1" applyFont="1" applyFill="1" applyBorder="1" applyAlignment="1">
      <alignment wrapText="1"/>
    </xf>
    <xf numFmtId="3" fontId="2" fillId="0" borderId="5" xfId="2" applyNumberFormat="1" applyFont="1" applyFill="1" applyBorder="1" applyAlignment="1">
      <alignment wrapText="1"/>
    </xf>
    <xf numFmtId="3" fontId="2" fillId="0" borderId="6" xfId="2" applyNumberFormat="1" applyFont="1" applyFill="1" applyBorder="1" applyAlignment="1">
      <alignment wrapText="1"/>
    </xf>
    <xf numFmtId="3" fontId="2" fillId="0" borderId="7" xfId="2" applyNumberFormat="1" applyFont="1" applyFill="1" applyBorder="1" applyAlignment="1">
      <alignment horizontal="right" vertical="center"/>
    </xf>
    <xf numFmtId="3" fontId="2" fillId="0" borderId="8" xfId="2" applyNumberFormat="1" applyFont="1" applyFill="1" applyBorder="1" applyAlignment="1">
      <alignment wrapText="1"/>
    </xf>
    <xf numFmtId="3" fontId="0" fillId="0" borderId="8" xfId="2" applyNumberFormat="1" applyFont="1" applyFill="1" applyBorder="1" applyAlignment="1">
      <alignment wrapText="1"/>
    </xf>
    <xf numFmtId="3" fontId="0" fillId="0" borderId="9" xfId="2" applyNumberFormat="1" applyFont="1" applyFill="1" applyBorder="1" applyAlignment="1">
      <alignment wrapText="1"/>
    </xf>
    <xf numFmtId="3" fontId="0" fillId="0" borderId="10" xfId="2" applyNumberFormat="1" applyFont="1" applyFill="1" applyBorder="1" applyAlignment="1">
      <alignment wrapText="1"/>
    </xf>
    <xf numFmtId="3" fontId="0" fillId="0" borderId="11" xfId="2" applyNumberFormat="1" applyFont="1" applyFill="1" applyBorder="1" applyAlignment="1">
      <alignment wrapText="1"/>
    </xf>
    <xf numFmtId="3" fontId="0" fillId="0" borderId="12" xfId="2" applyNumberFormat="1" applyFont="1" applyFill="1" applyBorder="1" applyAlignment="1"/>
    <xf numFmtId="3" fontId="2" fillId="0" borderId="13" xfId="2" applyNumberFormat="1" applyFont="1" applyFill="1" applyBorder="1" applyAlignment="1">
      <alignment wrapText="1"/>
    </xf>
    <xf numFmtId="3" fontId="0" fillId="0" borderId="13" xfId="2" applyNumberFormat="1" applyFont="1" applyFill="1" applyBorder="1" applyAlignment="1">
      <alignment wrapText="1"/>
    </xf>
    <xf numFmtId="3" fontId="0" fillId="0" borderId="14" xfId="2" applyNumberFormat="1" applyFont="1" applyFill="1" applyBorder="1" applyAlignment="1">
      <alignment wrapText="1"/>
    </xf>
    <xf numFmtId="3" fontId="0" fillId="0" borderId="15" xfId="2" applyNumberFormat="1" applyFont="1" applyFill="1" applyBorder="1" applyAlignment="1">
      <alignment wrapText="1"/>
    </xf>
    <xf numFmtId="3" fontId="0" fillId="0" borderId="16" xfId="2" applyNumberFormat="1" applyFont="1" applyFill="1" applyBorder="1" applyAlignment="1">
      <alignment wrapText="1"/>
    </xf>
    <xf numFmtId="3" fontId="3" fillId="0" borderId="13" xfId="2" applyNumberFormat="1" applyFont="1" applyFill="1" applyBorder="1" applyAlignment="1">
      <alignment wrapText="1"/>
    </xf>
    <xf numFmtId="3" fontId="2" fillId="0" borderId="14" xfId="2" applyNumberFormat="1" applyFont="1" applyFill="1" applyBorder="1" applyAlignment="1">
      <alignment wrapText="1"/>
    </xf>
    <xf numFmtId="3" fontId="2" fillId="0" borderId="15" xfId="2" applyNumberFormat="1" applyFont="1" applyFill="1" applyBorder="1" applyAlignment="1">
      <alignment wrapText="1"/>
    </xf>
    <xf numFmtId="3" fontId="2" fillId="0" borderId="16" xfId="2" applyNumberFormat="1" applyFont="1" applyFill="1" applyBorder="1" applyAlignment="1">
      <alignment wrapText="1"/>
    </xf>
    <xf numFmtId="3" fontId="4" fillId="0" borderId="17" xfId="2" applyNumberFormat="1" applyFont="1" applyFill="1" applyBorder="1" applyAlignment="1"/>
    <xf numFmtId="0" fontId="0" fillId="0" borderId="12" xfId="2" applyFont="1" applyFill="1" applyBorder="1" applyAlignment="1">
      <alignment wrapText="1"/>
    </xf>
    <xf numFmtId="3" fontId="2" fillId="0" borderId="18" xfId="2" applyNumberFormat="1" applyFont="1" applyFill="1" applyBorder="1" applyAlignment="1">
      <alignment wrapText="1"/>
    </xf>
    <xf numFmtId="3" fontId="2" fillId="0" borderId="19" xfId="2" applyNumberFormat="1" applyFont="1" applyFill="1" applyBorder="1" applyAlignment="1">
      <alignment wrapText="1"/>
    </xf>
    <xf numFmtId="165" fontId="2" fillId="0" borderId="20" xfId="1" applyNumberFormat="1" applyFont="1" applyFill="1" applyBorder="1" applyAlignment="1" applyProtection="1">
      <alignment horizontal="center" vertical="center" wrapText="1"/>
    </xf>
    <xf numFmtId="165" fontId="2" fillId="0" borderId="21" xfId="1" applyNumberFormat="1" applyFont="1" applyFill="1" applyBorder="1" applyAlignment="1" applyProtection="1">
      <alignment horizontal="center" vertical="center" wrapText="1"/>
    </xf>
    <xf numFmtId="165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0" fillId="0" borderId="0" xfId="2" applyFont="1" applyFill="1" applyAlignment="1">
      <alignment horizontal="right"/>
    </xf>
    <xf numFmtId="0" fontId="0" fillId="0" borderId="0" xfId="2" applyFont="1" applyFill="1" applyAlignment="1">
      <alignment horizontal="right"/>
    </xf>
    <xf numFmtId="0" fontId="0" fillId="0" borderId="0" xfId="2" applyFont="1" applyFill="1" applyBorder="1" applyAlignment="1">
      <alignment horizontal="right"/>
    </xf>
    <xf numFmtId="3" fontId="0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vertical="center" wrapText="1"/>
    </xf>
    <xf numFmtId="3" fontId="2" fillId="0" borderId="0" xfId="2" applyNumberFormat="1" applyFont="1" applyFill="1" applyBorder="1" applyAlignment="1">
      <alignment wrapText="1"/>
    </xf>
    <xf numFmtId="3" fontId="2" fillId="0" borderId="0" xfId="2" applyNumberFormat="1" applyFont="1" applyFill="1" applyBorder="1" applyAlignment="1">
      <alignment horizontal="right" vertical="center"/>
    </xf>
    <xf numFmtId="3" fontId="2" fillId="0" borderId="6" xfId="2" applyNumberFormat="1" applyFont="1" applyFill="1" applyBorder="1" applyAlignment="1">
      <alignment vertical="center" wrapText="1"/>
    </xf>
    <xf numFmtId="3" fontId="2" fillId="0" borderId="23" xfId="2" applyNumberFormat="1" applyFont="1" applyFill="1" applyBorder="1" applyAlignment="1">
      <alignment horizontal="right" vertical="center"/>
    </xf>
    <xf numFmtId="0" fontId="2" fillId="0" borderId="24" xfId="2" applyFont="1" applyFill="1" applyBorder="1" applyAlignment="1">
      <alignment vertical="center" wrapText="1"/>
    </xf>
    <xf numFmtId="0" fontId="0" fillId="0" borderId="0" xfId="2" applyFont="1" applyFill="1"/>
    <xf numFmtId="3" fontId="2" fillId="0" borderId="25" xfId="2" applyNumberFormat="1" applyFont="1" applyFill="1" applyBorder="1" applyAlignment="1">
      <alignment vertical="center" wrapText="1"/>
    </xf>
    <xf numFmtId="3" fontId="2" fillId="0" borderId="26" xfId="2" applyNumberFormat="1" applyFont="1" applyFill="1" applyBorder="1"/>
    <xf numFmtId="3" fontId="2" fillId="0" borderId="27" xfId="2" applyNumberFormat="1" applyFont="1" applyFill="1" applyBorder="1"/>
    <xf numFmtId="3" fontId="2" fillId="0" borderId="28" xfId="2" applyNumberFormat="1" applyFont="1" applyFill="1" applyBorder="1"/>
    <xf numFmtId="0" fontId="2" fillId="0" borderId="7" xfId="2" applyFont="1" applyFill="1" applyBorder="1" applyAlignment="1">
      <alignment horizontal="right"/>
    </xf>
    <xf numFmtId="3" fontId="3" fillId="0" borderId="29" xfId="2" applyNumberFormat="1" applyFont="1" applyFill="1" applyBorder="1" applyAlignment="1">
      <alignment wrapText="1"/>
    </xf>
    <xf numFmtId="3" fontId="0" fillId="0" borderId="29" xfId="2" applyNumberFormat="1" applyFont="1" applyFill="1" applyBorder="1"/>
    <xf numFmtId="3" fontId="0" fillId="0" borderId="30" xfId="2" applyNumberFormat="1" applyFont="1" applyFill="1" applyBorder="1"/>
    <xf numFmtId="3" fontId="0" fillId="0" borderId="31" xfId="2" applyNumberFormat="1" applyFont="1" applyFill="1" applyBorder="1"/>
    <xf numFmtId="3" fontId="0" fillId="0" borderId="32" xfId="2" applyNumberFormat="1" applyFont="1" applyFill="1" applyBorder="1"/>
    <xf numFmtId="0" fontId="0" fillId="0" borderId="33" xfId="2" applyFont="1" applyFill="1" applyBorder="1" applyAlignment="1"/>
    <xf numFmtId="3" fontId="2" fillId="0" borderId="34" xfId="2" applyNumberFormat="1" applyFont="1" applyFill="1" applyBorder="1" applyAlignment="1">
      <alignment wrapText="1"/>
    </xf>
    <xf numFmtId="3" fontId="0" fillId="0" borderId="35" xfId="2" applyNumberFormat="1" applyFont="1" applyFill="1" applyBorder="1"/>
    <xf numFmtId="3" fontId="0" fillId="0" borderId="36" xfId="2" applyNumberFormat="1" applyFont="1" applyFill="1" applyBorder="1"/>
    <xf numFmtId="3" fontId="0" fillId="0" borderId="37" xfId="2" applyNumberFormat="1" applyFont="1" applyFill="1" applyBorder="1"/>
    <xf numFmtId="0" fontId="0" fillId="0" borderId="38" xfId="2" applyFont="1" applyFill="1" applyBorder="1"/>
    <xf numFmtId="3" fontId="2" fillId="0" borderId="39" xfId="2" applyNumberFormat="1" applyFont="1" applyFill="1" applyBorder="1"/>
    <xf numFmtId="3" fontId="2" fillId="0" borderId="40" xfId="2" applyNumberFormat="1" applyFont="1" applyFill="1" applyBorder="1"/>
    <xf numFmtId="0" fontId="2" fillId="0" borderId="7" xfId="3" applyFont="1" applyFill="1" applyBorder="1" applyAlignment="1">
      <alignment vertical="center" wrapText="1"/>
    </xf>
    <xf numFmtId="3" fontId="2" fillId="0" borderId="0" xfId="2" applyNumberFormat="1" applyFont="1" applyFill="1" applyBorder="1"/>
    <xf numFmtId="3" fontId="2" fillId="0" borderId="41" xfId="2" applyNumberFormat="1" applyFont="1" applyFill="1" applyBorder="1"/>
    <xf numFmtId="3" fontId="2" fillId="0" borderId="29" xfId="2" applyNumberFormat="1" applyFont="1" applyFill="1" applyBorder="1" applyAlignment="1">
      <alignment wrapText="1"/>
    </xf>
    <xf numFmtId="3" fontId="0" fillId="0" borderId="9" xfId="2" applyNumberFormat="1" applyFont="1" applyFill="1" applyBorder="1"/>
    <xf numFmtId="3" fontId="0" fillId="0" borderId="10" xfId="2" applyNumberFormat="1" applyFont="1" applyFill="1" applyBorder="1"/>
    <xf numFmtId="3" fontId="0" fillId="0" borderId="11" xfId="2" applyNumberFormat="1" applyFont="1" applyFill="1" applyBorder="1"/>
    <xf numFmtId="0" fontId="0" fillId="0" borderId="33" xfId="3" applyFont="1" applyFill="1" applyBorder="1" applyAlignment="1">
      <alignment vertical="center" wrapText="1"/>
    </xf>
    <xf numFmtId="3" fontId="2" fillId="0" borderId="29" xfId="2" applyNumberFormat="1" applyFont="1" applyFill="1" applyBorder="1"/>
    <xf numFmtId="3" fontId="2" fillId="0" borderId="9" xfId="2" applyNumberFormat="1" applyFont="1" applyFill="1" applyBorder="1"/>
    <xf numFmtId="3" fontId="2" fillId="0" borderId="10" xfId="2" applyNumberFormat="1" applyFont="1" applyFill="1" applyBorder="1"/>
    <xf numFmtId="3" fontId="2" fillId="0" borderId="11" xfId="2" applyNumberFormat="1" applyFont="1" applyFill="1" applyBorder="1"/>
    <xf numFmtId="0" fontId="2" fillId="0" borderId="17" xfId="2" applyFont="1" applyFill="1" applyBorder="1"/>
    <xf numFmtId="0" fontId="0" fillId="0" borderId="12" xfId="3" applyFont="1" applyFill="1" applyBorder="1" applyAlignment="1">
      <alignment vertical="center" wrapText="1"/>
    </xf>
    <xf numFmtId="3" fontId="2" fillId="0" borderId="34" xfId="2" applyNumberFormat="1" applyFont="1" applyFill="1" applyBorder="1"/>
    <xf numFmtId="3" fontId="2" fillId="0" borderId="13" xfId="2" applyNumberFormat="1" applyFont="1" applyFill="1" applyBorder="1"/>
    <xf numFmtId="3" fontId="2" fillId="0" borderId="18" xfId="2" applyNumberFormat="1" applyFont="1" applyFill="1" applyBorder="1"/>
    <xf numFmtId="3" fontId="2" fillId="0" borderId="19" xfId="2" applyNumberFormat="1" applyFont="1" applyFill="1" applyBorder="1"/>
    <xf numFmtId="0" fontId="2" fillId="0" borderId="34" xfId="2" applyFont="1" applyFill="1" applyBorder="1" applyAlignment="1">
      <alignment vertical="center" wrapText="1"/>
    </xf>
    <xf numFmtId="0" fontId="2" fillId="0" borderId="42" xfId="2" applyFont="1" applyFill="1" applyBorder="1" applyAlignment="1">
      <alignment vertical="center" wrapText="1"/>
    </xf>
    <xf numFmtId="0" fontId="2" fillId="0" borderId="43" xfId="2" applyFont="1" applyFill="1" applyBorder="1" applyAlignment="1">
      <alignment vertical="center" wrapText="1"/>
    </xf>
    <xf numFmtId="0" fontId="2" fillId="0" borderId="44" xfId="2" applyFont="1" applyFill="1" applyBorder="1" applyAlignment="1">
      <alignment vertical="center" wrapText="1"/>
    </xf>
    <xf numFmtId="0" fontId="2" fillId="0" borderId="38" xfId="2" applyFont="1" applyFill="1" applyBorder="1"/>
    <xf numFmtId="3" fontId="2" fillId="0" borderId="45" xfId="2" applyNumberFormat="1" applyFont="1" applyFill="1" applyBorder="1"/>
    <xf numFmtId="3" fontId="2" fillId="0" borderId="7" xfId="2" applyNumberFormat="1" applyFont="1" applyFill="1" applyBorder="1" applyAlignment="1">
      <alignment vertical="center"/>
    </xf>
    <xf numFmtId="3" fontId="0" fillId="0" borderId="29" xfId="2" applyNumberFormat="1" applyFont="1" applyFill="1" applyBorder="1" applyAlignment="1">
      <alignment wrapText="1"/>
    </xf>
    <xf numFmtId="3" fontId="0" fillId="0" borderId="46" xfId="2" applyNumberFormat="1" applyFont="1" applyFill="1" applyBorder="1" applyAlignment="1">
      <alignment wrapText="1"/>
    </xf>
    <xf numFmtId="3" fontId="0" fillId="0" borderId="47" xfId="2" applyNumberFormat="1" applyFont="1" applyFill="1" applyBorder="1" applyAlignment="1">
      <alignment wrapText="1"/>
    </xf>
    <xf numFmtId="3" fontId="0" fillId="0" borderId="48" xfId="2" applyNumberFormat="1" applyFont="1" applyFill="1" applyBorder="1" applyAlignment="1">
      <alignment wrapText="1"/>
    </xf>
    <xf numFmtId="0" fontId="0" fillId="0" borderId="49" xfId="2" applyFont="1" applyFill="1" applyBorder="1" applyAlignment="1">
      <alignment wrapText="1"/>
    </xf>
    <xf numFmtId="3" fontId="3" fillId="0" borderId="34" xfId="2" applyNumberFormat="1" applyFont="1" applyFill="1" applyBorder="1" applyAlignment="1">
      <alignment wrapText="1"/>
    </xf>
    <xf numFmtId="0" fontId="0" fillId="0" borderId="33" xfId="2" applyFont="1" applyFill="1" applyBorder="1" applyAlignment="1">
      <alignment horizontal="right" wrapText="1"/>
    </xf>
    <xf numFmtId="3" fontId="0" fillId="0" borderId="34" xfId="2" applyNumberFormat="1" applyFont="1" applyFill="1" applyBorder="1" applyAlignment="1">
      <alignment wrapText="1"/>
    </xf>
    <xf numFmtId="3" fontId="2" fillId="0" borderId="14" xfId="2" applyNumberFormat="1" applyFont="1" applyFill="1" applyBorder="1" applyAlignment="1">
      <alignment vertical="center" wrapText="1"/>
    </xf>
    <xf numFmtId="3" fontId="2" fillId="0" borderId="15" xfId="2" applyNumberFormat="1" applyFont="1" applyFill="1" applyBorder="1" applyAlignment="1">
      <alignment vertical="center" wrapText="1"/>
    </xf>
    <xf numFmtId="3" fontId="2" fillId="0" borderId="16" xfId="2" applyNumberFormat="1" applyFont="1" applyFill="1" applyBorder="1" applyAlignment="1">
      <alignment vertical="center" wrapText="1"/>
    </xf>
    <xf numFmtId="3" fontId="4" fillId="0" borderId="12" xfId="2" applyNumberFormat="1" applyFont="1" applyFill="1" applyBorder="1" applyAlignment="1">
      <alignment vertical="center" wrapText="1"/>
    </xf>
    <xf numFmtId="3" fontId="0" fillId="0" borderId="12" xfId="2" applyNumberFormat="1" applyFont="1" applyFill="1" applyBorder="1" applyAlignment="1">
      <alignment horizontal="right"/>
    </xf>
    <xf numFmtId="3" fontId="0" fillId="0" borderId="12" xfId="2" applyNumberFormat="1" applyFont="1" applyFill="1" applyBorder="1" applyAlignment="1">
      <alignment horizontal="right" wrapText="1"/>
    </xf>
    <xf numFmtId="3" fontId="2" fillId="0" borderId="50" xfId="2" applyNumberFormat="1" applyFont="1" applyFill="1" applyBorder="1" applyAlignment="1">
      <alignment wrapText="1"/>
    </xf>
    <xf numFmtId="165" fontId="2" fillId="0" borderId="51" xfId="1" applyNumberFormat="1" applyFont="1" applyFill="1" applyBorder="1" applyAlignment="1" applyProtection="1">
      <alignment horizontal="center" vertical="center" wrapText="1"/>
    </xf>
    <xf numFmtId="165" fontId="2" fillId="0" borderId="52" xfId="1" applyNumberFormat="1" applyFont="1" applyFill="1" applyBorder="1" applyAlignment="1" applyProtection="1">
      <alignment horizontal="center" vertical="center" wrapText="1"/>
    </xf>
    <xf numFmtId="0" fontId="2" fillId="0" borderId="7" xfId="2" applyFont="1" applyFill="1" applyBorder="1" applyAlignment="1">
      <alignment horizontal="center" wrapText="1"/>
    </xf>
    <xf numFmtId="165" fontId="2" fillId="0" borderId="53" xfId="1" applyNumberFormat="1" applyFont="1" applyFill="1" applyBorder="1" applyAlignment="1" applyProtection="1">
      <alignment horizontal="center" vertical="center" wrapText="1"/>
    </xf>
    <xf numFmtId="165" fontId="2" fillId="0" borderId="54" xfId="1" applyNumberFormat="1" applyFont="1" applyFill="1" applyBorder="1" applyAlignment="1" applyProtection="1">
      <alignment horizontal="center" vertical="center" wrapText="1"/>
    </xf>
    <xf numFmtId="0" fontId="2" fillId="0" borderId="55" xfId="2" applyFont="1" applyFill="1" applyBorder="1" applyAlignment="1">
      <alignment horizontal="center" wrapText="1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2009kv.osztályok3" xfId="3"/>
    <cellStyle name="Normál_pesterzsébe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9"/>
  <sheetViews>
    <sheetView tabSelected="1" topLeftCell="B43" workbookViewId="0">
      <selection activeCell="E74" sqref="E74"/>
    </sheetView>
  </sheetViews>
  <sheetFormatPr defaultRowHeight="15"/>
  <cols>
    <col min="1" max="1" width="52.5703125" style="1" customWidth="1"/>
    <col min="2" max="5" width="12.85546875" style="1" customWidth="1"/>
    <col min="6" max="6" width="12.28515625" style="1" customWidth="1"/>
    <col min="7" max="9" width="15.42578125" style="1" customWidth="1"/>
    <col min="10" max="10" width="12.28515625" style="1" customWidth="1"/>
    <col min="11" max="11" width="12.85546875" style="1" customWidth="1"/>
    <col min="12" max="13" width="11.85546875" style="1" customWidth="1"/>
    <col min="14" max="14" width="11.140625" style="1" bestFit="1" customWidth="1"/>
    <col min="15" max="16384" width="9.140625" style="1"/>
  </cols>
  <sheetData>
    <row r="1" spans="1:13">
      <c r="F1" s="37"/>
      <c r="G1" s="37"/>
      <c r="H1" s="37"/>
      <c r="I1" s="37"/>
      <c r="J1" s="36"/>
      <c r="K1" s="36" t="s">
        <v>20</v>
      </c>
    </row>
    <row r="2" spans="1:13">
      <c r="B2" s="35" t="s">
        <v>19</v>
      </c>
      <c r="C2" s="35"/>
      <c r="D2" s="35"/>
      <c r="E2" s="35"/>
      <c r="F2" s="35"/>
      <c r="G2" s="35"/>
      <c r="H2" s="35"/>
      <c r="I2" s="35"/>
      <c r="J2" s="35"/>
      <c r="K2" s="35"/>
    </row>
    <row r="3" spans="1:13" ht="15.75">
      <c r="A3" s="110" t="s">
        <v>50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3" ht="15.75">
      <c r="A4" s="110" t="s">
        <v>49</v>
      </c>
      <c r="B4" s="110"/>
      <c r="C4" s="110"/>
      <c r="D4" s="110"/>
      <c r="E4" s="110"/>
      <c r="F4" s="110"/>
      <c r="G4" s="110"/>
      <c r="H4" s="110"/>
      <c r="I4" s="110"/>
      <c r="J4" s="110"/>
    </row>
    <row r="5" spans="1:13" ht="21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</row>
    <row r="6" spans="1:13" ht="15.75" thickBot="1"/>
    <row r="7" spans="1:13" ht="21" customHeight="1" thickBot="1">
      <c r="A7" s="108" t="s">
        <v>48</v>
      </c>
      <c r="B7" s="107" t="s">
        <v>47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</row>
    <row r="8" spans="1:13" s="3" customFormat="1" ht="39.75" customHeight="1" thickBot="1">
      <c r="A8" s="105" t="s">
        <v>46</v>
      </c>
      <c r="B8" s="104" t="s">
        <v>15</v>
      </c>
      <c r="C8" s="30" t="s">
        <v>11</v>
      </c>
      <c r="D8" s="30" t="s">
        <v>10</v>
      </c>
      <c r="E8" s="32" t="s">
        <v>14</v>
      </c>
      <c r="F8" s="30" t="s">
        <v>13</v>
      </c>
      <c r="G8" s="30" t="s">
        <v>11</v>
      </c>
      <c r="H8" s="30" t="s">
        <v>10</v>
      </c>
      <c r="I8" s="32" t="s">
        <v>14</v>
      </c>
      <c r="J8" s="30" t="s">
        <v>12</v>
      </c>
      <c r="K8" s="103" t="s">
        <v>11</v>
      </c>
      <c r="L8" s="32" t="s">
        <v>10</v>
      </c>
      <c r="M8" s="32" t="s">
        <v>14</v>
      </c>
    </row>
    <row r="9" spans="1:13" s="3" customFormat="1" ht="15.6" customHeight="1" thickBot="1">
      <c r="A9" s="26" t="s">
        <v>9</v>
      </c>
      <c r="B9" s="102">
        <f>SUM(B10:B17)</f>
        <v>63728000</v>
      </c>
      <c r="C9" s="28">
        <f>SUM(C10:C17)</f>
        <v>65448000</v>
      </c>
      <c r="D9" s="17">
        <f>SUM(D10:D17)</f>
        <v>68577000</v>
      </c>
      <c r="E9" s="17">
        <f>SUM(E10:E17)</f>
        <v>74171000</v>
      </c>
      <c r="F9" s="17">
        <f>SUM(F10:F13)</f>
        <v>0</v>
      </c>
      <c r="G9" s="17"/>
      <c r="H9" s="56"/>
      <c r="I9" s="56"/>
      <c r="J9" s="56">
        <f>B9+F9</f>
        <v>63728000</v>
      </c>
      <c r="K9" s="45">
        <f>C9+G9</f>
        <v>65448000</v>
      </c>
      <c r="L9" s="45">
        <f>D9+H9</f>
        <v>68577000</v>
      </c>
      <c r="M9" s="45">
        <f>E9+I9</f>
        <v>74171000</v>
      </c>
    </row>
    <row r="10" spans="1:13" s="3" customFormat="1" ht="15.6" customHeight="1" thickBot="1">
      <c r="A10" s="16" t="s">
        <v>8</v>
      </c>
      <c r="B10" s="21">
        <v>13372000</v>
      </c>
      <c r="C10" s="20">
        <v>13488000</v>
      </c>
      <c r="D10" s="19">
        <v>14648000</v>
      </c>
      <c r="E10" s="19">
        <v>15381000</v>
      </c>
      <c r="F10" s="19">
        <v>0</v>
      </c>
      <c r="G10" s="19"/>
      <c r="H10" s="95"/>
      <c r="I10" s="95"/>
      <c r="J10" s="93">
        <f>B10+F10</f>
        <v>13372000</v>
      </c>
      <c r="K10" s="45">
        <f>C10+G10</f>
        <v>13488000</v>
      </c>
      <c r="L10" s="45">
        <f>D10+H10</f>
        <v>14648000</v>
      </c>
      <c r="M10" s="45">
        <f>E10+I10</f>
        <v>15381000</v>
      </c>
    </row>
    <row r="11" spans="1:13" s="3" customFormat="1" ht="30.75" thickBot="1">
      <c r="A11" s="27" t="s">
        <v>7</v>
      </c>
      <c r="B11" s="21">
        <v>1525000</v>
      </c>
      <c r="C11" s="20">
        <v>1531000</v>
      </c>
      <c r="D11" s="19">
        <v>2699000</v>
      </c>
      <c r="E11" s="19">
        <v>2816000</v>
      </c>
      <c r="F11" s="19">
        <v>0</v>
      </c>
      <c r="G11" s="19"/>
      <c r="H11" s="95"/>
      <c r="I11" s="95"/>
      <c r="J11" s="93">
        <f>B11+F11</f>
        <v>1525000</v>
      </c>
      <c r="K11" s="45">
        <f>C11+G11</f>
        <v>1531000</v>
      </c>
      <c r="L11" s="45">
        <f>D11+H11</f>
        <v>2699000</v>
      </c>
      <c r="M11" s="45">
        <f>E11+I11</f>
        <v>2816000</v>
      </c>
    </row>
    <row r="12" spans="1:13" s="3" customFormat="1" ht="15.6" customHeight="1" thickBot="1">
      <c r="A12" s="16" t="s">
        <v>6</v>
      </c>
      <c r="B12" s="21">
        <v>14213000</v>
      </c>
      <c r="C12" s="20">
        <v>14504000</v>
      </c>
      <c r="D12" s="19">
        <v>14256000</v>
      </c>
      <c r="E12" s="19">
        <v>15062000</v>
      </c>
      <c r="F12" s="19">
        <v>0</v>
      </c>
      <c r="G12" s="19"/>
      <c r="H12" s="95"/>
      <c r="I12" s="95"/>
      <c r="J12" s="93">
        <f>B12+F12</f>
        <v>14213000</v>
      </c>
      <c r="K12" s="45">
        <f>C12+G12</f>
        <v>14504000</v>
      </c>
      <c r="L12" s="45">
        <f>D12+H12</f>
        <v>14256000</v>
      </c>
      <c r="M12" s="45">
        <f>E12+I12</f>
        <v>15062000</v>
      </c>
    </row>
    <row r="13" spans="1:13" s="3" customFormat="1" ht="15.6" customHeight="1" thickBot="1">
      <c r="A13" s="16" t="s">
        <v>45</v>
      </c>
      <c r="B13" s="21"/>
      <c r="C13" s="20"/>
      <c r="D13" s="19"/>
      <c r="E13" s="19"/>
      <c r="F13" s="19">
        <v>0</v>
      </c>
      <c r="G13" s="19"/>
      <c r="H13" s="95"/>
      <c r="I13" s="95"/>
      <c r="J13" s="93">
        <f>B13+F13</f>
        <v>0</v>
      </c>
      <c r="K13" s="45">
        <f>C13+G13</f>
        <v>0</v>
      </c>
      <c r="L13" s="45">
        <f>D13+H13</f>
        <v>0</v>
      </c>
      <c r="M13" s="45">
        <f>E13+I13</f>
        <v>0</v>
      </c>
    </row>
    <row r="14" spans="1:13" s="3" customFormat="1" ht="30.75" thickBot="1">
      <c r="A14" s="101" t="s">
        <v>44</v>
      </c>
      <c r="B14" s="21">
        <v>12913000</v>
      </c>
      <c r="C14" s="20">
        <v>12913000</v>
      </c>
      <c r="D14" s="19">
        <v>12913000</v>
      </c>
      <c r="E14" s="19">
        <v>19244000</v>
      </c>
      <c r="F14" s="19">
        <v>0</v>
      </c>
      <c r="G14" s="19"/>
      <c r="H14" s="95"/>
      <c r="I14" s="95"/>
      <c r="J14" s="93">
        <f>B14+F14</f>
        <v>12913000</v>
      </c>
      <c r="K14" s="45">
        <f>C14+G14</f>
        <v>12913000</v>
      </c>
      <c r="L14" s="45">
        <f>D14+H14</f>
        <v>12913000</v>
      </c>
      <c r="M14" s="45">
        <f>E14+I14</f>
        <v>19244000</v>
      </c>
    </row>
    <row r="15" spans="1:13" s="3" customFormat="1" ht="15.6" customHeight="1" thickBot="1">
      <c r="A15" s="100" t="s">
        <v>43</v>
      </c>
      <c r="B15" s="21">
        <v>7428000</v>
      </c>
      <c r="C15" s="20">
        <v>7428000</v>
      </c>
      <c r="D15" s="19">
        <v>7428000</v>
      </c>
      <c r="E15" s="19">
        <v>5038000</v>
      </c>
      <c r="F15" s="19">
        <v>0</v>
      </c>
      <c r="G15" s="19"/>
      <c r="H15" s="95"/>
      <c r="I15" s="95"/>
      <c r="J15" s="93">
        <f>B15+F15</f>
        <v>7428000</v>
      </c>
      <c r="K15" s="45">
        <f>C15+G15</f>
        <v>7428000</v>
      </c>
      <c r="L15" s="45">
        <f>D15+H15</f>
        <v>7428000</v>
      </c>
      <c r="M15" s="45">
        <f>E15+I15</f>
        <v>5038000</v>
      </c>
    </row>
    <row r="16" spans="1:13" s="3" customFormat="1" ht="15.6" customHeight="1" thickBot="1">
      <c r="A16" s="100" t="s">
        <v>42</v>
      </c>
      <c r="B16" s="21">
        <v>11680000</v>
      </c>
      <c r="C16" s="20">
        <v>11680000</v>
      </c>
      <c r="D16" s="19">
        <v>11680000</v>
      </c>
      <c r="E16" s="19">
        <v>11680000</v>
      </c>
      <c r="F16" s="19">
        <v>0</v>
      </c>
      <c r="G16" s="19"/>
      <c r="H16" s="95"/>
      <c r="I16" s="95"/>
      <c r="J16" s="93">
        <f>B16+F16</f>
        <v>11680000</v>
      </c>
      <c r="K16" s="45">
        <f>C16+G16</f>
        <v>11680000</v>
      </c>
      <c r="L16" s="45">
        <f>D16+H16</f>
        <v>11680000</v>
      </c>
      <c r="M16" s="45">
        <f>E16+I16</f>
        <v>11680000</v>
      </c>
    </row>
    <row r="17" spans="1:14" s="3" customFormat="1" ht="15.6" customHeight="1" thickBot="1">
      <c r="A17" s="100" t="s">
        <v>41</v>
      </c>
      <c r="B17" s="21">
        <v>2597000</v>
      </c>
      <c r="C17" s="20">
        <v>3904000</v>
      </c>
      <c r="D17" s="19">
        <v>4953000</v>
      </c>
      <c r="E17" s="19">
        <v>4950000</v>
      </c>
      <c r="F17" s="19">
        <v>0</v>
      </c>
      <c r="G17" s="19"/>
      <c r="H17" s="95"/>
      <c r="I17" s="95"/>
      <c r="J17" s="93">
        <f>B17+F17</f>
        <v>2597000</v>
      </c>
      <c r="K17" s="45">
        <f>C17+G17</f>
        <v>3904000</v>
      </c>
      <c r="L17" s="45">
        <f>D17+H17</f>
        <v>4953000</v>
      </c>
      <c r="M17" s="45">
        <f>E17+I17</f>
        <v>4950000</v>
      </c>
    </row>
    <row r="18" spans="1:14" s="3" customFormat="1" ht="14.25" customHeight="1" thickBot="1">
      <c r="A18" s="26" t="s">
        <v>4</v>
      </c>
      <c r="B18" s="25"/>
      <c r="C18" s="24"/>
      <c r="D18" s="23"/>
      <c r="E18" s="23"/>
      <c r="F18" s="23">
        <f>SUM(F19:F21)</f>
        <v>26892000</v>
      </c>
      <c r="G18" s="23">
        <f>SUM(G19:G21)</f>
        <v>34884000</v>
      </c>
      <c r="H18" s="23">
        <f>SUM(H19:H21)</f>
        <v>48097000</v>
      </c>
      <c r="I18" s="23">
        <f>SUM(I19:I21)</f>
        <v>48097000</v>
      </c>
      <c r="J18" s="56">
        <f>B18+F18</f>
        <v>26892000</v>
      </c>
      <c r="K18" s="45">
        <f>C18+G18</f>
        <v>34884000</v>
      </c>
      <c r="L18" s="45">
        <f>D18+H18</f>
        <v>48097000</v>
      </c>
      <c r="M18" s="45">
        <f>E18+I18</f>
        <v>48097000</v>
      </c>
    </row>
    <row r="19" spans="1:14" s="3" customFormat="1" ht="14.25" customHeight="1" thickBot="1">
      <c r="A19" s="16" t="s">
        <v>3</v>
      </c>
      <c r="B19" s="21"/>
      <c r="C19" s="20"/>
      <c r="D19" s="19"/>
      <c r="E19" s="19"/>
      <c r="F19" s="19">
        <v>26151000</v>
      </c>
      <c r="G19" s="19">
        <v>31951000</v>
      </c>
      <c r="H19" s="95">
        <v>42301000</v>
      </c>
      <c r="I19" s="95">
        <v>42301000</v>
      </c>
      <c r="J19" s="93">
        <f>B19+F19</f>
        <v>26151000</v>
      </c>
      <c r="K19" s="45">
        <f>C19+G19</f>
        <v>31951000</v>
      </c>
      <c r="L19" s="45">
        <f>D19+H19</f>
        <v>42301000</v>
      </c>
      <c r="M19" s="45">
        <f>E19+I19</f>
        <v>42301000</v>
      </c>
    </row>
    <row r="20" spans="1:14" s="3" customFormat="1" ht="15.6" customHeight="1" thickBot="1">
      <c r="A20" s="16" t="s">
        <v>2</v>
      </c>
      <c r="B20" s="21"/>
      <c r="C20" s="20"/>
      <c r="D20" s="19"/>
      <c r="E20" s="19">
        <f>SUM(E14:E19)</f>
        <v>40912000</v>
      </c>
      <c r="F20" s="19">
        <v>741000</v>
      </c>
      <c r="G20" s="19">
        <v>2933000</v>
      </c>
      <c r="H20" s="95">
        <v>5796000</v>
      </c>
      <c r="I20" s="95">
        <v>5796000</v>
      </c>
      <c r="J20" s="93">
        <f>B20+F20</f>
        <v>741000</v>
      </c>
      <c r="K20" s="45">
        <f>C20+G20</f>
        <v>2933000</v>
      </c>
      <c r="L20" s="45">
        <f>D20+H20</f>
        <v>5796000</v>
      </c>
      <c r="M20" s="45">
        <f>E20+I20</f>
        <v>46708000</v>
      </c>
    </row>
    <row r="21" spans="1:14" ht="15.6" customHeight="1" thickBot="1">
      <c r="A21" s="16" t="s">
        <v>40</v>
      </c>
      <c r="B21" s="21"/>
      <c r="C21" s="20"/>
      <c r="D21" s="19"/>
      <c r="E21" s="19"/>
      <c r="F21" s="19">
        <v>0</v>
      </c>
      <c r="G21" s="19"/>
      <c r="H21" s="95"/>
      <c r="I21" s="95"/>
      <c r="J21" s="93">
        <f>B21+F21</f>
        <v>0</v>
      </c>
      <c r="K21" s="45">
        <f>C21+G21</f>
        <v>0</v>
      </c>
      <c r="L21" s="45">
        <f>D21+H21</f>
        <v>0</v>
      </c>
      <c r="M21" s="45">
        <f>E21+I21</f>
        <v>0</v>
      </c>
    </row>
    <row r="22" spans="1:14" s="3" customFormat="1" ht="13.5" thickBot="1">
      <c r="A22" s="99" t="s">
        <v>39</v>
      </c>
      <c r="B22" s="98"/>
      <c r="C22" s="97"/>
      <c r="D22" s="96"/>
      <c r="E22" s="96"/>
      <c r="F22" s="96">
        <f>F23</f>
        <v>98288000</v>
      </c>
      <c r="G22" s="96">
        <f>G23</f>
        <v>91862000</v>
      </c>
      <c r="H22" s="96">
        <f>H23</f>
        <v>78424000</v>
      </c>
      <c r="I22" s="96">
        <f>I23</f>
        <v>69272000</v>
      </c>
      <c r="J22" s="56">
        <f>B22+F22</f>
        <v>98288000</v>
      </c>
      <c r="K22" s="45">
        <f>C22+G22</f>
        <v>91862000</v>
      </c>
      <c r="L22" s="45">
        <f>D22+H22</f>
        <v>78424000</v>
      </c>
      <c r="M22" s="45">
        <f>E22+I22</f>
        <v>69272000</v>
      </c>
    </row>
    <row r="23" spans="1:14" ht="15.6" customHeight="1" thickBot="1">
      <c r="A23" s="27" t="s">
        <v>38</v>
      </c>
      <c r="B23" s="21"/>
      <c r="C23" s="20"/>
      <c r="D23" s="19"/>
      <c r="E23" s="19"/>
      <c r="F23" s="19">
        <f>F24+F25</f>
        <v>98288000</v>
      </c>
      <c r="G23" s="19">
        <f>G24+G25</f>
        <v>91862000</v>
      </c>
      <c r="H23" s="95">
        <v>78424000</v>
      </c>
      <c r="I23" s="95">
        <v>69272000</v>
      </c>
      <c r="J23" s="56">
        <f>B23+F23</f>
        <v>98288000</v>
      </c>
      <c r="K23" s="45">
        <f>C23+G23</f>
        <v>91862000</v>
      </c>
      <c r="L23" s="45">
        <f>D23+H23</f>
        <v>78424000</v>
      </c>
      <c r="M23" s="45">
        <f>E23+I23</f>
        <v>69272000</v>
      </c>
    </row>
    <row r="24" spans="1:14" ht="15.6" customHeight="1" thickBot="1">
      <c r="A24" s="27" t="s">
        <v>37</v>
      </c>
      <c r="B24" s="21"/>
      <c r="C24" s="20"/>
      <c r="D24" s="19"/>
      <c r="E24" s="19"/>
      <c r="F24" s="19">
        <v>3288000</v>
      </c>
      <c r="G24" s="19">
        <v>1362000</v>
      </c>
      <c r="H24" s="95">
        <v>1424000</v>
      </c>
      <c r="I24" s="95">
        <v>1272000</v>
      </c>
      <c r="J24" s="93">
        <f>B24+F24</f>
        <v>3288000</v>
      </c>
      <c r="K24" s="45">
        <f>C24+G24</f>
        <v>1362000</v>
      </c>
      <c r="L24" s="45">
        <f>D24+H24</f>
        <v>1424000</v>
      </c>
      <c r="M24" s="45">
        <f>E24+I24</f>
        <v>1272000</v>
      </c>
    </row>
    <row r="25" spans="1:14" ht="15.6" customHeight="1" thickBot="1">
      <c r="A25" s="27" t="s">
        <v>36</v>
      </c>
      <c r="B25" s="21"/>
      <c r="C25" s="20"/>
      <c r="D25" s="19"/>
      <c r="E25" s="19"/>
      <c r="F25" s="19">
        <v>95000000</v>
      </c>
      <c r="G25" s="19">
        <v>90500000</v>
      </c>
      <c r="H25" s="95">
        <v>77000000</v>
      </c>
      <c r="I25" s="95">
        <v>68000000</v>
      </c>
      <c r="J25" s="93">
        <f>B25+F25</f>
        <v>95000000</v>
      </c>
      <c r="K25" s="45">
        <f>C25+G25</f>
        <v>90500000</v>
      </c>
      <c r="L25" s="45">
        <f>D25+H25</f>
        <v>77000000</v>
      </c>
      <c r="M25" s="45">
        <f>E25+I25</f>
        <v>68000000</v>
      </c>
    </row>
    <row r="26" spans="1:14" ht="15.6" customHeight="1" thickBot="1">
      <c r="A26" s="94" t="s">
        <v>35</v>
      </c>
      <c r="B26" s="15"/>
      <c r="C26" s="14"/>
      <c r="D26" s="13"/>
      <c r="E26" s="13"/>
      <c r="F26" s="13">
        <v>0</v>
      </c>
      <c r="G26" s="13">
        <v>5000000</v>
      </c>
      <c r="H26" s="88">
        <v>6000000</v>
      </c>
      <c r="I26" s="88">
        <v>8000000</v>
      </c>
      <c r="J26" s="93">
        <f>B26+F26</f>
        <v>0</v>
      </c>
      <c r="K26" s="45">
        <f>C26+G26</f>
        <v>5000000</v>
      </c>
      <c r="L26" s="45">
        <f>D26+H26</f>
        <v>6000000</v>
      </c>
      <c r="M26" s="45">
        <f>E26+I26</f>
        <v>8000000</v>
      </c>
    </row>
    <row r="27" spans="1:14" ht="15.6" customHeight="1" thickBot="1">
      <c r="A27" s="94" t="s">
        <v>34</v>
      </c>
      <c r="B27" s="15"/>
      <c r="C27" s="14"/>
      <c r="D27" s="13"/>
      <c r="E27" s="13"/>
      <c r="F27" s="13">
        <v>105000000</v>
      </c>
      <c r="G27" s="13">
        <v>85500000</v>
      </c>
      <c r="H27" s="88">
        <v>71000000</v>
      </c>
      <c r="I27" s="88">
        <v>60000000</v>
      </c>
      <c r="J27" s="93">
        <f>B27+F27</f>
        <v>105000000</v>
      </c>
      <c r="K27" s="45">
        <f>C27+G27</f>
        <v>85500000</v>
      </c>
      <c r="L27" s="45">
        <f>D27+H27</f>
        <v>71000000</v>
      </c>
      <c r="M27" s="45">
        <f>E27+I27</f>
        <v>60000000</v>
      </c>
    </row>
    <row r="28" spans="1:14" ht="15.6" customHeight="1" thickBot="1">
      <c r="A28" s="92" t="s">
        <v>33</v>
      </c>
      <c r="B28" s="91"/>
      <c r="C28" s="90"/>
      <c r="D28" s="89"/>
      <c r="E28" s="89"/>
      <c r="F28" s="89">
        <v>0</v>
      </c>
      <c r="G28" s="89"/>
      <c r="H28" s="88"/>
      <c r="I28" s="88"/>
      <c r="J28" s="66">
        <f>B28+F28</f>
        <v>0</v>
      </c>
      <c r="K28" s="45">
        <f>C28+G28</f>
        <v>0</v>
      </c>
      <c r="L28" s="45">
        <f>D28+H28</f>
        <v>0</v>
      </c>
      <c r="M28" s="45">
        <f>E28+I28</f>
        <v>0</v>
      </c>
    </row>
    <row r="29" spans="1:14" ht="24.95" customHeight="1" thickBot="1">
      <c r="A29" s="87" t="s">
        <v>32</v>
      </c>
      <c r="B29" s="86">
        <f>B9+B18+B22</f>
        <v>63728000</v>
      </c>
      <c r="C29" s="47">
        <f>C9+C18+C22</f>
        <v>65448000</v>
      </c>
      <c r="D29" s="46">
        <f>D9+D18+D22</f>
        <v>68577000</v>
      </c>
      <c r="E29" s="46">
        <f>E9+E18+E22</f>
        <v>74171000</v>
      </c>
      <c r="F29" s="46">
        <f>F9+F18+F22</f>
        <v>125180000</v>
      </c>
      <c r="G29" s="46">
        <f>G9+G18+G22</f>
        <v>126746000</v>
      </c>
      <c r="H29" s="46">
        <f>H9+H18+H22</f>
        <v>126521000</v>
      </c>
      <c r="I29" s="46">
        <f>I9+I18+I22</f>
        <v>117369000</v>
      </c>
      <c r="J29" s="9">
        <f>B29+F29</f>
        <v>188908000</v>
      </c>
      <c r="K29" s="45">
        <f>C29+G29</f>
        <v>192194000</v>
      </c>
      <c r="L29" s="45">
        <f>D29+H29</f>
        <v>195098000</v>
      </c>
      <c r="M29" s="45">
        <f>E29+I29</f>
        <v>191540000</v>
      </c>
      <c r="N29" s="2"/>
    </row>
    <row r="30" spans="1:14" s="3" customFormat="1" ht="13.5" thickBot="1">
      <c r="A30" s="85" t="s">
        <v>31</v>
      </c>
      <c r="B30" s="84">
        <v>0</v>
      </c>
      <c r="C30" s="83"/>
      <c r="D30" s="82"/>
      <c r="E30" s="82"/>
      <c r="F30" s="82">
        <v>0</v>
      </c>
      <c r="G30" s="82"/>
      <c r="H30" s="81"/>
      <c r="I30" s="81"/>
      <c r="J30" s="56">
        <f>B30+F30</f>
        <v>0</v>
      </c>
      <c r="K30" s="45">
        <f>C30+G30</f>
        <v>0</v>
      </c>
      <c r="L30" s="45">
        <f>D30+H30</f>
        <v>0</v>
      </c>
      <c r="M30" s="45">
        <f>E30+I30</f>
        <v>0</v>
      </c>
    </row>
    <row r="31" spans="1:14" s="3" customFormat="1" ht="13.5" thickBot="1">
      <c r="A31" s="75" t="s">
        <v>30</v>
      </c>
      <c r="B31" s="80">
        <v>0</v>
      </c>
      <c r="C31" s="79"/>
      <c r="D31" s="78"/>
      <c r="E31" s="78"/>
      <c r="F31" s="78">
        <v>0</v>
      </c>
      <c r="G31" s="78"/>
      <c r="H31" s="77"/>
      <c r="I31" s="77"/>
      <c r="J31" s="56">
        <f>B31+F31</f>
        <v>0</v>
      </c>
      <c r="K31" s="45">
        <f>C31+G31</f>
        <v>0</v>
      </c>
      <c r="L31" s="45">
        <f>D31+H31</f>
        <v>0</v>
      </c>
      <c r="M31" s="45">
        <f>E31+I31</f>
        <v>0</v>
      </c>
    </row>
    <row r="32" spans="1:14" ht="15.75" thickBot="1">
      <c r="A32" s="76" t="s">
        <v>29</v>
      </c>
      <c r="B32" s="69">
        <v>0</v>
      </c>
      <c r="C32" s="68"/>
      <c r="D32" s="67"/>
      <c r="E32" s="67"/>
      <c r="F32" s="67">
        <v>0</v>
      </c>
      <c r="G32" s="67"/>
      <c r="H32" s="51"/>
      <c r="I32" s="51"/>
      <c r="J32" s="56">
        <f>B32+F32</f>
        <v>0</v>
      </c>
      <c r="K32" s="45">
        <f>C32+G32</f>
        <v>0</v>
      </c>
      <c r="L32" s="45">
        <f>D32+H32</f>
        <v>0</v>
      </c>
      <c r="M32" s="45">
        <f>E32+I32</f>
        <v>0</v>
      </c>
    </row>
    <row r="33" spans="1:13" ht="15.75" thickBot="1">
      <c r="A33" s="75" t="s">
        <v>28</v>
      </c>
      <c r="B33" s="74">
        <v>0</v>
      </c>
      <c r="C33" s="73"/>
      <c r="D33" s="72"/>
      <c r="E33" s="72"/>
      <c r="F33" s="72">
        <v>0</v>
      </c>
      <c r="G33" s="72"/>
      <c r="H33" s="71"/>
      <c r="I33" s="71"/>
      <c r="J33" s="56">
        <f>B33+F33</f>
        <v>0</v>
      </c>
      <c r="K33" s="45">
        <f>C33+G33</f>
        <v>0</v>
      </c>
      <c r="L33" s="45">
        <f>D33+H33</f>
        <v>0</v>
      </c>
      <c r="M33" s="45">
        <f>E33+I33</f>
        <v>0</v>
      </c>
    </row>
    <row r="34" spans="1:13" ht="30.75" thickBot="1">
      <c r="A34" s="70" t="s">
        <v>27</v>
      </c>
      <c r="B34" s="69">
        <v>0</v>
      </c>
      <c r="C34" s="68"/>
      <c r="D34" s="67"/>
      <c r="E34" s="67"/>
      <c r="F34" s="67">
        <v>0</v>
      </c>
      <c r="G34" s="67"/>
      <c r="H34" s="51"/>
      <c r="I34" s="51"/>
      <c r="J34" s="66">
        <f>B34+F34</f>
        <v>0</v>
      </c>
      <c r="K34" s="45">
        <f>C34+G34</f>
        <v>0</v>
      </c>
      <c r="L34" s="45">
        <f>D34+H34</f>
        <v>0</v>
      </c>
      <c r="M34" s="45">
        <f>E34+I34</f>
        <v>0</v>
      </c>
    </row>
    <row r="35" spans="1:13" ht="15.6" customHeight="1" thickBot="1">
      <c r="A35" s="63" t="s">
        <v>26</v>
      </c>
      <c r="B35" s="62">
        <f>B31+B33</f>
        <v>0</v>
      </c>
      <c r="C35" s="47"/>
      <c r="D35" s="46"/>
      <c r="E35" s="46"/>
      <c r="F35" s="46">
        <f>F31+F33</f>
        <v>0</v>
      </c>
      <c r="G35" s="65"/>
      <c r="H35" s="64"/>
      <c r="I35" s="64"/>
      <c r="J35" s="9">
        <f>B35+F35</f>
        <v>0</v>
      </c>
      <c r="K35" s="45">
        <f>C35+G35</f>
        <v>0</v>
      </c>
      <c r="L35" s="45">
        <f>D35+H35</f>
        <v>0</v>
      </c>
      <c r="M35" s="45">
        <f>E35+I35</f>
        <v>0</v>
      </c>
    </row>
    <row r="36" spans="1:13" ht="15.75" thickBot="1">
      <c r="A36" s="63" t="s">
        <v>25</v>
      </c>
      <c r="B36" s="62">
        <f>B29+B35</f>
        <v>63728000</v>
      </c>
      <c r="C36" s="47">
        <f>C29+C35</f>
        <v>65448000</v>
      </c>
      <c r="D36" s="61">
        <f>D29+D35</f>
        <v>68577000</v>
      </c>
      <c r="E36" s="61">
        <f>E29+E35</f>
        <v>74171000</v>
      </c>
      <c r="F36" s="61">
        <f>F29+F35</f>
        <v>125180000</v>
      </c>
      <c r="G36" s="61">
        <f>G29+G35</f>
        <v>126746000</v>
      </c>
      <c r="H36" s="61">
        <f>H29+H35</f>
        <v>126521000</v>
      </c>
      <c r="I36" s="61">
        <f>I29+I35</f>
        <v>117369000</v>
      </c>
      <c r="J36" s="9">
        <f>B36+F36</f>
        <v>188908000</v>
      </c>
      <c r="K36" s="45">
        <f>C36+G36</f>
        <v>192194000</v>
      </c>
      <c r="L36" s="45">
        <f>D36+H36</f>
        <v>195098000</v>
      </c>
      <c r="M36" s="45">
        <f>E36+I36</f>
        <v>191540000</v>
      </c>
    </row>
    <row r="37" spans="1:13" s="44" customFormat="1" ht="17.25" customHeight="1" thickBot="1">
      <c r="A37" s="60" t="s">
        <v>24</v>
      </c>
      <c r="B37" s="59"/>
      <c r="C37" s="58"/>
      <c r="D37" s="57"/>
      <c r="E37" s="57"/>
      <c r="F37" s="57">
        <v>0</v>
      </c>
      <c r="G37" s="57"/>
      <c r="H37" s="51"/>
      <c r="I37" s="51"/>
      <c r="J37" s="56">
        <f>B37+F37</f>
        <v>0</v>
      </c>
      <c r="K37" s="45">
        <f>C37+G37</f>
        <v>0</v>
      </c>
      <c r="L37" s="45">
        <f>D37+H37</f>
        <v>0</v>
      </c>
      <c r="M37" s="45">
        <f>E37+I37</f>
        <v>0</v>
      </c>
    </row>
    <row r="38" spans="1:13" s="44" customFormat="1" ht="18" customHeight="1" thickBot="1">
      <c r="A38" s="55" t="s">
        <v>23</v>
      </c>
      <c r="B38" s="54">
        <v>-12913000</v>
      </c>
      <c r="C38" s="53">
        <v>-12913000</v>
      </c>
      <c r="D38" s="52">
        <v>-12913000</v>
      </c>
      <c r="E38" s="52">
        <v>-19244000</v>
      </c>
      <c r="F38" s="52">
        <v>0</v>
      </c>
      <c r="G38" s="52"/>
      <c r="H38" s="51"/>
      <c r="I38" s="51"/>
      <c r="J38" s="50"/>
      <c r="K38" s="45">
        <f>C38+G38</f>
        <v>-12913000</v>
      </c>
      <c r="L38" s="45">
        <f>D38+H38</f>
        <v>-12913000</v>
      </c>
      <c r="M38" s="45">
        <f>E38+I38</f>
        <v>-19244000</v>
      </c>
    </row>
    <row r="39" spans="1:13" s="44" customFormat="1" ht="15.75" customHeight="1" thickBot="1">
      <c r="A39" s="49" t="s">
        <v>22</v>
      </c>
      <c r="B39" s="48">
        <f>B37+B38</f>
        <v>-12913000</v>
      </c>
      <c r="C39" s="47">
        <f>C37+C38</f>
        <v>-12913000</v>
      </c>
      <c r="D39" s="46">
        <f>D37+D38</f>
        <v>-12913000</v>
      </c>
      <c r="E39" s="46">
        <f>E37+E38</f>
        <v>-19244000</v>
      </c>
      <c r="F39" s="46">
        <f>F37+F38</f>
        <v>0</v>
      </c>
      <c r="G39" s="46">
        <f>G37+G38</f>
        <v>0</v>
      </c>
      <c r="H39" s="46">
        <f>H37+H38</f>
        <v>0</v>
      </c>
      <c r="I39" s="46">
        <f>I37+I38</f>
        <v>0</v>
      </c>
      <c r="J39" s="9">
        <f>B39+F39</f>
        <v>-12913000</v>
      </c>
      <c r="K39" s="45">
        <f>C39+G39</f>
        <v>-12913000</v>
      </c>
      <c r="L39" s="45">
        <f>D39+H39</f>
        <v>-12913000</v>
      </c>
      <c r="M39" s="45">
        <f>E39+I39</f>
        <v>-19244000</v>
      </c>
    </row>
    <row r="40" spans="1:13" ht="29.25" customHeight="1" thickBot="1">
      <c r="A40" s="43" t="s">
        <v>21</v>
      </c>
      <c r="B40" s="42">
        <f>B36+B39</f>
        <v>50815000</v>
      </c>
      <c r="C40" s="42">
        <f>C36+C39</f>
        <v>52535000</v>
      </c>
      <c r="D40" s="42">
        <f>D36+D39</f>
        <v>55664000</v>
      </c>
      <c r="E40" s="42">
        <f>E36+E39</f>
        <v>54927000</v>
      </c>
      <c r="F40" s="42">
        <f>F36+F39</f>
        <v>125180000</v>
      </c>
      <c r="G40" s="42">
        <f>G36+G39</f>
        <v>126746000</v>
      </c>
      <c r="H40" s="42">
        <f>H36+H39</f>
        <v>126521000</v>
      </c>
      <c r="I40" s="42">
        <f>I36+I39</f>
        <v>117369000</v>
      </c>
      <c r="J40" s="9">
        <f>B40+F40</f>
        <v>175995000</v>
      </c>
      <c r="K40" s="41">
        <f>C40+G40</f>
        <v>179281000</v>
      </c>
      <c r="L40" s="41">
        <f>D40+H40</f>
        <v>182185000</v>
      </c>
      <c r="M40" s="41">
        <f>E40+I40</f>
        <v>172296000</v>
      </c>
    </row>
    <row r="41" spans="1:13" ht="18" customHeight="1">
      <c r="A41" s="38"/>
      <c r="B41" s="40"/>
      <c r="C41" s="40"/>
      <c r="D41" s="40"/>
      <c r="E41" s="40"/>
      <c r="F41" s="40"/>
      <c r="G41" s="40"/>
      <c r="H41" s="40"/>
      <c r="I41" s="40"/>
      <c r="J41" s="39"/>
      <c r="K41" s="39"/>
    </row>
    <row r="42" spans="1:13" ht="149.25" customHeight="1">
      <c r="A42" s="38"/>
      <c r="B42" s="40"/>
      <c r="C42" s="40"/>
      <c r="D42" s="40"/>
      <c r="E42" s="40"/>
      <c r="F42" s="40"/>
      <c r="G42" s="40"/>
      <c r="H42" s="40"/>
      <c r="I42" s="40"/>
      <c r="J42" s="39"/>
      <c r="K42" s="39"/>
    </row>
    <row r="43" spans="1:13" ht="18" customHeight="1">
      <c r="A43" s="38"/>
      <c r="F43" s="37"/>
      <c r="G43" s="37"/>
      <c r="H43" s="37"/>
      <c r="I43" s="37"/>
      <c r="J43" s="36"/>
      <c r="K43" s="36" t="s">
        <v>20</v>
      </c>
    </row>
    <row r="44" spans="1:13" ht="26.25" customHeight="1">
      <c r="B44" s="35" t="s">
        <v>19</v>
      </c>
      <c r="C44" s="35"/>
      <c r="D44" s="35"/>
      <c r="E44" s="35"/>
      <c r="F44" s="35"/>
      <c r="G44" s="35"/>
      <c r="H44" s="35"/>
      <c r="I44" s="35"/>
      <c r="J44" s="35"/>
      <c r="K44" s="35"/>
    </row>
    <row r="45" spans="1:13" ht="9" customHeight="1" thickBot="1"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3" s="3" customFormat="1" ht="37.5" customHeight="1" thickBot="1">
      <c r="A46" s="33" t="s">
        <v>18</v>
      </c>
      <c r="B46" s="32" t="s">
        <v>15</v>
      </c>
      <c r="C46" s="31" t="s">
        <v>11</v>
      </c>
      <c r="D46" s="30" t="s">
        <v>10</v>
      </c>
      <c r="E46" s="30" t="s">
        <v>14</v>
      </c>
      <c r="F46" s="31" t="s">
        <v>13</v>
      </c>
      <c r="G46" s="31" t="s">
        <v>11</v>
      </c>
      <c r="H46" s="30" t="s">
        <v>10</v>
      </c>
      <c r="I46" s="31"/>
      <c r="J46" s="32" t="s">
        <v>12</v>
      </c>
      <c r="K46" s="31" t="s">
        <v>11</v>
      </c>
      <c r="L46" s="30" t="s">
        <v>10</v>
      </c>
      <c r="M46" s="30" t="s">
        <v>10</v>
      </c>
    </row>
    <row r="47" spans="1:13" s="3" customFormat="1" ht="15.6" customHeight="1">
      <c r="A47" s="26" t="s">
        <v>9</v>
      </c>
      <c r="B47" s="29">
        <f>SUM(B48:B51)</f>
        <v>12913000</v>
      </c>
      <c r="C47" s="28">
        <f>SUM(C48:C51)</f>
        <v>12913000</v>
      </c>
      <c r="D47" s="17">
        <f>SUM(D48:D51)</f>
        <v>12913000</v>
      </c>
      <c r="E47" s="17">
        <f>SUM(E48:E51)</f>
        <v>12913000</v>
      </c>
      <c r="F47" s="17">
        <f>SUM(F48:F51)</f>
        <v>0</v>
      </c>
      <c r="G47" s="17">
        <f>SUM(G48:G51)</f>
        <v>0</v>
      </c>
      <c r="H47" s="17"/>
      <c r="I47" s="17"/>
      <c r="J47" s="17">
        <f>B47+F47</f>
        <v>12913000</v>
      </c>
      <c r="K47" s="17">
        <f>C47+G47</f>
        <v>12913000</v>
      </c>
      <c r="L47" s="17">
        <f>D47+H47</f>
        <v>12913000</v>
      </c>
      <c r="M47" s="17">
        <f>E47+I47</f>
        <v>12913000</v>
      </c>
    </row>
    <row r="48" spans="1:13" s="3" customFormat="1" ht="15.6" customHeight="1">
      <c r="A48" s="16" t="s">
        <v>8</v>
      </c>
      <c r="B48" s="21">
        <v>7825000</v>
      </c>
      <c r="C48" s="20">
        <v>7825000</v>
      </c>
      <c r="D48" s="19">
        <v>7825000</v>
      </c>
      <c r="E48" s="19">
        <v>7825000</v>
      </c>
      <c r="F48" s="19">
        <v>0</v>
      </c>
      <c r="G48" s="19">
        <v>0</v>
      </c>
      <c r="H48" s="18"/>
      <c r="I48" s="18"/>
      <c r="J48" s="22">
        <f>B48+F48</f>
        <v>7825000</v>
      </c>
      <c r="K48" s="22">
        <f>C48+G48</f>
        <v>7825000</v>
      </c>
      <c r="L48" s="22">
        <f>D48+H48</f>
        <v>7825000</v>
      </c>
      <c r="M48" s="22">
        <f>E48+I48</f>
        <v>7825000</v>
      </c>
    </row>
    <row r="49" spans="1:13" s="3" customFormat="1" ht="30">
      <c r="A49" s="27" t="s">
        <v>7</v>
      </c>
      <c r="B49" s="21">
        <v>2030000</v>
      </c>
      <c r="C49" s="20">
        <v>2030000</v>
      </c>
      <c r="D49" s="19">
        <v>2030000</v>
      </c>
      <c r="E49" s="19">
        <v>2030000</v>
      </c>
      <c r="F49" s="19">
        <v>0</v>
      </c>
      <c r="G49" s="19">
        <v>0</v>
      </c>
      <c r="H49" s="18"/>
      <c r="I49" s="18"/>
      <c r="J49" s="22">
        <f>B49+F49</f>
        <v>2030000</v>
      </c>
      <c r="K49" s="22">
        <f>C49+G49</f>
        <v>2030000</v>
      </c>
      <c r="L49" s="22">
        <f>D49+H49</f>
        <v>2030000</v>
      </c>
      <c r="M49" s="22">
        <f>E49+I49</f>
        <v>2030000</v>
      </c>
    </row>
    <row r="50" spans="1:13" s="3" customFormat="1" ht="15.6" customHeight="1">
      <c r="A50" s="16" t="s">
        <v>6</v>
      </c>
      <c r="B50" s="21">
        <v>3058000</v>
      </c>
      <c r="C50" s="20">
        <v>3058000</v>
      </c>
      <c r="D50" s="19">
        <v>3058000</v>
      </c>
      <c r="E50" s="19">
        <v>3058000</v>
      </c>
      <c r="F50" s="19">
        <v>0</v>
      </c>
      <c r="G50" s="19">
        <v>0</v>
      </c>
      <c r="H50" s="18"/>
      <c r="I50" s="18"/>
      <c r="J50" s="22">
        <f>B50+F50</f>
        <v>3058000</v>
      </c>
      <c r="K50" s="22">
        <f>C50+G50</f>
        <v>3058000</v>
      </c>
      <c r="L50" s="22">
        <f>D50+H50</f>
        <v>3058000</v>
      </c>
      <c r="M50" s="22">
        <f>E50+I50</f>
        <v>3058000</v>
      </c>
    </row>
    <row r="51" spans="1:13" s="3" customFormat="1" ht="15.6" customHeight="1">
      <c r="A51" s="16" t="s">
        <v>5</v>
      </c>
      <c r="B51" s="21"/>
      <c r="C51" s="20"/>
      <c r="D51" s="19"/>
      <c r="E51" s="19"/>
      <c r="F51" s="19">
        <v>0</v>
      </c>
      <c r="G51" s="19">
        <v>0</v>
      </c>
      <c r="H51" s="18"/>
      <c r="I51" s="18"/>
      <c r="J51" s="22">
        <f>B51+F51</f>
        <v>0</v>
      </c>
      <c r="K51" s="22">
        <f>C51+G51</f>
        <v>0</v>
      </c>
      <c r="L51" s="22">
        <f>D51+H51</f>
        <v>0</v>
      </c>
      <c r="M51" s="22">
        <f>E51+I51</f>
        <v>0</v>
      </c>
    </row>
    <row r="52" spans="1:13" s="3" customFormat="1" ht="15.6" customHeight="1">
      <c r="A52" s="26" t="s">
        <v>4</v>
      </c>
      <c r="B52" s="25"/>
      <c r="C52" s="24"/>
      <c r="D52" s="23"/>
      <c r="E52" s="23"/>
      <c r="F52" s="23">
        <f>SUM(F53:F54)</f>
        <v>0</v>
      </c>
      <c r="G52" s="23">
        <f>SUM(G53:G54)</f>
        <v>0</v>
      </c>
      <c r="H52" s="17"/>
      <c r="I52" s="17"/>
      <c r="J52" s="22">
        <f>B52+F52</f>
        <v>0</v>
      </c>
      <c r="K52" s="22">
        <f>C52+G52</f>
        <v>0</v>
      </c>
      <c r="L52" s="22">
        <f>D52+H52</f>
        <v>0</v>
      </c>
      <c r="M52" s="22">
        <f>E52+I52</f>
        <v>0</v>
      </c>
    </row>
    <row r="53" spans="1:13" s="3" customFormat="1" ht="15.6" customHeight="1">
      <c r="A53" s="16" t="s">
        <v>3</v>
      </c>
      <c r="B53" s="21"/>
      <c r="C53" s="20"/>
      <c r="D53" s="19"/>
      <c r="E53" s="19"/>
      <c r="F53" s="19">
        <v>0</v>
      </c>
      <c r="G53" s="19">
        <v>0</v>
      </c>
      <c r="H53" s="18"/>
      <c r="I53" s="18"/>
      <c r="J53" s="17">
        <f>B53+F53</f>
        <v>0</v>
      </c>
      <c r="K53" s="17">
        <f>C53+G53</f>
        <v>0</v>
      </c>
      <c r="L53" s="17">
        <f>D53+H53</f>
        <v>0</v>
      </c>
      <c r="M53" s="17">
        <f>E53+I53</f>
        <v>0</v>
      </c>
    </row>
    <row r="54" spans="1:13" s="3" customFormat="1" ht="15.6" customHeight="1" thickBot="1">
      <c r="A54" s="16" t="s">
        <v>2</v>
      </c>
      <c r="B54" s="15"/>
      <c r="C54" s="14"/>
      <c r="D54" s="13"/>
      <c r="E54" s="13"/>
      <c r="F54" s="13">
        <v>0</v>
      </c>
      <c r="G54" s="13">
        <v>0</v>
      </c>
      <c r="H54" s="12"/>
      <c r="I54" s="12"/>
      <c r="J54" s="11">
        <f>B54+F54</f>
        <v>0</v>
      </c>
      <c r="K54" s="11">
        <f>C54+G54</f>
        <v>0</v>
      </c>
      <c r="L54" s="11">
        <f>D54+H54</f>
        <v>0</v>
      </c>
      <c r="M54" s="11">
        <f>E54+I54</f>
        <v>0</v>
      </c>
    </row>
    <row r="55" spans="1:13" s="3" customFormat="1" ht="13.5" thickBot="1">
      <c r="A55" s="10" t="s">
        <v>17</v>
      </c>
      <c r="B55" s="9">
        <f>B47+B52</f>
        <v>12913000</v>
      </c>
      <c r="C55" s="6">
        <f>C47+C52</f>
        <v>12913000</v>
      </c>
      <c r="D55" s="5">
        <f>D47+D52</f>
        <v>12913000</v>
      </c>
      <c r="E55" s="5">
        <f>E47+E52</f>
        <v>12913000</v>
      </c>
      <c r="F55" s="8">
        <f>F47+F52</f>
        <v>0</v>
      </c>
      <c r="G55" s="7">
        <f>G47+G52</f>
        <v>0</v>
      </c>
      <c r="H55" s="6"/>
      <c r="I55" s="6"/>
      <c r="J55" s="5">
        <f>B55+F55</f>
        <v>12913000</v>
      </c>
      <c r="K55" s="4">
        <f>C55+G55</f>
        <v>12913000</v>
      </c>
      <c r="L55" s="4">
        <f>D55+H55</f>
        <v>12913000</v>
      </c>
      <c r="M55" s="4">
        <f>E55+I55</f>
        <v>12913000</v>
      </c>
    </row>
    <row r="57" spans="1:13" ht="15.75" thickBot="1"/>
    <row r="58" spans="1:13" s="3" customFormat="1" ht="38.25" customHeight="1" thickBot="1">
      <c r="A58" s="33" t="s">
        <v>16</v>
      </c>
      <c r="B58" s="32" t="s">
        <v>15</v>
      </c>
      <c r="C58" s="31" t="s">
        <v>11</v>
      </c>
      <c r="D58" s="30" t="s">
        <v>10</v>
      </c>
      <c r="E58" s="30" t="s">
        <v>14</v>
      </c>
      <c r="F58" s="31" t="s">
        <v>13</v>
      </c>
      <c r="G58" s="31" t="s">
        <v>11</v>
      </c>
      <c r="H58" s="30" t="s">
        <v>10</v>
      </c>
      <c r="I58" s="31"/>
      <c r="J58" s="32" t="s">
        <v>12</v>
      </c>
      <c r="K58" s="31" t="s">
        <v>11</v>
      </c>
      <c r="L58" s="30" t="s">
        <v>10</v>
      </c>
      <c r="M58" s="30" t="s">
        <v>10</v>
      </c>
    </row>
    <row r="59" spans="1:13" s="3" customFormat="1" ht="15.6" customHeight="1">
      <c r="A59" s="26" t="s">
        <v>9</v>
      </c>
      <c r="B59" s="29"/>
      <c r="C59" s="28"/>
      <c r="D59" s="17"/>
      <c r="E59" s="17">
        <f>SUM(E60:E62)</f>
        <v>6331000</v>
      </c>
      <c r="F59" s="17">
        <f>SUM(F60:F63)</f>
        <v>0</v>
      </c>
      <c r="G59" s="17">
        <f>SUM(G60:G63)</f>
        <v>0</v>
      </c>
      <c r="H59" s="17"/>
      <c r="I59" s="17"/>
      <c r="J59" s="17">
        <f>B59+F59</f>
        <v>0</v>
      </c>
      <c r="K59" s="17">
        <f>C59+G59</f>
        <v>0</v>
      </c>
      <c r="L59" s="17">
        <f>D59+H59</f>
        <v>0</v>
      </c>
      <c r="M59" s="17">
        <f>E59+I59</f>
        <v>6331000</v>
      </c>
    </row>
    <row r="60" spans="1:13" s="3" customFormat="1" ht="15.6" customHeight="1">
      <c r="A60" s="16" t="s">
        <v>8</v>
      </c>
      <c r="B60" s="21"/>
      <c r="C60" s="20"/>
      <c r="D60" s="19"/>
      <c r="E60" s="19">
        <v>4132000</v>
      </c>
      <c r="F60" s="19">
        <v>0</v>
      </c>
      <c r="G60" s="19">
        <v>0</v>
      </c>
      <c r="H60" s="18"/>
      <c r="I60" s="18"/>
      <c r="J60" s="22">
        <f>B60+F60</f>
        <v>0</v>
      </c>
      <c r="K60" s="22">
        <f>C60+G60</f>
        <v>0</v>
      </c>
      <c r="L60" s="22">
        <f>D60+H60</f>
        <v>0</v>
      </c>
      <c r="M60" s="22">
        <f>E60+I60</f>
        <v>4132000</v>
      </c>
    </row>
    <row r="61" spans="1:13" s="3" customFormat="1" ht="30">
      <c r="A61" s="27" t="s">
        <v>7</v>
      </c>
      <c r="B61" s="21"/>
      <c r="C61" s="20"/>
      <c r="D61" s="19"/>
      <c r="E61" s="19">
        <v>981000</v>
      </c>
      <c r="F61" s="19">
        <v>0</v>
      </c>
      <c r="G61" s="19">
        <v>0</v>
      </c>
      <c r="H61" s="18"/>
      <c r="I61" s="18"/>
      <c r="J61" s="22">
        <f>B61+F61</f>
        <v>0</v>
      </c>
      <c r="K61" s="22">
        <f>C61+G61</f>
        <v>0</v>
      </c>
      <c r="L61" s="22">
        <f>D61+H61</f>
        <v>0</v>
      </c>
      <c r="M61" s="22">
        <f>E61+I61</f>
        <v>981000</v>
      </c>
    </row>
    <row r="62" spans="1:13" s="3" customFormat="1" ht="15.6" customHeight="1">
      <c r="A62" s="16" t="s">
        <v>6</v>
      </c>
      <c r="B62" s="21"/>
      <c r="C62" s="20"/>
      <c r="D62" s="19"/>
      <c r="E62" s="19">
        <v>1218000</v>
      </c>
      <c r="F62" s="19">
        <v>0</v>
      </c>
      <c r="G62" s="19">
        <v>0</v>
      </c>
      <c r="H62" s="18"/>
      <c r="I62" s="18"/>
      <c r="J62" s="22">
        <f>B62+F62</f>
        <v>0</v>
      </c>
      <c r="K62" s="22">
        <f>C62+G62</f>
        <v>0</v>
      </c>
      <c r="L62" s="22">
        <f>D62+H62</f>
        <v>0</v>
      </c>
      <c r="M62" s="22">
        <f>E62+I62</f>
        <v>1218000</v>
      </c>
    </row>
    <row r="63" spans="1:13" s="3" customFormat="1" ht="15.6" customHeight="1">
      <c r="A63" s="16" t="s">
        <v>5</v>
      </c>
      <c r="B63" s="21"/>
      <c r="C63" s="20"/>
      <c r="D63" s="19"/>
      <c r="E63" s="19"/>
      <c r="F63" s="19">
        <v>0</v>
      </c>
      <c r="G63" s="19">
        <v>0</v>
      </c>
      <c r="H63" s="18"/>
      <c r="I63" s="18"/>
      <c r="J63" s="22">
        <f>B63+F63</f>
        <v>0</v>
      </c>
      <c r="K63" s="22">
        <f>C63+G63</f>
        <v>0</v>
      </c>
      <c r="L63" s="22">
        <f>D63+H63</f>
        <v>0</v>
      </c>
      <c r="M63" s="22">
        <f>E63+I63</f>
        <v>0</v>
      </c>
    </row>
    <row r="64" spans="1:13" s="3" customFormat="1" ht="15.6" customHeight="1">
      <c r="A64" s="26" t="s">
        <v>4</v>
      </c>
      <c r="B64" s="25"/>
      <c r="C64" s="24"/>
      <c r="D64" s="23"/>
      <c r="E64" s="23"/>
      <c r="F64" s="23">
        <f>SUM(F65:F66)</f>
        <v>0</v>
      </c>
      <c r="G64" s="23">
        <f>SUM(G65:G66)</f>
        <v>0</v>
      </c>
      <c r="H64" s="17"/>
      <c r="I64" s="17"/>
      <c r="J64" s="22">
        <f>B64+F64</f>
        <v>0</v>
      </c>
      <c r="K64" s="22">
        <f>C64+G64</f>
        <v>0</v>
      </c>
      <c r="L64" s="22">
        <f>D64+H64</f>
        <v>0</v>
      </c>
      <c r="M64" s="22">
        <f>E64+I64</f>
        <v>0</v>
      </c>
    </row>
    <row r="65" spans="1:13" s="3" customFormat="1" ht="15.6" customHeight="1">
      <c r="A65" s="16" t="s">
        <v>3</v>
      </c>
      <c r="B65" s="21"/>
      <c r="C65" s="20"/>
      <c r="D65" s="19"/>
      <c r="E65" s="19"/>
      <c r="F65" s="19">
        <v>0</v>
      </c>
      <c r="G65" s="19">
        <v>0</v>
      </c>
      <c r="H65" s="18"/>
      <c r="I65" s="18"/>
      <c r="J65" s="17">
        <f>B65+F65</f>
        <v>0</v>
      </c>
      <c r="K65" s="17">
        <f>C65+G65</f>
        <v>0</v>
      </c>
      <c r="L65" s="17">
        <f>D65+H65</f>
        <v>0</v>
      </c>
      <c r="M65" s="17">
        <f>E65+I65</f>
        <v>0</v>
      </c>
    </row>
    <row r="66" spans="1:13" s="3" customFormat="1" ht="15.6" customHeight="1" thickBot="1">
      <c r="A66" s="16" t="s">
        <v>2</v>
      </c>
      <c r="B66" s="15"/>
      <c r="C66" s="14"/>
      <c r="D66" s="13"/>
      <c r="E66" s="13"/>
      <c r="F66" s="13">
        <v>0</v>
      </c>
      <c r="G66" s="13">
        <v>0</v>
      </c>
      <c r="H66" s="12"/>
      <c r="I66" s="12"/>
      <c r="J66" s="11">
        <f>B66+F66</f>
        <v>0</v>
      </c>
      <c r="K66" s="11">
        <f>C66+G66</f>
        <v>0</v>
      </c>
      <c r="L66" s="11">
        <f>D66+H66</f>
        <v>0</v>
      </c>
      <c r="M66" s="11">
        <f>E66+I66</f>
        <v>0</v>
      </c>
    </row>
    <row r="67" spans="1:13" s="3" customFormat="1" ht="13.5" thickBot="1">
      <c r="A67" s="10" t="s">
        <v>1</v>
      </c>
      <c r="B67" s="9">
        <f>B59+B64</f>
        <v>0</v>
      </c>
      <c r="C67" s="6">
        <f>C59+C64</f>
        <v>0</v>
      </c>
      <c r="D67" s="5">
        <f>D59+D64</f>
        <v>0</v>
      </c>
      <c r="E67" s="8">
        <f>E59</f>
        <v>6331000</v>
      </c>
      <c r="F67" s="8">
        <f>F59+F64</f>
        <v>0</v>
      </c>
      <c r="G67" s="7">
        <f>G59+G64</f>
        <v>0</v>
      </c>
      <c r="H67" s="6"/>
      <c r="I67" s="6"/>
      <c r="J67" s="5">
        <f>B67+F67</f>
        <v>0</v>
      </c>
      <c r="K67" s="4">
        <f>C67+G67</f>
        <v>0</v>
      </c>
      <c r="L67" s="4">
        <f>D67+H67</f>
        <v>0</v>
      </c>
      <c r="M67" s="4">
        <f>E67+I67</f>
        <v>6331000</v>
      </c>
    </row>
    <row r="69" spans="1:13">
      <c r="M69" s="2"/>
    </row>
    <row r="89" spans="5:5">
      <c r="E89" s="1" t="s">
        <v>0</v>
      </c>
    </row>
  </sheetData>
  <sheetProtection selectLockedCells="1" selectUnlockedCells="1"/>
  <mergeCells count="5">
    <mergeCell ref="B44:K44"/>
    <mergeCell ref="A3:J3"/>
    <mergeCell ref="B2:K2"/>
    <mergeCell ref="B7:L7"/>
    <mergeCell ref="A4:J4"/>
  </mergeCells>
  <pageMargins left="0.31" right="0.46" top="0.21" bottom="0.21" header="0" footer="0.21"/>
  <pageSetup paperSize="9" scale="67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mell.Kiad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2013-12-03T10:19:07Z</dcterms:created>
  <dcterms:modified xsi:type="dcterms:W3CDTF">2013-12-03T10:19:13Z</dcterms:modified>
</cp:coreProperties>
</file>