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1. melléklet" sheetId="1" r:id="rId1"/>
    <sheet name="2. melléklet" sheetId="2" r:id="rId2"/>
    <sheet name="3. melléklet" sheetId="3" r:id="rId3"/>
    <sheet name="4. melléklet" sheetId="4" r:id="rId4"/>
    <sheet name="5. melléklet" sheetId="5" r:id="rId5"/>
    <sheet name="6. melléklet" sheetId="6" r:id="rId6"/>
    <sheet name="7. mellékelt" sheetId="7" state="hidden" r:id="rId7"/>
    <sheet name="7. melléklet" sheetId="8" r:id="rId8"/>
    <sheet name="8. melléklet" sheetId="9" r:id="rId9"/>
  </sheets>
  <definedNames/>
  <calcPr fullCalcOnLoad="1"/>
</workbook>
</file>

<file path=xl/sharedStrings.xml><?xml version="1.0" encoding="utf-8"?>
<sst xmlns="http://schemas.openxmlformats.org/spreadsheetml/2006/main" count="590" uniqueCount="375">
  <si>
    <t>Ssz.</t>
  </si>
  <si>
    <t>Megnevezés</t>
  </si>
  <si>
    <t>Összesen</t>
  </si>
  <si>
    <t>A</t>
  </si>
  <si>
    <t>BEVÉTELEK</t>
  </si>
  <si>
    <t>B</t>
  </si>
  <si>
    <t>KIADÁSOK</t>
  </si>
  <si>
    <t>Közhatalmi bevételek</t>
  </si>
  <si>
    <t>Intézményi működési bevételek</t>
  </si>
  <si>
    <t>Támogatásértékű működési bevételek</t>
  </si>
  <si>
    <t>Támogatások</t>
  </si>
  <si>
    <t>Felhalmozási bevétel</t>
  </si>
  <si>
    <t>Támogatásértékű felhalmozási bevételek</t>
  </si>
  <si>
    <t>VIII.</t>
  </si>
  <si>
    <t>I.</t>
  </si>
  <si>
    <t>II.</t>
  </si>
  <si>
    <t>IV.</t>
  </si>
  <si>
    <t>V.</t>
  </si>
  <si>
    <t>VI.</t>
  </si>
  <si>
    <t>VII.</t>
  </si>
  <si>
    <t>III.</t>
  </si>
  <si>
    <t>KIADÁSOK ÖSSZESEN</t>
  </si>
  <si>
    <t>BEVÉTELEK ÖSSZESEN</t>
  </si>
  <si>
    <t>BEVÉTELEK MINDÖSSZESEN</t>
  </si>
  <si>
    <t>Személyi juttatások</t>
  </si>
  <si>
    <t>Dologi kiadások</t>
  </si>
  <si>
    <t>Ellátottak pénzbeli juttatásai</t>
  </si>
  <si>
    <t>Egyéb működési kiadások</t>
  </si>
  <si>
    <t>Intézményi beruházás</t>
  </si>
  <si>
    <t>Felújítás</t>
  </si>
  <si>
    <t>Kormányzati beruházás</t>
  </si>
  <si>
    <t>IX.</t>
  </si>
  <si>
    <t>Lakástámogatás</t>
  </si>
  <si>
    <t>X.</t>
  </si>
  <si>
    <t>Lakásépítés</t>
  </si>
  <si>
    <t>XI.</t>
  </si>
  <si>
    <t>Egyéb felhalmozási kiadás</t>
  </si>
  <si>
    <t>XII.</t>
  </si>
  <si>
    <t>XIII.</t>
  </si>
  <si>
    <t>Működési kiadások összesen</t>
  </si>
  <si>
    <t>Felhalmozási kiadások összesen</t>
  </si>
  <si>
    <t>Működési bevételek összesen</t>
  </si>
  <si>
    <t>Felhalmozási bevételek összesen</t>
  </si>
  <si>
    <t>KIADÁSOK MINDÖSSZESEN</t>
  </si>
  <si>
    <t>KÖLTSÉGVETÉSI TÖBBLET
(Bevételek össz. &gt; Kiadások össz.)</t>
  </si>
  <si>
    <t>KÖLTSÉGVETÉSI HIÁNY
(Bevételek össz. &lt; Kiadások össz.)</t>
  </si>
  <si>
    <t>Felhalmozási célú pe. átvétel ÁH-n kivülről</t>
  </si>
  <si>
    <t>Működési célú pe. átvétel ÁH-n kivülről</t>
  </si>
  <si>
    <t>adatok ezer Ft-ban</t>
  </si>
  <si>
    <t>Támogatási kölcsönök nyújtása, törlesztése</t>
  </si>
  <si>
    <t>Előző évi pénzmaradvány, vállalkozási maradvány működési célú igénybevétele</t>
  </si>
  <si>
    <t>Előző évi pénzmaradvány, vállalkozási maradvány felhalmozási célú igénybevétele</t>
  </si>
  <si>
    <t>Működési célú finanszírozási bevétel</t>
  </si>
  <si>
    <t>Felhalmozási célú finanszírozási bevétel</t>
  </si>
  <si>
    <t>Működési célú finanszírozási kiadás</t>
  </si>
  <si>
    <t>Felhalmozási célú finanszírozási kiadás</t>
  </si>
  <si>
    <t>XIV.</t>
  </si>
  <si>
    <t>Működési bevételek mindösszesen</t>
  </si>
  <si>
    <t>Felhalmozási bevételek mindösszesen</t>
  </si>
  <si>
    <t>Működési kiadások mindösszesen</t>
  </si>
  <si>
    <t>Felhalmozási kiadások mindösszesen</t>
  </si>
  <si>
    <t>Központosított előirányzatok</t>
  </si>
  <si>
    <t>Egyéb központi támogatás</t>
  </si>
  <si>
    <t>helyi önkormányzatoktól és költségvetési szerveiktől</t>
  </si>
  <si>
    <t>központi költségvetési szervtől</t>
  </si>
  <si>
    <t>Működési célú pénzeszköz átvétel</t>
  </si>
  <si>
    <t>MŰKÖDÉSI CÉLÚ BEVÉTELEK</t>
  </si>
  <si>
    <t>FELHALMOZÁSI CÉLÚ BEVÉTELEK</t>
  </si>
  <si>
    <t>Vis maior támogatás</t>
  </si>
  <si>
    <t>Címzett támogatás</t>
  </si>
  <si>
    <t>Céltámogatás</t>
  </si>
  <si>
    <t>Felhalmozási célú pénzeszköz átvétel</t>
  </si>
  <si>
    <t>2. sz. melléklet</t>
  </si>
  <si>
    <t>A/IV.</t>
  </si>
  <si>
    <t>A/V.</t>
  </si>
  <si>
    <t>A/VI.</t>
  </si>
  <si>
    <t>B/V.</t>
  </si>
  <si>
    <t>B/XI.</t>
  </si>
  <si>
    <t>4. sz. melléklet</t>
  </si>
  <si>
    <t>FELÚJÍTÁSOK</t>
  </si>
  <si>
    <t>INTÉZMÉNYI BERUHÁZÁSOK</t>
  </si>
  <si>
    <t>B/VI.</t>
  </si>
  <si>
    <t>B/VII.</t>
  </si>
  <si>
    <t>B/VIII.</t>
  </si>
  <si>
    <t>5. sz. melléklet</t>
  </si>
  <si>
    <t>ÁLTALÁNOS TARTALÉKOK</t>
  </si>
  <si>
    <t>Működési célú</t>
  </si>
  <si>
    <t>Felhalmozási célú</t>
  </si>
  <si>
    <t>CÉLTARTALÉKOK</t>
  </si>
  <si>
    <t>B/XIII.1</t>
  </si>
  <si>
    <t>B/XIII.2</t>
  </si>
  <si>
    <t>a)</t>
  </si>
  <si>
    <t>b)</t>
  </si>
  <si>
    <t>forrás ezer Ft-ban</t>
  </si>
  <si>
    <t>Hitel, kölcsön felvétele, átvállalása</t>
  </si>
  <si>
    <t>Hitelviszonyt megtestesítő értékpapír forgalomba hozatala</t>
  </si>
  <si>
    <t>Váltó kibocsátása</t>
  </si>
  <si>
    <t>Pénzügyi lizing</t>
  </si>
  <si>
    <t>Visszavásárlási kötelezettség kikötésével megkötött adásvételi szerződés</t>
  </si>
  <si>
    <t>Halasztott fizetés, részletfizetés</t>
  </si>
  <si>
    <t>Külföldi hitelintézetek által, származékos műveletek különbözeteként az ÁKK Zrt-nél elhelyezett fedezeti betétek</t>
  </si>
  <si>
    <t>1.</t>
  </si>
  <si>
    <t>2.</t>
  </si>
  <si>
    <t>3.</t>
  </si>
  <si>
    <t>4.</t>
  </si>
  <si>
    <t>közfoglalkoztatás</t>
  </si>
  <si>
    <t>ÖSSZESEN</t>
  </si>
  <si>
    <t>2013.</t>
  </si>
  <si>
    <t>2014.</t>
  </si>
  <si>
    <t xml:space="preserve">2012. </t>
  </si>
  <si>
    <t>A Társulás adott évi saját bevételeinek 50 %-a</t>
  </si>
  <si>
    <t>7. sz. melléklet</t>
  </si>
  <si>
    <t>Futamidő
kezdete</t>
  </si>
  <si>
    <t>Adósságot keletkeztető ügyletekből és kezességvállalásból fennálló kötelezettségek</t>
  </si>
  <si>
    <t>2012.</t>
  </si>
  <si>
    <t>2015.</t>
  </si>
  <si>
    <t>adatok e Ft-ban</t>
  </si>
  <si>
    <t>A Munkaszervezet adott évi saját bevételeinek 50 %-a</t>
  </si>
  <si>
    <t>Működési tartalék, céltartalék</t>
  </si>
  <si>
    <t>Támogatási kölcsön igénybev., visszatér.</t>
  </si>
  <si>
    <t>A/II.</t>
  </si>
  <si>
    <t>Szolgáltatások ellenértéke</t>
  </si>
  <si>
    <t>II.2.</t>
  </si>
  <si>
    <t>A/III.</t>
  </si>
  <si>
    <t>Felhalmozási célú saját bevételek</t>
  </si>
  <si>
    <t>III.1.</t>
  </si>
  <si>
    <t>Tárgyi eszközök, immateriális javak értékesítése</t>
  </si>
  <si>
    <t>ADÓSSÁGOT KELETKEZTETŐ ÜGYLETEKBŐL 
ÉS KEZESSÉGVÁLLALÁSBÓL FENNÁLLÓ KÖTELEZETTSÉGEI</t>
  </si>
  <si>
    <t>ŐRSÉGI TÖBBCÉLÚ KISTÉRSÉGI TÁRSULÁS MUNKASZERVEZETÉNEK</t>
  </si>
  <si>
    <t>ŐRSÉGI TÖBBCÉLÚ KISTÉRSÉGI TÁRSULÁS</t>
  </si>
  <si>
    <t>6. sz. melléklet</t>
  </si>
  <si>
    <t>Felhalmozási célú tartalék, céltartalék</t>
  </si>
  <si>
    <t>nem releváns</t>
  </si>
  <si>
    <t>1. sz. melléklet</t>
  </si>
  <si>
    <t>adatok főben</t>
  </si>
  <si>
    <t>fejezeti kezelésű előirányzattól</t>
  </si>
  <si>
    <t>2014. évi eredeti előirányzat</t>
  </si>
  <si>
    <t>eredeti előirányzatból</t>
  </si>
  <si>
    <t>kötelező feladatok</t>
  </si>
  <si>
    <t>önként vállalt feladatok</t>
  </si>
  <si>
    <t>2014. évi eredeti előirányzat összesen</t>
  </si>
  <si>
    <t>Munkaadókat terhelő járulékok és szoc. hozzájárulási adó</t>
  </si>
  <si>
    <t>A/I.</t>
  </si>
  <si>
    <t>I.1.</t>
  </si>
  <si>
    <t>II.1.</t>
  </si>
  <si>
    <t>Illetékek</t>
  </si>
  <si>
    <t>Helyi adók</t>
  </si>
  <si>
    <t>Magánszemélyek kommunális adója</t>
  </si>
  <si>
    <t>II.2.1.</t>
  </si>
  <si>
    <t>II.2.2.</t>
  </si>
  <si>
    <t>II.2.3.</t>
  </si>
  <si>
    <t>Idegenforgalmi adó tartózkodás utáni</t>
  </si>
  <si>
    <t>Iparűzési adó</t>
  </si>
  <si>
    <t>II.3.</t>
  </si>
  <si>
    <t>Átengedett központi adók</t>
  </si>
  <si>
    <t>II.3.1.</t>
  </si>
  <si>
    <t>Gépjárműadó 40 %-a</t>
  </si>
  <si>
    <t>II.4.</t>
  </si>
  <si>
    <t>Bírságok, pótlékok és egyéb sajátos bevételek</t>
  </si>
  <si>
    <t>Helyi önkormányzatok működésének általános támogatása</t>
  </si>
  <si>
    <t>IV. 1.1</t>
  </si>
  <si>
    <t>Település-üzemeltetéshez kapcsolódó feladatellátás támogatása</t>
  </si>
  <si>
    <t>IV.1.2.</t>
  </si>
  <si>
    <t>Egyéb önkormányzati feladatok támogatása</t>
  </si>
  <si>
    <t>Egyes köznevelési és gyermekétkeztetési feladatok támogatása</t>
  </si>
  <si>
    <t>Szociális és gyermekjóléti feladatok támogatása</t>
  </si>
  <si>
    <t>IV.3.1.</t>
  </si>
  <si>
    <t>Hozzájárulás pénzbeli szociális ellátásokhoz</t>
  </si>
  <si>
    <t>IV.3.2.</t>
  </si>
  <si>
    <t>Falugondnoki szolgáltatás</t>
  </si>
  <si>
    <t>IV.3.3.</t>
  </si>
  <si>
    <t>Egyes jövedelempótlő támogatások kiegészítése</t>
  </si>
  <si>
    <t>Kulturális feladatok támogatása</t>
  </si>
  <si>
    <t>IV.4.1.</t>
  </si>
  <si>
    <t>Nyilvános könyvtári és közművelődési feladatok támogatása</t>
  </si>
  <si>
    <t>IV.5.1</t>
  </si>
  <si>
    <t>Üdülőhelyi feladatok támogatása</t>
  </si>
  <si>
    <t>A/VIII.</t>
  </si>
  <si>
    <t>Pénzforgalom nélküli bevételek</t>
  </si>
  <si>
    <t>Előző évi pénzmaradvány működési igénybevétele</t>
  </si>
  <si>
    <t>A/IX.</t>
  </si>
  <si>
    <t>Likvid hitel felvétele</t>
  </si>
  <si>
    <t>Rövid lejáratú hitel felvétele</t>
  </si>
  <si>
    <t>Egyéb finanszírozás bevételei</t>
  </si>
  <si>
    <t>MŰKÖDÉSI BEVÉTELEK ÖSSZESEN</t>
  </si>
  <si>
    <t xml:space="preserve">MŰKÖDÉSI HIÁNY </t>
  </si>
  <si>
    <t>A/VII.</t>
  </si>
  <si>
    <t>Támogatási kölcsönök igénybevétele, visszatérülése</t>
  </si>
  <si>
    <t>MŰKÖDÉSI CÉLÚ KIADÁSOK</t>
  </si>
  <si>
    <t>B/I.</t>
  </si>
  <si>
    <t>B/II.</t>
  </si>
  <si>
    <t>Munkaadót terhelő járulékok és szociális hozzájárulási adó</t>
  </si>
  <si>
    <t>B/III.</t>
  </si>
  <si>
    <t>B/IV.</t>
  </si>
  <si>
    <t>Rendszeres szociális segély</t>
  </si>
  <si>
    <t>Foglalkoztatást helyettesítő támogatás</t>
  </si>
  <si>
    <t>Normatív lakásfenntartási támogatás</t>
  </si>
  <si>
    <t>Önkormányzati rendeletben megállapított segélyek</t>
  </si>
  <si>
    <t>Átmeneti segély</t>
  </si>
  <si>
    <t>Temetési segély</t>
  </si>
  <si>
    <t>Önkormányzat által biztosított támogatások</t>
  </si>
  <si>
    <t>Beiskolázási támogatás</t>
  </si>
  <si>
    <t>IV.1.</t>
  </si>
  <si>
    <t>IV.4.2.</t>
  </si>
  <si>
    <t>IV.5.1.</t>
  </si>
  <si>
    <t>Támogatásértékű működési kiadás</t>
  </si>
  <si>
    <t>V.2.</t>
  </si>
  <si>
    <t xml:space="preserve">Működési célú pénzeszköz átadás </t>
  </si>
  <si>
    <t>B/XII.</t>
  </si>
  <si>
    <t>Pénzforgalom nélküli kiadások</t>
  </si>
  <si>
    <t>B/XIII.</t>
  </si>
  <si>
    <t>B/XIV.</t>
  </si>
  <si>
    <t>Likvid hitel törlesztése</t>
  </si>
  <si>
    <t>Rövid lejáratú hitel törlesztése</t>
  </si>
  <si>
    <t>Egyéb finanszírozás kiadásai</t>
  </si>
  <si>
    <t>MŰKÖDÉSI KIADÁSOK ÖSSZESEN</t>
  </si>
  <si>
    <t>MŰKÖDÉSI TÖBBLET</t>
  </si>
  <si>
    <t>3. számú melléklet</t>
  </si>
  <si>
    <t>Pénzügyi befektetések bevételei</t>
  </si>
  <si>
    <t>Osztalék- és hozambevétel</t>
  </si>
  <si>
    <t>Tartós részesedések értékesítése</t>
  </si>
  <si>
    <t>Felhalmozási célú kamatbevétel</t>
  </si>
  <si>
    <t>Felhalmozási célú árfolyamnyereség</t>
  </si>
  <si>
    <t>IV.2.</t>
  </si>
  <si>
    <t>IV.3.</t>
  </si>
  <si>
    <t>IV.4.</t>
  </si>
  <si>
    <t>IV.5.</t>
  </si>
  <si>
    <t>IV.6.</t>
  </si>
  <si>
    <t>V.1.</t>
  </si>
  <si>
    <t>V.3.</t>
  </si>
  <si>
    <t>VIII.1.</t>
  </si>
  <si>
    <t>IX.1.</t>
  </si>
  <si>
    <t>IX.2.</t>
  </si>
  <si>
    <t>IX.3.</t>
  </si>
  <si>
    <t>IX.4.</t>
  </si>
  <si>
    <t>XIII.1.</t>
  </si>
  <si>
    <t>III.2.</t>
  </si>
  <si>
    <t>III.2.1.</t>
  </si>
  <si>
    <t>III.2.2.</t>
  </si>
  <si>
    <t>III.2.3.</t>
  </si>
  <si>
    <t>III.2.4.</t>
  </si>
  <si>
    <t>III.3.</t>
  </si>
  <si>
    <t>Önkormányzat sajátos felhalmozási és tőke bevételei</t>
  </si>
  <si>
    <t>III.3.1.</t>
  </si>
  <si>
    <t>III.3.2.</t>
  </si>
  <si>
    <t>III.3.3.</t>
  </si>
  <si>
    <t>III.3.4.</t>
  </si>
  <si>
    <t>III.3.5.</t>
  </si>
  <si>
    <t>III.3.6.</t>
  </si>
  <si>
    <t>Önkormányzati lakások, lakótelkek értékesítése</t>
  </si>
  <si>
    <t>Privatizációból származó bevétel</t>
  </si>
  <si>
    <t>Vállalatértékesítésből származó bevétel</t>
  </si>
  <si>
    <t>Vagyoni értékű jog értékesítéséből származó bevétel</t>
  </si>
  <si>
    <t>Vadászati jog értékesítéséből származó bevétel</t>
  </si>
  <si>
    <t>Önkormányzati vagyon üzemeltetéséből, koncesszióból szárm.bev.</t>
  </si>
  <si>
    <t>IV.7.</t>
  </si>
  <si>
    <t>Előző évi pénzmaradvány felhalmozási igénybevétele</t>
  </si>
  <si>
    <t>Működési célú finanszírozási bevételek</t>
  </si>
  <si>
    <t>Felhalmozási célú finanszírozási bevételek</t>
  </si>
  <si>
    <t>FELHALMOZÁSI BEVÉTELEK ÖSSZESEN</t>
  </si>
  <si>
    <t xml:space="preserve">FELHALMOZÁSI HIÁNY </t>
  </si>
  <si>
    <t>FELHALMOZÁSI KIADÁSOK</t>
  </si>
  <si>
    <t>B/IX.</t>
  </si>
  <si>
    <t>B/X.</t>
  </si>
  <si>
    <t>Egyéb felhalmozási kiadások</t>
  </si>
  <si>
    <t>XI.1.</t>
  </si>
  <si>
    <t>Támogatásértékű felhalmozási kiadás</t>
  </si>
  <si>
    <t>XI.2.</t>
  </si>
  <si>
    <t xml:space="preserve">Felhalmozási célú pénzeszköz átadás </t>
  </si>
  <si>
    <t>Felhalmozási tartalék, céltartalék</t>
  </si>
  <si>
    <t>Működési célú finanszírozási kiadások</t>
  </si>
  <si>
    <t>Felhalmozási célú finanszírozási kiadások</t>
  </si>
  <si>
    <t>FELHALMOZÁSI KIADÁSOK ÖSSZESEN</t>
  </si>
  <si>
    <t>A fenti előirányzatokból 2014. költségvetési év azon fejlesztési céljai, amelyek megvalósításához a Stabilitási tv. 3. § (1) bekezdése szerinti adósságot keletkeztető ügylet megkötése válik vagy válhat szükségessé</t>
  </si>
  <si>
    <t>EGYÉB FELHALMOZÁSI KIADÁS</t>
  </si>
  <si>
    <t>Forgatási célú értékpapír értékesítés bevétele</t>
  </si>
  <si>
    <t>Forgatási célú értékpapír vásárlás</t>
  </si>
  <si>
    <t>Támogatást megelőlegező hitel felvétele</t>
  </si>
  <si>
    <t>Befektetési célú értékpapír bevétele</t>
  </si>
  <si>
    <t>Támogatást megelőlegező hiteltörlesztés</t>
  </si>
  <si>
    <t>Befektetési célú értékpapír vásárlás</t>
  </si>
  <si>
    <t>FELHALMOZÁSI TÖBBLET</t>
  </si>
  <si>
    <t>Közalkalmazottak</t>
  </si>
  <si>
    <t>teljes munkaidőben foglalkoztatott</t>
  </si>
  <si>
    <t>részmunkaidőben foglalkoztatott</t>
  </si>
  <si>
    <t>szakmai állomány</t>
  </si>
  <si>
    <t>fizikai állomány</t>
  </si>
  <si>
    <t>Köztisztviselők</t>
  </si>
  <si>
    <t>Munkatörvénykönyve alapján foglalkoztatott</t>
  </si>
  <si>
    <t>2016.</t>
  </si>
  <si>
    <t>2017.</t>
  </si>
  <si>
    <t>Az Önkormányzat adott évi saját bevételeinek 50%-a</t>
  </si>
  <si>
    <t xml:space="preserve">Adósságot keletkeztető ügyletekből, és kezességvállalásokból fennálló kötelezettségek </t>
  </si>
  <si>
    <t>futamidő kezdete</t>
  </si>
  <si>
    <t>Összesen:</t>
  </si>
  <si>
    <t>Talajterhelési díj</t>
  </si>
  <si>
    <t>II.2.4.</t>
  </si>
  <si>
    <t>Helyi önkormányzatoktól és költségvetési szerveiktől</t>
  </si>
  <si>
    <t>Téli átmeneti közfoglalkoztatás támogatása</t>
  </si>
  <si>
    <t>Őrségi Vízrendezési és Talajvédelmi Társulat</t>
  </si>
  <si>
    <t>Orvosi ügyelet</t>
  </si>
  <si>
    <t>Fizioterápia</t>
  </si>
  <si>
    <t>Őrségi Többcélú Kistérségi Társulás</t>
  </si>
  <si>
    <t>Zalamenti és Őrségi Önkormányzatok Szociális és Gyermekjóléti Társulása</t>
  </si>
  <si>
    <t>NYD Regionális Hulladékgazdálkodási Önkormányzati Társulás</t>
  </si>
  <si>
    <t>Bursa ösztöndíj</t>
  </si>
  <si>
    <t>ÜRES</t>
  </si>
  <si>
    <t>Bevételek</t>
  </si>
  <si>
    <t>Következő évek</t>
  </si>
  <si>
    <t>2014. év</t>
  </si>
  <si>
    <t>2015. év</t>
  </si>
  <si>
    <t>2016. év</t>
  </si>
  <si>
    <t>EU forrás</t>
  </si>
  <si>
    <t>Egyéb forrás</t>
  </si>
  <si>
    <t>Saját forrás</t>
  </si>
  <si>
    <t>Kiadások</t>
  </si>
  <si>
    <t>Járulékok</t>
  </si>
  <si>
    <t>Felújítások</t>
  </si>
  <si>
    <t>Beruházások</t>
  </si>
  <si>
    <t>Átadott pénzeszközök</t>
  </si>
  <si>
    <t>EU projekt megnevezése:</t>
  </si>
  <si>
    <t>8. számú melléklet</t>
  </si>
  <si>
    <t>______/2014. ( ____ ) költségvetési rendelethez</t>
  </si>
  <si>
    <t>7. számú melléklet</t>
  </si>
  <si>
    <t>Az államháztartásról szóló 2011. évi CXCV. törvény 29/A. §, valamint Magyarország stabilitásáról szóló CXCIV. törvény 45. § (1) bekezdés a) pontja alapján</t>
  </si>
  <si>
    <t>Az Önkormányzat Stabilitási törvény 3. § (1) bekezdés szerinti adósságot keletkeztető ügyletből származó tárgyévi összes fizetési kötelezettsége, az adósságot keletkeztető ügylet futamidejének végéig egyik évben sem haladja meg az Önkormányzat adott évi saját bevételeinek 50%-át.</t>
  </si>
  <si>
    <t>V.1.1.</t>
  </si>
  <si>
    <t>V.2.1.</t>
  </si>
  <si>
    <t>V.1.2.</t>
  </si>
  <si>
    <t>V.1.3.</t>
  </si>
  <si>
    <t>V.1.4.</t>
  </si>
  <si>
    <t>V.1.5.</t>
  </si>
  <si>
    <t>V.1.6.</t>
  </si>
  <si>
    <t>V.2.2.</t>
  </si>
  <si>
    <t>V.2.3.</t>
  </si>
  <si>
    <t>Elkülönített állami pénzalapokból</t>
  </si>
  <si>
    <t>BAJÁNSENYE KÖZSÉG ÖNKORMÁNYZATA
2014. ÉVI BEVÉTELEI ÉS KIADÁSAI KIEMELT ELŐIRÁNYZATONKÉNT ELLÁTANDÓ FELADATOK SZERINTI BONTÁSBAN</t>
  </si>
  <si>
    <t>BAJÁNSENYE KÖZSÉG ÖNKORMÁNYZATA
2014. ÉVI MŰKÖDÉSI BEVÉTELEI ÉS KIADÁSAI KIEMELT ELŐIRÁNYZATONKÉNT</t>
  </si>
  <si>
    <t>IV.3.4.</t>
  </si>
  <si>
    <t>Kistelepülések szociális feladatainak támogatása</t>
  </si>
  <si>
    <t>I.2.</t>
  </si>
  <si>
    <t>Bérleti díjak</t>
  </si>
  <si>
    <t>IKSZT működési támogatása</t>
  </si>
  <si>
    <t>Kirendeltség finanszírozás</t>
  </si>
  <si>
    <t>OEP-től</t>
  </si>
  <si>
    <t>Védőnői szolgálat finanszírozás</t>
  </si>
  <si>
    <t>Központi költségvetési szervtől</t>
  </si>
  <si>
    <t>Kormányhivatal ügyfélfogadás finanszírozás</t>
  </si>
  <si>
    <t>V.3.1.</t>
  </si>
  <si>
    <t>V.4.</t>
  </si>
  <si>
    <t>V.4.1.</t>
  </si>
  <si>
    <t>Továbbszámlázott (közvetített szolgáltatások) bevételei</t>
  </si>
  <si>
    <t>I.3.</t>
  </si>
  <si>
    <t>IV.5.2.</t>
  </si>
  <si>
    <t>Gyermekszületési támogatás</t>
  </si>
  <si>
    <t>IV.5.3.</t>
  </si>
  <si>
    <t>Egyéb támogatás</t>
  </si>
  <si>
    <t>Pöttömsziget Óvoda és Egységes Óvoda-Bölcsőde normatíva</t>
  </si>
  <si>
    <t>Pöttömsziget Óvoda és Egységes Óvoda-Bölcsőde önkorm. fin.</t>
  </si>
  <si>
    <t>V.1.7.</t>
  </si>
  <si>
    <t>Egyesületek, civil szervezetek részére képzett támogatás</t>
  </si>
  <si>
    <t>BAJÁNSENYE KÖZSÉG ÖNKORMÁNYZATA
2014. ÉVI FELHALMOZÁSI BEVÉTELEI ÉS KIADÁSAI KIEMELT ELŐIRÁNYZATONKÉNT</t>
  </si>
  <si>
    <t>BAJÁNSENYE KÖZSÉG ÖNKORMÁNYZATA
2014. ÉVI ÁLTALÁNOS ÉS CÉLTARTALÉKAI</t>
  </si>
  <si>
    <t>BAJÁNSENYE KÖZSÉG ÖNKORMÁNYZATA
ADÓSSÁGOT KELETKEZTETŐ ÜGYLETEKBŐL FENNÁLLÓ KÖTELEZETTSÉGEI</t>
  </si>
  <si>
    <t>BAJÁNSENYE KÖZSÉG ÖNKORMÁNYZATA
EURÓPAI UNIÓS PROJEKTJEI</t>
  </si>
  <si>
    <t>BAJÁNSENYE KÖZSÉG ÖNKORMÁNYZATA
2014. ÉVI ENGEDÉLYEZETT LÉTSZÁMKERETE</t>
  </si>
  <si>
    <t>BAJÁNSENYE KÖZSÉG ÖNKORMÁNYZATA
2014. ÉVI BERUHÁZÁSI ÉS FELÚJÍTÁSI KIADÁSAI FELADATONKÉNT/CÉLONKÉNT</t>
  </si>
  <si>
    <t>Csatorna rekonstrukció</t>
  </si>
  <si>
    <t>Közösségi Ház konditerem felújításához pályázati önerő</t>
  </si>
  <si>
    <t>Dávidházi temető kerítés teljeskörű felújítása (festés, mázolás)</t>
  </si>
  <si>
    <t>Bajánházi és Dávidházi temetőben fedett tér járólapozása</t>
  </si>
  <si>
    <t>Dávidházi Kerka híd felújítása</t>
  </si>
  <si>
    <t>Művelődési Ház nagytermének parkettázása</t>
  </si>
  <si>
    <t>Sportöltöző WC blokkjának felújítása</t>
  </si>
  <si>
    <t>3/2014.(III.05.) költségvetési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</si>
</sst>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i/>
      <sz val="10"/>
      <name val="Arial"/>
      <family val="0"/>
    </font>
    <font>
      <b/>
      <i/>
      <sz val="11"/>
      <name val="Arial Narrow"/>
      <family val="2"/>
    </font>
    <font>
      <sz val="12"/>
      <name val="Arial Narrow"/>
      <family val="2"/>
    </font>
    <font>
      <sz val="9"/>
      <name val="Arial Narrow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double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medium"/>
      <bottom style="double"/>
    </border>
    <border>
      <left style="thin"/>
      <right style="double"/>
      <top style="medium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medium"/>
      <bottom style="double"/>
    </border>
    <border>
      <left style="double"/>
      <right style="thin"/>
      <top style="double"/>
      <bottom style="medium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double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2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horizontal="right"/>
    </xf>
    <xf numFmtId="0" fontId="2" fillId="0" borderId="17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2" fillId="0" borderId="17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 wrapText="1"/>
    </xf>
    <xf numFmtId="3" fontId="6" fillId="0" borderId="1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0" fontId="6" fillId="0" borderId="19" xfId="0" applyFont="1" applyBorder="1" applyAlignment="1">
      <alignment wrapText="1"/>
    </xf>
    <xf numFmtId="3" fontId="6" fillId="0" borderId="20" xfId="0" applyNumberFormat="1" applyFont="1" applyBorder="1" applyAlignment="1">
      <alignment/>
    </xf>
    <xf numFmtId="0" fontId="6" fillId="33" borderId="19" xfId="0" applyFont="1" applyFill="1" applyBorder="1" applyAlignment="1">
      <alignment wrapText="1"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0" fontId="6" fillId="0" borderId="24" xfId="0" applyFont="1" applyBorder="1" applyAlignment="1">
      <alignment/>
    </xf>
    <xf numFmtId="3" fontId="6" fillId="0" borderId="13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0" fontId="5" fillId="0" borderId="25" xfId="0" applyFont="1" applyBorder="1" applyAlignment="1">
      <alignment/>
    </xf>
    <xf numFmtId="0" fontId="5" fillId="0" borderId="0" xfId="0" applyFont="1" applyAlignment="1">
      <alignment horizontal="justify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33" borderId="10" xfId="0" applyFont="1" applyFill="1" applyBorder="1" applyAlignment="1">
      <alignment wrapText="1"/>
    </xf>
    <xf numFmtId="3" fontId="6" fillId="33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/>
    </xf>
    <xf numFmtId="0" fontId="6" fillId="0" borderId="27" xfId="0" applyFont="1" applyBorder="1" applyAlignment="1">
      <alignment/>
    </xf>
    <xf numFmtId="0" fontId="6" fillId="33" borderId="27" xfId="0" applyFont="1" applyFill="1" applyBorder="1" applyAlignment="1">
      <alignment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3" fontId="6" fillId="33" borderId="11" xfId="0" applyNumberFormat="1" applyFont="1" applyFill="1" applyBorder="1" applyAlignment="1">
      <alignment/>
    </xf>
    <xf numFmtId="0" fontId="6" fillId="0" borderId="13" xfId="0" applyFont="1" applyBorder="1" applyAlignment="1">
      <alignment wrapText="1"/>
    </xf>
    <xf numFmtId="0" fontId="5" fillId="0" borderId="30" xfId="0" applyFont="1" applyBorder="1" applyAlignment="1">
      <alignment/>
    </xf>
    <xf numFmtId="0" fontId="6" fillId="33" borderId="31" xfId="0" applyFont="1" applyFill="1" applyBorder="1" applyAlignment="1">
      <alignment vertical="center"/>
    </xf>
    <xf numFmtId="0" fontId="6" fillId="33" borderId="13" xfId="0" applyFont="1" applyFill="1" applyBorder="1" applyAlignment="1">
      <alignment wrapText="1"/>
    </xf>
    <xf numFmtId="3" fontId="6" fillId="33" borderId="13" xfId="0" applyNumberFormat="1" applyFont="1" applyFill="1" applyBorder="1" applyAlignment="1">
      <alignment/>
    </xf>
    <xf numFmtId="3" fontId="6" fillId="0" borderId="19" xfId="0" applyNumberFormat="1" applyFont="1" applyBorder="1" applyAlignment="1">
      <alignment/>
    </xf>
    <xf numFmtId="0" fontId="6" fillId="33" borderId="32" xfId="0" applyFont="1" applyFill="1" applyBorder="1" applyAlignment="1">
      <alignment vertical="center"/>
    </xf>
    <xf numFmtId="3" fontId="6" fillId="33" borderId="19" xfId="0" applyNumberFormat="1" applyFont="1" applyFill="1" applyBorder="1" applyAlignment="1">
      <alignment/>
    </xf>
    <xf numFmtId="3" fontId="5" fillId="0" borderId="33" xfId="0" applyNumberFormat="1" applyFont="1" applyBorder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3" xfId="0" applyFont="1" applyBorder="1" applyAlignment="1">
      <alignment horizontal="left" vertical="center"/>
    </xf>
    <xf numFmtId="0" fontId="7" fillId="0" borderId="10" xfId="0" applyFont="1" applyBorder="1" applyAlignment="1">
      <alignment/>
    </xf>
    <xf numFmtId="0" fontId="8" fillId="0" borderId="0" xfId="0" applyFont="1" applyAlignment="1">
      <alignment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left" vertical="center"/>
    </xf>
    <xf numFmtId="3" fontId="5" fillId="0" borderId="37" xfId="0" applyNumberFormat="1" applyFont="1" applyBorder="1" applyAlignment="1">
      <alignment horizontal="right"/>
    </xf>
    <xf numFmtId="0" fontId="6" fillId="0" borderId="36" xfId="0" applyFont="1" applyBorder="1" applyAlignment="1">
      <alignment horizontal="right" vertical="center"/>
    </xf>
    <xf numFmtId="3" fontId="6" fillId="0" borderId="37" xfId="0" applyNumberFormat="1" applyFont="1" applyBorder="1" applyAlignment="1">
      <alignment horizontal="right"/>
    </xf>
    <xf numFmtId="0" fontId="7" fillId="0" borderId="36" xfId="0" applyFont="1" applyBorder="1" applyAlignment="1">
      <alignment horizontal="right" vertical="center"/>
    </xf>
    <xf numFmtId="3" fontId="7" fillId="0" borderId="37" xfId="0" applyNumberFormat="1" applyFont="1" applyBorder="1" applyAlignment="1">
      <alignment horizontal="right"/>
    </xf>
    <xf numFmtId="0" fontId="6" fillId="0" borderId="27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3" fontId="7" fillId="0" borderId="38" xfId="0" applyNumberFormat="1" applyFont="1" applyFill="1" applyBorder="1" applyAlignment="1">
      <alignment/>
    </xf>
    <xf numFmtId="3" fontId="6" fillId="0" borderId="38" xfId="0" applyNumberFormat="1" applyFont="1" applyBorder="1" applyAlignment="1">
      <alignment/>
    </xf>
    <xf numFmtId="0" fontId="5" fillId="0" borderId="27" xfId="0" applyFont="1" applyBorder="1" applyAlignment="1">
      <alignment horizontal="left"/>
    </xf>
    <xf numFmtId="3" fontId="5" fillId="0" borderId="38" xfId="0" applyNumberFormat="1" applyFont="1" applyBorder="1" applyAlignment="1">
      <alignment/>
    </xf>
    <xf numFmtId="3" fontId="6" fillId="0" borderId="39" xfId="0" applyNumberFormat="1" applyFont="1" applyBorder="1" applyAlignment="1">
      <alignment horizontal="right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right" vertical="center"/>
    </xf>
    <xf numFmtId="0" fontId="6" fillId="0" borderId="24" xfId="0" applyFont="1" applyBorder="1" applyAlignment="1">
      <alignment horizontal="left" vertical="center"/>
    </xf>
    <xf numFmtId="0" fontId="6" fillId="0" borderId="39" xfId="0" applyFont="1" applyBorder="1" applyAlignment="1">
      <alignment/>
    </xf>
    <xf numFmtId="0" fontId="6" fillId="0" borderId="38" xfId="0" applyFont="1" applyBorder="1" applyAlignment="1">
      <alignment/>
    </xf>
    <xf numFmtId="0" fontId="5" fillId="0" borderId="43" xfId="0" applyFont="1" applyBorder="1" applyAlignment="1">
      <alignment/>
    </xf>
    <xf numFmtId="0" fontId="6" fillId="0" borderId="33" xfId="0" applyFont="1" applyBorder="1" applyAlignment="1">
      <alignment/>
    </xf>
    <xf numFmtId="0" fontId="5" fillId="0" borderId="42" xfId="0" applyFont="1" applyBorder="1" applyAlignment="1">
      <alignment horizontal="left"/>
    </xf>
    <xf numFmtId="0" fontId="5" fillId="0" borderId="24" xfId="0" applyFont="1" applyBorder="1" applyAlignment="1">
      <alignment wrapText="1"/>
    </xf>
    <xf numFmtId="3" fontId="5" fillId="0" borderId="39" xfId="0" applyNumberFormat="1" applyFont="1" applyBorder="1" applyAlignment="1">
      <alignment/>
    </xf>
    <xf numFmtId="0" fontId="5" fillId="0" borderId="42" xfId="0" applyFont="1" applyBorder="1" applyAlignment="1">
      <alignment horizontal="left" vertical="center"/>
    </xf>
    <xf numFmtId="0" fontId="7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7" fillId="0" borderId="13" xfId="0" applyFont="1" applyBorder="1" applyAlignment="1">
      <alignment/>
    </xf>
    <xf numFmtId="0" fontId="6" fillId="0" borderId="36" xfId="0" applyFont="1" applyBorder="1" applyAlignment="1">
      <alignment horizontal="right"/>
    </xf>
    <xf numFmtId="3" fontId="6" fillId="0" borderId="37" xfId="0" applyNumberFormat="1" applyFont="1" applyBorder="1" applyAlignment="1">
      <alignment/>
    </xf>
    <xf numFmtId="0" fontId="7" fillId="0" borderId="36" xfId="0" applyFont="1" applyBorder="1" applyAlignment="1">
      <alignment horizontal="right"/>
    </xf>
    <xf numFmtId="3" fontId="7" fillId="0" borderId="37" xfId="0" applyNumberFormat="1" applyFont="1" applyBorder="1" applyAlignment="1">
      <alignment/>
    </xf>
    <xf numFmtId="3" fontId="5" fillId="0" borderId="44" xfId="0" applyNumberFormat="1" applyFont="1" applyBorder="1" applyAlignment="1">
      <alignment/>
    </xf>
    <xf numFmtId="0" fontId="7" fillId="0" borderId="42" xfId="0" applyFont="1" applyBorder="1" applyAlignment="1">
      <alignment horizontal="right"/>
    </xf>
    <xf numFmtId="0" fontId="7" fillId="0" borderId="24" xfId="0" applyFont="1" applyBorder="1" applyAlignment="1">
      <alignment/>
    </xf>
    <xf numFmtId="3" fontId="7" fillId="0" borderId="39" xfId="0" applyNumberFormat="1" applyFont="1" applyBorder="1" applyAlignment="1">
      <alignment/>
    </xf>
    <xf numFmtId="0" fontId="6" fillId="0" borderId="45" xfId="0" applyFont="1" applyBorder="1" applyAlignment="1">
      <alignment/>
    </xf>
    <xf numFmtId="3" fontId="6" fillId="0" borderId="46" xfId="0" applyNumberFormat="1" applyFont="1" applyBorder="1" applyAlignment="1">
      <alignment/>
    </xf>
    <xf numFmtId="0" fontId="6" fillId="0" borderId="28" xfId="0" applyFont="1" applyBorder="1" applyAlignment="1">
      <alignment horizontal="right"/>
    </xf>
    <xf numFmtId="3" fontId="5" fillId="0" borderId="46" xfId="0" applyNumberFormat="1" applyFont="1" applyBorder="1" applyAlignment="1">
      <alignment/>
    </xf>
    <xf numFmtId="0" fontId="6" fillId="0" borderId="47" xfId="0" applyFont="1" applyBorder="1" applyAlignment="1">
      <alignment/>
    </xf>
    <xf numFmtId="0" fontId="6" fillId="0" borderId="37" xfId="0" applyFont="1" applyBorder="1" applyAlignment="1">
      <alignment/>
    </xf>
    <xf numFmtId="0" fontId="5" fillId="0" borderId="48" xfId="0" applyFont="1" applyBorder="1" applyAlignment="1">
      <alignment/>
    </xf>
    <xf numFmtId="0" fontId="9" fillId="0" borderId="0" xfId="0" applyFont="1" applyAlignment="1">
      <alignment wrapText="1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36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5" fillId="0" borderId="49" xfId="0" applyFont="1" applyBorder="1" applyAlignment="1">
      <alignment wrapText="1"/>
    </xf>
    <xf numFmtId="0" fontId="5" fillId="0" borderId="40" xfId="0" applyFont="1" applyBorder="1" applyAlignment="1">
      <alignment horizontal="center" vertical="center" wrapText="1"/>
    </xf>
    <xf numFmtId="0" fontId="6" fillId="0" borderId="5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51" xfId="0" applyFont="1" applyBorder="1" applyAlignment="1">
      <alignment/>
    </xf>
    <xf numFmtId="0" fontId="5" fillId="0" borderId="52" xfId="0" applyFont="1" applyBorder="1" applyAlignment="1">
      <alignment horizontal="center" vertical="center"/>
    </xf>
    <xf numFmtId="3" fontId="5" fillId="0" borderId="48" xfId="0" applyNumberFormat="1" applyFont="1" applyBorder="1" applyAlignment="1">
      <alignment/>
    </xf>
    <xf numFmtId="0" fontId="5" fillId="0" borderId="53" xfId="0" applyFont="1" applyBorder="1" applyAlignment="1">
      <alignment horizontal="center" vertical="center"/>
    </xf>
    <xf numFmtId="0" fontId="7" fillId="0" borderId="50" xfId="0" applyFont="1" applyBorder="1" applyAlignment="1">
      <alignment horizontal="right"/>
    </xf>
    <xf numFmtId="0" fontId="7" fillId="0" borderId="19" xfId="0" applyFont="1" applyFill="1" applyBorder="1" applyAlignment="1">
      <alignment wrapText="1"/>
    </xf>
    <xf numFmtId="3" fontId="7" fillId="0" borderId="51" xfId="0" applyNumberFormat="1" applyFont="1" applyFill="1" applyBorder="1" applyAlignment="1">
      <alignment/>
    </xf>
    <xf numFmtId="3" fontId="7" fillId="0" borderId="38" xfId="0" applyNumberFormat="1" applyFont="1" applyBorder="1" applyAlignment="1">
      <alignment/>
    </xf>
    <xf numFmtId="0" fontId="6" fillId="0" borderId="36" xfId="0" applyFont="1" applyBorder="1" applyAlignment="1">
      <alignment/>
    </xf>
    <xf numFmtId="0" fontId="5" fillId="0" borderId="49" xfId="0" applyFont="1" applyBorder="1" applyAlignment="1">
      <alignment horizontal="center" vertical="center" wrapText="1"/>
    </xf>
    <xf numFmtId="0" fontId="5" fillId="0" borderId="33" xfId="0" applyFont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37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51" xfId="0" applyFont="1" applyFill="1" applyBorder="1" applyAlignment="1">
      <alignment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6" fillId="0" borderId="31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26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54" xfId="0" applyFont="1" applyBorder="1" applyAlignment="1">
      <alignment/>
    </xf>
    <xf numFmtId="0" fontId="5" fillId="0" borderId="55" xfId="0" applyFont="1" applyBorder="1" applyAlignment="1">
      <alignment/>
    </xf>
    <xf numFmtId="0" fontId="0" fillId="0" borderId="26" xfId="0" applyBorder="1" applyAlignment="1">
      <alignment/>
    </xf>
    <xf numFmtId="0" fontId="0" fillId="0" borderId="35" xfId="0" applyBorder="1" applyAlignment="1">
      <alignment/>
    </xf>
    <xf numFmtId="0" fontId="5" fillId="0" borderId="45" xfId="0" applyFont="1" applyBorder="1" applyAlignment="1">
      <alignment wrapText="1"/>
    </xf>
    <xf numFmtId="3" fontId="5" fillId="0" borderId="45" xfId="0" applyNumberFormat="1" applyFont="1" applyBorder="1" applyAlignment="1">
      <alignment/>
    </xf>
    <xf numFmtId="3" fontId="5" fillId="0" borderId="56" xfId="0" applyNumberFormat="1" applyFont="1" applyBorder="1" applyAlignment="1">
      <alignment/>
    </xf>
    <xf numFmtId="0" fontId="5" fillId="0" borderId="57" xfId="0" applyFont="1" applyBorder="1" applyAlignment="1">
      <alignment/>
    </xf>
    <xf numFmtId="0" fontId="5" fillId="0" borderId="19" xfId="0" applyFont="1" applyBorder="1" applyAlignment="1">
      <alignment wrapText="1"/>
    </xf>
    <xf numFmtId="3" fontId="5" fillId="0" borderId="19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0" fontId="5" fillId="0" borderId="32" xfId="0" applyFont="1" applyBorder="1" applyAlignment="1">
      <alignment/>
    </xf>
    <xf numFmtId="3" fontId="5" fillId="0" borderId="51" xfId="0" applyNumberFormat="1" applyFont="1" applyBorder="1" applyAlignment="1">
      <alignment/>
    </xf>
    <xf numFmtId="0" fontId="6" fillId="0" borderId="58" xfId="0" applyFont="1" applyBorder="1" applyAlignment="1">
      <alignment/>
    </xf>
    <xf numFmtId="0" fontId="5" fillId="0" borderId="59" xfId="0" applyFont="1" applyBorder="1" applyAlignment="1">
      <alignment wrapText="1"/>
    </xf>
    <xf numFmtId="3" fontId="5" fillId="0" borderId="59" xfId="0" applyNumberFormat="1" applyFont="1" applyBorder="1" applyAlignment="1">
      <alignment/>
    </xf>
    <xf numFmtId="3" fontId="5" fillId="0" borderId="60" xfId="0" applyNumberFormat="1" applyFont="1" applyBorder="1" applyAlignment="1">
      <alignment/>
    </xf>
    <xf numFmtId="0" fontId="5" fillId="0" borderId="61" xfId="0" applyFont="1" applyBorder="1" applyAlignment="1">
      <alignment/>
    </xf>
    <xf numFmtId="3" fontId="5" fillId="0" borderId="62" xfId="0" applyNumberFormat="1" applyFont="1" applyBorder="1" applyAlignment="1">
      <alignment/>
    </xf>
    <xf numFmtId="0" fontId="6" fillId="0" borderId="26" xfId="0" applyFont="1" applyBorder="1" applyAlignment="1">
      <alignment wrapText="1"/>
    </xf>
    <xf numFmtId="3" fontId="6" fillId="0" borderId="26" xfId="0" applyNumberFormat="1" applyFont="1" applyBorder="1" applyAlignment="1">
      <alignment/>
    </xf>
    <xf numFmtId="3" fontId="6" fillId="0" borderId="54" xfId="0" applyNumberFormat="1" applyFont="1" applyBorder="1" applyAlignment="1">
      <alignment/>
    </xf>
    <xf numFmtId="0" fontId="6" fillId="0" borderId="35" xfId="0" applyFont="1" applyBorder="1" applyAlignment="1">
      <alignment/>
    </xf>
    <xf numFmtId="0" fontId="6" fillId="0" borderId="45" xfId="0" applyFont="1" applyBorder="1" applyAlignment="1">
      <alignment wrapText="1"/>
    </xf>
    <xf numFmtId="3" fontId="6" fillId="0" borderId="45" xfId="0" applyNumberFormat="1" applyFont="1" applyBorder="1" applyAlignment="1">
      <alignment/>
    </xf>
    <xf numFmtId="3" fontId="6" fillId="0" borderId="56" xfId="0" applyNumberFormat="1" applyFont="1" applyBorder="1" applyAlignment="1">
      <alignment/>
    </xf>
    <xf numFmtId="0" fontId="6" fillId="0" borderId="46" xfId="0" applyFont="1" applyBorder="1" applyAlignment="1">
      <alignment/>
    </xf>
    <xf numFmtId="0" fontId="6" fillId="0" borderId="42" xfId="0" applyFont="1" applyBorder="1" applyAlignment="1">
      <alignment vertical="center"/>
    </xf>
    <xf numFmtId="3" fontId="5" fillId="0" borderId="24" xfId="0" applyNumberFormat="1" applyFont="1" applyBorder="1" applyAlignment="1">
      <alignment/>
    </xf>
    <xf numFmtId="3" fontId="5" fillId="0" borderId="63" xfId="0" applyNumberFormat="1" applyFont="1" applyBorder="1" applyAlignment="1">
      <alignment/>
    </xf>
    <xf numFmtId="0" fontId="6" fillId="0" borderId="64" xfId="0" applyFont="1" applyBorder="1" applyAlignment="1">
      <alignment vertical="center"/>
    </xf>
    <xf numFmtId="0" fontId="6" fillId="0" borderId="65" xfId="0" applyFont="1" applyBorder="1" applyAlignment="1">
      <alignment/>
    </xf>
    <xf numFmtId="0" fontId="5" fillId="0" borderId="66" xfId="0" applyFont="1" applyBorder="1" applyAlignment="1">
      <alignment wrapText="1"/>
    </xf>
    <xf numFmtId="3" fontId="5" fillId="0" borderId="66" xfId="0" applyNumberFormat="1" applyFont="1" applyBorder="1" applyAlignment="1">
      <alignment/>
    </xf>
    <xf numFmtId="3" fontId="5" fillId="0" borderId="67" xfId="0" applyNumberFormat="1" applyFont="1" applyBorder="1" applyAlignment="1">
      <alignment/>
    </xf>
    <xf numFmtId="0" fontId="5" fillId="0" borderId="68" xfId="0" applyFont="1" applyBorder="1" applyAlignment="1">
      <alignment/>
    </xf>
    <xf numFmtId="3" fontId="5" fillId="0" borderId="69" xfId="0" applyNumberFormat="1" applyFont="1" applyBorder="1" applyAlignment="1">
      <alignment/>
    </xf>
    <xf numFmtId="0" fontId="6" fillId="0" borderId="58" xfId="0" applyFont="1" applyBorder="1" applyAlignment="1">
      <alignment vertical="center"/>
    </xf>
    <xf numFmtId="0" fontId="6" fillId="0" borderId="61" xfId="0" applyFont="1" applyBorder="1" applyAlignment="1">
      <alignment vertical="center"/>
    </xf>
    <xf numFmtId="0" fontId="5" fillId="0" borderId="70" xfId="0" applyFont="1" applyBorder="1" applyAlignment="1">
      <alignment horizontal="center" vertical="center" wrapText="1"/>
    </xf>
    <xf numFmtId="3" fontId="6" fillId="0" borderId="69" xfId="0" applyNumberFormat="1" applyFont="1" applyBorder="1" applyAlignment="1">
      <alignment horizontal="right"/>
    </xf>
    <xf numFmtId="0" fontId="5" fillId="0" borderId="36" xfId="0" applyFont="1" applyBorder="1" applyAlignment="1">
      <alignment/>
    </xf>
    <xf numFmtId="0" fontId="5" fillId="0" borderId="13" xfId="0" applyFont="1" applyBorder="1" applyAlignment="1">
      <alignment/>
    </xf>
    <xf numFmtId="3" fontId="5" fillId="0" borderId="35" xfId="0" applyNumberFormat="1" applyFont="1" applyBorder="1" applyAlignment="1">
      <alignment horizontal="right"/>
    </xf>
    <xf numFmtId="0" fontId="6" fillId="0" borderId="50" xfId="0" applyFont="1" applyBorder="1" applyAlignment="1">
      <alignment horizontal="right"/>
    </xf>
    <xf numFmtId="0" fontId="5" fillId="0" borderId="58" xfId="0" applyFont="1" applyBorder="1" applyAlignment="1">
      <alignment horizontal="left"/>
    </xf>
    <xf numFmtId="0" fontId="5" fillId="0" borderId="37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65" xfId="0" applyFont="1" applyBorder="1" applyAlignment="1">
      <alignment/>
    </xf>
    <xf numFmtId="0" fontId="6" fillId="0" borderId="66" xfId="0" applyFont="1" applyBorder="1" applyAlignment="1">
      <alignment/>
    </xf>
    <xf numFmtId="0" fontId="5" fillId="0" borderId="69" xfId="0" applyFont="1" applyBorder="1" applyAlignment="1">
      <alignment/>
    </xf>
    <xf numFmtId="0" fontId="5" fillId="0" borderId="58" xfId="0" applyFont="1" applyBorder="1" applyAlignment="1">
      <alignment/>
    </xf>
    <xf numFmtId="0" fontId="6" fillId="0" borderId="59" xfId="0" applyFont="1" applyBorder="1" applyAlignment="1">
      <alignment/>
    </xf>
    <xf numFmtId="0" fontId="5" fillId="0" borderId="58" xfId="0" applyFont="1" applyBorder="1" applyAlignment="1">
      <alignment horizontal="left" vertical="center"/>
    </xf>
    <xf numFmtId="0" fontId="6" fillId="0" borderId="59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/>
    </xf>
    <xf numFmtId="0" fontId="5" fillId="0" borderId="24" xfId="0" applyFont="1" applyBorder="1" applyAlignment="1">
      <alignment horizontal="left" vertical="center"/>
    </xf>
    <xf numFmtId="3" fontId="5" fillId="0" borderId="39" xfId="0" applyNumberFormat="1" applyFont="1" applyBorder="1" applyAlignment="1">
      <alignment horizontal="right"/>
    </xf>
    <xf numFmtId="0" fontId="5" fillId="0" borderId="59" xfId="0" applyFont="1" applyBorder="1" applyAlignment="1">
      <alignment horizontal="left" vertical="center"/>
    </xf>
    <xf numFmtId="3" fontId="5" fillId="0" borderId="62" xfId="0" applyNumberFormat="1" applyFont="1" applyBorder="1" applyAlignment="1">
      <alignment horizontal="right"/>
    </xf>
    <xf numFmtId="0" fontId="5" fillId="0" borderId="36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59" xfId="0" applyFont="1" applyBorder="1" applyAlignment="1">
      <alignment/>
    </xf>
    <xf numFmtId="0" fontId="7" fillId="0" borderId="19" xfId="0" applyFont="1" applyBorder="1" applyAlignment="1">
      <alignment/>
    </xf>
    <xf numFmtId="3" fontId="7" fillId="0" borderId="39" xfId="0" applyNumberFormat="1" applyFont="1" applyBorder="1" applyAlignment="1">
      <alignment horizontal="right"/>
    </xf>
    <xf numFmtId="0" fontId="7" fillId="0" borderId="28" xfId="0" applyFont="1" applyBorder="1" applyAlignment="1">
      <alignment horizontal="right"/>
    </xf>
    <xf numFmtId="0" fontId="7" fillId="0" borderId="45" xfId="0" applyFont="1" applyFill="1" applyBorder="1" applyAlignment="1">
      <alignment wrapText="1"/>
    </xf>
    <xf numFmtId="3" fontId="7" fillId="0" borderId="46" xfId="0" applyNumberFormat="1" applyFont="1" applyFill="1" applyBorder="1" applyAlignment="1">
      <alignment/>
    </xf>
    <xf numFmtId="3" fontId="5" fillId="0" borderId="35" xfId="0" applyNumberFormat="1" applyFont="1" applyBorder="1" applyAlignment="1">
      <alignment/>
    </xf>
    <xf numFmtId="3" fontId="5" fillId="0" borderId="37" xfId="0" applyNumberFormat="1" applyFont="1" applyBorder="1" applyAlignment="1">
      <alignment/>
    </xf>
    <xf numFmtId="3" fontId="6" fillId="0" borderId="62" xfId="0" applyNumberFormat="1" applyFont="1" applyBorder="1" applyAlignment="1">
      <alignment/>
    </xf>
    <xf numFmtId="0" fontId="5" fillId="0" borderId="34" xfId="0" applyFont="1" applyBorder="1" applyAlignment="1">
      <alignment horizontal="left"/>
    </xf>
    <xf numFmtId="0" fontId="5" fillId="0" borderId="26" xfId="0" applyFont="1" applyBorder="1" applyAlignment="1">
      <alignment wrapText="1"/>
    </xf>
    <xf numFmtId="3" fontId="6" fillId="0" borderId="51" xfId="0" applyNumberFormat="1" applyFont="1" applyBorder="1" applyAlignment="1">
      <alignment/>
    </xf>
    <xf numFmtId="0" fontId="5" fillId="0" borderId="42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59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6" fillId="0" borderId="71" xfId="0" applyFont="1" applyBorder="1" applyAlignment="1">
      <alignment/>
    </xf>
    <xf numFmtId="0" fontId="7" fillId="0" borderId="45" xfId="0" applyFont="1" applyBorder="1" applyAlignment="1">
      <alignment/>
    </xf>
    <xf numFmtId="3" fontId="7" fillId="0" borderId="46" xfId="0" applyNumberFormat="1" applyFont="1" applyBorder="1" applyAlignment="1">
      <alignment/>
    </xf>
    <xf numFmtId="0" fontId="7" fillId="0" borderId="45" xfId="0" applyFont="1" applyBorder="1" applyAlignment="1">
      <alignment wrapText="1"/>
    </xf>
    <xf numFmtId="0" fontId="5" fillId="0" borderId="35" xfId="0" applyFont="1" applyBorder="1" applyAlignment="1">
      <alignment/>
    </xf>
    <xf numFmtId="0" fontId="6" fillId="0" borderId="72" xfId="0" applyFont="1" applyBorder="1" applyAlignment="1">
      <alignment/>
    </xf>
    <xf numFmtId="0" fontId="6" fillId="0" borderId="69" xfId="0" applyFont="1" applyBorder="1" applyAlignment="1">
      <alignment/>
    </xf>
    <xf numFmtId="0" fontId="5" fillId="0" borderId="26" xfId="0" applyFont="1" applyBorder="1" applyAlignment="1">
      <alignment horizontal="left" vertical="center"/>
    </xf>
    <xf numFmtId="0" fontId="5" fillId="0" borderId="73" xfId="0" applyFont="1" applyBorder="1" applyAlignment="1">
      <alignment/>
    </xf>
    <xf numFmtId="0" fontId="6" fillId="0" borderId="74" xfId="0" applyFont="1" applyBorder="1" applyAlignment="1">
      <alignment/>
    </xf>
    <xf numFmtId="0" fontId="5" fillId="0" borderId="62" xfId="0" applyFont="1" applyBorder="1" applyAlignment="1">
      <alignment/>
    </xf>
    <xf numFmtId="0" fontId="6" fillId="0" borderId="28" xfId="0" applyFont="1" applyBorder="1" applyAlignment="1">
      <alignment horizontal="right" vertical="center"/>
    </xf>
    <xf numFmtId="0" fontId="6" fillId="0" borderId="45" xfId="0" applyFont="1" applyBorder="1" applyAlignment="1">
      <alignment horizontal="left" vertical="center"/>
    </xf>
    <xf numFmtId="3" fontId="6" fillId="0" borderId="46" xfId="0" applyNumberFormat="1" applyFont="1" applyBorder="1" applyAlignment="1">
      <alignment horizontal="right"/>
    </xf>
    <xf numFmtId="0" fontId="6" fillId="0" borderId="10" xfId="0" applyFont="1" applyFill="1" applyBorder="1" applyAlignment="1">
      <alignment wrapText="1"/>
    </xf>
    <xf numFmtId="3" fontId="6" fillId="0" borderId="38" xfId="0" applyNumberFormat="1" applyFont="1" applyFill="1" applyBorder="1" applyAlignment="1">
      <alignment/>
    </xf>
    <xf numFmtId="0" fontId="5" fillId="0" borderId="36" xfId="0" applyFont="1" applyBorder="1" applyAlignment="1">
      <alignment horizontal="right"/>
    </xf>
    <xf numFmtId="0" fontId="6" fillId="0" borderId="27" xfId="0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3" fontId="6" fillId="0" borderId="38" xfId="0" applyNumberFormat="1" applyFont="1" applyBorder="1" applyAlignment="1">
      <alignment horizontal="right"/>
    </xf>
    <xf numFmtId="0" fontId="5" fillId="0" borderId="50" xfId="0" applyFont="1" applyBorder="1" applyAlignment="1">
      <alignment/>
    </xf>
    <xf numFmtId="3" fontId="7" fillId="0" borderId="51" xfId="0" applyNumberFormat="1" applyFont="1" applyBorder="1" applyAlignment="1">
      <alignment/>
    </xf>
    <xf numFmtId="0" fontId="6" fillId="0" borderId="55" xfId="0" applyFont="1" applyBorder="1" applyAlignment="1">
      <alignment vertical="center"/>
    </xf>
    <xf numFmtId="0" fontId="6" fillId="0" borderId="57" xfId="0" applyFont="1" applyBorder="1" applyAlignment="1">
      <alignment vertical="center"/>
    </xf>
    <xf numFmtId="0" fontId="5" fillId="0" borderId="52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6" fillId="0" borderId="52" xfId="0" applyFont="1" applyBorder="1" applyAlignment="1">
      <alignment horizontal="left" vertical="center"/>
    </xf>
    <xf numFmtId="0" fontId="6" fillId="0" borderId="65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5" fillId="0" borderId="73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66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78" xfId="0" applyFont="1" applyBorder="1" applyAlignment="1">
      <alignment horizontal="left" wrapText="1"/>
    </xf>
    <xf numFmtId="0" fontId="5" fillId="0" borderId="29" xfId="0" applyFont="1" applyBorder="1" applyAlignment="1">
      <alignment horizontal="left" wrapText="1"/>
    </xf>
    <xf numFmtId="0" fontId="5" fillId="0" borderId="7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0" xfId="0" applyFont="1" applyAlignment="1">
      <alignment horizontal="justify" wrapText="1"/>
    </xf>
    <xf numFmtId="0" fontId="5" fillId="0" borderId="7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65" xfId="0" applyFont="1" applyBorder="1" applyAlignment="1">
      <alignment horizontal="center"/>
    </xf>
    <xf numFmtId="0" fontId="6" fillId="0" borderId="66" xfId="0" applyFont="1" applyBorder="1" applyAlignment="1">
      <alignment horizontal="left" vertical="center"/>
    </xf>
    <xf numFmtId="0" fontId="6" fillId="0" borderId="42" xfId="0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80" xfId="0" applyFont="1" applyBorder="1" applyAlignment="1">
      <alignment horizontal="left"/>
    </xf>
    <xf numFmtId="0" fontId="5" fillId="0" borderId="61" xfId="0" applyFont="1" applyBorder="1" applyAlignment="1">
      <alignment horizontal="left"/>
    </xf>
    <xf numFmtId="0" fontId="5" fillId="0" borderId="73" xfId="0" applyFont="1" applyBorder="1" applyAlignment="1">
      <alignment horizontal="left"/>
    </xf>
    <xf numFmtId="0" fontId="5" fillId="0" borderId="81" xfId="0" applyFont="1" applyBorder="1" applyAlignment="1">
      <alignment horizontal="left"/>
    </xf>
    <xf numFmtId="0" fontId="6" fillId="0" borderId="24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21" xfId="0" applyBorder="1" applyAlignment="1">
      <alignment horizontal="left"/>
    </xf>
    <xf numFmtId="0" fontId="0" fillId="0" borderId="13" xfId="0" applyBorder="1" applyAlignment="1">
      <alignment horizontal="left"/>
    </xf>
    <xf numFmtId="0" fontId="12" fillId="0" borderId="82" xfId="0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  <xf numFmtId="0" fontId="5" fillId="0" borderId="84" xfId="0" applyFont="1" applyBorder="1" applyAlignment="1">
      <alignment/>
    </xf>
    <xf numFmtId="0" fontId="5" fillId="0" borderId="68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9" fillId="0" borderId="0" xfId="0" applyFont="1" applyAlignment="1">
      <alignment horizontal="justify" wrapText="1"/>
    </xf>
    <xf numFmtId="0" fontId="9" fillId="0" borderId="0" xfId="0" applyFont="1" applyAlignment="1">
      <alignment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A2" sqref="A2:J2"/>
    </sheetView>
  </sheetViews>
  <sheetFormatPr defaultColWidth="9.140625" defaultRowHeight="12.75"/>
  <cols>
    <col min="1" max="1" width="4.28125" style="0" customWidth="1"/>
    <col min="2" max="2" width="39.140625" style="0" customWidth="1"/>
    <col min="3" max="5" width="9.421875" style="0" customWidth="1"/>
    <col min="6" max="6" width="4.28125" style="0" customWidth="1"/>
    <col min="7" max="7" width="39.140625" style="0" customWidth="1"/>
    <col min="8" max="9" width="9.421875" style="0" customWidth="1"/>
  </cols>
  <sheetData>
    <row r="1" spans="1:10" ht="12.75">
      <c r="A1" s="41"/>
      <c r="H1" s="27"/>
      <c r="J1" s="27" t="s">
        <v>133</v>
      </c>
    </row>
    <row r="2" spans="1:10" ht="15" customHeight="1">
      <c r="A2" s="260" t="s">
        <v>374</v>
      </c>
      <c r="B2" s="260"/>
      <c r="C2" s="260"/>
      <c r="D2" s="260"/>
      <c r="E2" s="260"/>
      <c r="F2" s="260"/>
      <c r="G2" s="260"/>
      <c r="H2" s="260"/>
      <c r="I2" s="260"/>
      <c r="J2" s="260"/>
    </row>
    <row r="3" spans="1:10" ht="30" customHeight="1">
      <c r="A3" s="261" t="s">
        <v>336</v>
      </c>
      <c r="B3" s="260"/>
      <c r="C3" s="260"/>
      <c r="D3" s="260"/>
      <c r="E3" s="260"/>
      <c r="F3" s="260"/>
      <c r="G3" s="260"/>
      <c r="H3" s="260"/>
      <c r="I3" s="260"/>
      <c r="J3" s="260"/>
    </row>
    <row r="4" spans="1:10" ht="13.5" thickBot="1">
      <c r="A4" s="19"/>
      <c r="B4" s="19"/>
      <c r="C4" s="19"/>
      <c r="D4" s="19"/>
      <c r="E4" s="19"/>
      <c r="F4" s="19"/>
      <c r="G4" s="19"/>
      <c r="H4" s="27"/>
      <c r="J4" s="27" t="s">
        <v>48</v>
      </c>
    </row>
    <row r="5" spans="1:10" ht="12.75" customHeight="1" thickTop="1">
      <c r="A5" s="246" t="s">
        <v>0</v>
      </c>
      <c r="B5" s="248" t="s">
        <v>1</v>
      </c>
      <c r="C5" s="250" t="s">
        <v>140</v>
      </c>
      <c r="D5" s="257" t="s">
        <v>137</v>
      </c>
      <c r="E5" s="259"/>
      <c r="F5" s="252" t="s">
        <v>0</v>
      </c>
      <c r="G5" s="248" t="s">
        <v>1</v>
      </c>
      <c r="H5" s="250" t="s">
        <v>140</v>
      </c>
      <c r="I5" s="257" t="s">
        <v>137</v>
      </c>
      <c r="J5" s="258"/>
    </row>
    <row r="6" spans="1:10" ht="39" customHeight="1" thickBot="1">
      <c r="A6" s="247"/>
      <c r="B6" s="249"/>
      <c r="C6" s="251"/>
      <c r="D6" s="137" t="s">
        <v>138</v>
      </c>
      <c r="E6" s="138" t="s">
        <v>139</v>
      </c>
      <c r="F6" s="253"/>
      <c r="G6" s="262"/>
      <c r="H6" s="251"/>
      <c r="I6" s="137" t="s">
        <v>138</v>
      </c>
      <c r="J6" s="139" t="s">
        <v>139</v>
      </c>
    </row>
    <row r="7" spans="1:10" ht="13.5" thickTop="1">
      <c r="A7" s="141" t="s">
        <v>3</v>
      </c>
      <c r="B7" s="142" t="s">
        <v>4</v>
      </c>
      <c r="C7" s="143"/>
      <c r="D7" s="143"/>
      <c r="E7" s="144"/>
      <c r="F7" s="145" t="s">
        <v>5</v>
      </c>
      <c r="G7" s="142" t="s">
        <v>6</v>
      </c>
      <c r="H7" s="143"/>
      <c r="I7" s="146"/>
      <c r="J7" s="147"/>
    </row>
    <row r="8" spans="1:10" ht="12.75">
      <c r="A8" s="48" t="s">
        <v>14</v>
      </c>
      <c r="B8" s="21" t="s">
        <v>8</v>
      </c>
      <c r="C8" s="22">
        <v>3515</v>
      </c>
      <c r="D8" s="22">
        <v>2500</v>
      </c>
      <c r="E8" s="23">
        <v>1015</v>
      </c>
      <c r="F8" s="51" t="s">
        <v>14</v>
      </c>
      <c r="G8" s="21" t="s">
        <v>24</v>
      </c>
      <c r="H8" s="22">
        <v>11069</v>
      </c>
      <c r="I8" s="28">
        <v>11069</v>
      </c>
      <c r="J8" s="86">
        <v>0</v>
      </c>
    </row>
    <row r="9" spans="1:10" ht="12.75" customHeight="1">
      <c r="A9" s="48" t="s">
        <v>15</v>
      </c>
      <c r="B9" s="21" t="s">
        <v>7</v>
      </c>
      <c r="C9" s="22">
        <v>14450</v>
      </c>
      <c r="D9" s="22">
        <v>13275</v>
      </c>
      <c r="E9" s="23">
        <v>1175</v>
      </c>
      <c r="F9" s="51" t="s">
        <v>15</v>
      </c>
      <c r="G9" s="21" t="s">
        <v>141</v>
      </c>
      <c r="H9" s="22">
        <v>2765</v>
      </c>
      <c r="I9" s="28">
        <v>2765</v>
      </c>
      <c r="J9" s="86">
        <v>0</v>
      </c>
    </row>
    <row r="10" spans="1:10" ht="12.75">
      <c r="A10" s="48" t="s">
        <v>16</v>
      </c>
      <c r="B10" s="21" t="s">
        <v>10</v>
      </c>
      <c r="C10" s="22">
        <v>43819</v>
      </c>
      <c r="D10" s="22">
        <v>43819</v>
      </c>
      <c r="E10" s="23">
        <v>0</v>
      </c>
      <c r="F10" s="51" t="s">
        <v>20</v>
      </c>
      <c r="G10" s="21" t="s">
        <v>25</v>
      </c>
      <c r="H10" s="22">
        <v>16067</v>
      </c>
      <c r="I10" s="28">
        <v>15267</v>
      </c>
      <c r="J10" s="86">
        <v>800</v>
      </c>
    </row>
    <row r="11" spans="1:10" ht="12.75">
      <c r="A11" s="48" t="s">
        <v>17</v>
      </c>
      <c r="B11" s="21" t="s">
        <v>9</v>
      </c>
      <c r="C11" s="22">
        <v>4974</v>
      </c>
      <c r="D11" s="22">
        <v>4314</v>
      </c>
      <c r="E11" s="23">
        <v>660</v>
      </c>
      <c r="F11" s="51" t="s">
        <v>16</v>
      </c>
      <c r="G11" s="21" t="s">
        <v>26</v>
      </c>
      <c r="H11" s="22">
        <v>2500</v>
      </c>
      <c r="I11" s="28">
        <v>1700</v>
      </c>
      <c r="J11" s="86">
        <v>800</v>
      </c>
    </row>
    <row r="12" spans="1:10" ht="12.75">
      <c r="A12" s="48" t="s">
        <v>18</v>
      </c>
      <c r="B12" s="21" t="s">
        <v>47</v>
      </c>
      <c r="C12" s="22">
        <v>0</v>
      </c>
      <c r="D12" s="22">
        <v>0</v>
      </c>
      <c r="E12" s="23">
        <v>0</v>
      </c>
      <c r="F12" s="51" t="s">
        <v>17</v>
      </c>
      <c r="G12" s="21" t="s">
        <v>27</v>
      </c>
      <c r="H12" s="22">
        <v>34810</v>
      </c>
      <c r="I12" s="28">
        <v>33560</v>
      </c>
      <c r="J12" s="86">
        <v>1250</v>
      </c>
    </row>
    <row r="13" spans="1:10" ht="12.75">
      <c r="A13" s="48" t="s">
        <v>19</v>
      </c>
      <c r="B13" s="21" t="s">
        <v>119</v>
      </c>
      <c r="C13" s="22">
        <v>0</v>
      </c>
      <c r="D13" s="22">
        <v>0</v>
      </c>
      <c r="E13" s="23">
        <v>0</v>
      </c>
      <c r="F13" s="51" t="s">
        <v>37</v>
      </c>
      <c r="G13" s="21" t="s">
        <v>49</v>
      </c>
      <c r="H13" s="22">
        <v>0</v>
      </c>
      <c r="I13" s="28">
        <v>0</v>
      </c>
      <c r="J13" s="86">
        <v>0</v>
      </c>
    </row>
    <row r="14" spans="1:10" ht="12.75">
      <c r="A14" s="49"/>
      <c r="B14" s="43"/>
      <c r="C14" s="44"/>
      <c r="D14" s="44"/>
      <c r="E14" s="52"/>
      <c r="F14" s="51" t="s">
        <v>38</v>
      </c>
      <c r="G14" s="21" t="s">
        <v>118</v>
      </c>
      <c r="H14" s="22">
        <v>4172</v>
      </c>
      <c r="I14" s="28">
        <v>4172</v>
      </c>
      <c r="J14" s="86">
        <v>0</v>
      </c>
    </row>
    <row r="15" spans="1:10" ht="13.5" thickBot="1">
      <c r="A15" s="50"/>
      <c r="B15" s="148" t="s">
        <v>41</v>
      </c>
      <c r="C15" s="149">
        <f>SUM(C8:C14)</f>
        <v>66758</v>
      </c>
      <c r="D15" s="149">
        <f>SUM(D8:D14)</f>
        <v>63908</v>
      </c>
      <c r="E15" s="150">
        <f>SUM(E8:E14)</f>
        <v>2850</v>
      </c>
      <c r="F15" s="151"/>
      <c r="G15" s="148" t="s">
        <v>39</v>
      </c>
      <c r="H15" s="149">
        <f>H8+H9+H10+H11+H12+H14</f>
        <v>71383</v>
      </c>
      <c r="I15" s="149">
        <f>I8+I9+I10+I11+I12+I14</f>
        <v>68533</v>
      </c>
      <c r="J15" s="107">
        <f>J8+J9+J10+J11+J12+J14</f>
        <v>2850</v>
      </c>
    </row>
    <row r="16" spans="1:10" ht="13.5" thickTop="1">
      <c r="A16" s="130" t="s">
        <v>20</v>
      </c>
      <c r="B16" s="53" t="s">
        <v>11</v>
      </c>
      <c r="C16" s="37">
        <v>2400</v>
      </c>
      <c r="D16" s="37">
        <v>2400</v>
      </c>
      <c r="E16" s="38">
        <v>0</v>
      </c>
      <c r="F16" s="140" t="s">
        <v>18</v>
      </c>
      <c r="G16" s="53" t="s">
        <v>28</v>
      </c>
      <c r="H16" s="37">
        <v>0</v>
      </c>
      <c r="I16" s="20">
        <v>0</v>
      </c>
      <c r="J16" s="109">
        <v>0</v>
      </c>
    </row>
    <row r="17" spans="1:10" ht="12.75">
      <c r="A17" s="48" t="s">
        <v>16</v>
      </c>
      <c r="B17" s="21" t="s">
        <v>10</v>
      </c>
      <c r="C17" s="22">
        <v>0</v>
      </c>
      <c r="D17" s="22">
        <v>0</v>
      </c>
      <c r="E17" s="23">
        <v>0</v>
      </c>
      <c r="F17" s="51" t="s">
        <v>19</v>
      </c>
      <c r="G17" s="21" t="s">
        <v>29</v>
      </c>
      <c r="H17" s="22">
        <v>4130</v>
      </c>
      <c r="I17" s="28">
        <v>4130</v>
      </c>
      <c r="J17" s="86">
        <v>0</v>
      </c>
    </row>
    <row r="18" spans="1:10" ht="12.75">
      <c r="A18" s="48" t="s">
        <v>17</v>
      </c>
      <c r="B18" s="21" t="s">
        <v>12</v>
      </c>
      <c r="C18" s="22">
        <v>0</v>
      </c>
      <c r="D18" s="22">
        <v>0</v>
      </c>
      <c r="E18" s="23">
        <v>0</v>
      </c>
      <c r="F18" s="51" t="s">
        <v>13</v>
      </c>
      <c r="G18" s="21" t="s">
        <v>30</v>
      </c>
      <c r="H18" s="22">
        <v>0</v>
      </c>
      <c r="I18" s="28">
        <v>0</v>
      </c>
      <c r="J18" s="86">
        <v>0</v>
      </c>
    </row>
    <row r="19" spans="1:10" ht="12.75">
      <c r="A19" s="48" t="s">
        <v>18</v>
      </c>
      <c r="B19" s="21" t="s">
        <v>46</v>
      </c>
      <c r="C19" s="22">
        <v>0</v>
      </c>
      <c r="D19" s="22">
        <v>0</v>
      </c>
      <c r="E19" s="23">
        <v>0</v>
      </c>
      <c r="F19" s="51" t="s">
        <v>31</v>
      </c>
      <c r="G19" s="21" t="s">
        <v>32</v>
      </c>
      <c r="H19" s="22">
        <v>0</v>
      </c>
      <c r="I19" s="28">
        <v>0</v>
      </c>
      <c r="J19" s="86">
        <v>0</v>
      </c>
    </row>
    <row r="20" spans="1:10" ht="12.75">
      <c r="A20" s="48" t="s">
        <v>19</v>
      </c>
      <c r="B20" s="21" t="s">
        <v>119</v>
      </c>
      <c r="C20" s="22">
        <v>0</v>
      </c>
      <c r="D20" s="22">
        <v>0</v>
      </c>
      <c r="E20" s="23">
        <v>0</v>
      </c>
      <c r="F20" s="51" t="s">
        <v>33</v>
      </c>
      <c r="G20" s="21" t="s">
        <v>34</v>
      </c>
      <c r="H20" s="22">
        <v>0</v>
      </c>
      <c r="I20" s="28">
        <v>0</v>
      </c>
      <c r="J20" s="86">
        <v>0</v>
      </c>
    </row>
    <row r="21" spans="1:10" ht="12.75">
      <c r="A21" s="49"/>
      <c r="B21" s="43"/>
      <c r="C21" s="44"/>
      <c r="D21" s="44"/>
      <c r="E21" s="52"/>
      <c r="F21" s="51" t="s">
        <v>35</v>
      </c>
      <c r="G21" s="21" t="s">
        <v>36</v>
      </c>
      <c r="H21" s="22">
        <v>270</v>
      </c>
      <c r="I21" s="28">
        <v>270</v>
      </c>
      <c r="J21" s="86">
        <v>0</v>
      </c>
    </row>
    <row r="22" spans="1:10" ht="12.75">
      <c r="A22" s="49"/>
      <c r="B22" s="43"/>
      <c r="C22" s="44"/>
      <c r="D22" s="44"/>
      <c r="E22" s="52"/>
      <c r="F22" s="51" t="s">
        <v>37</v>
      </c>
      <c r="G22" s="21" t="s">
        <v>49</v>
      </c>
      <c r="H22" s="22">
        <v>0</v>
      </c>
      <c r="I22" s="28">
        <v>0</v>
      </c>
      <c r="J22" s="86">
        <v>0</v>
      </c>
    </row>
    <row r="23" spans="1:10" ht="12.75">
      <c r="A23" s="49"/>
      <c r="B23" s="43"/>
      <c r="C23" s="44"/>
      <c r="D23" s="44"/>
      <c r="E23" s="52"/>
      <c r="F23" s="51" t="s">
        <v>38</v>
      </c>
      <c r="G23" s="21" t="s">
        <v>131</v>
      </c>
      <c r="H23" s="22">
        <v>0</v>
      </c>
      <c r="I23" s="28">
        <v>0</v>
      </c>
      <c r="J23" s="86">
        <v>0</v>
      </c>
    </row>
    <row r="24" spans="1:10" ht="13.5" thickBot="1">
      <c r="A24" s="120"/>
      <c r="B24" s="152" t="s">
        <v>42</v>
      </c>
      <c r="C24" s="153">
        <f>SUM(C16:C23)</f>
        <v>2400</v>
      </c>
      <c r="D24" s="153">
        <f>SUM(D16:D23)</f>
        <v>2400</v>
      </c>
      <c r="E24" s="154">
        <f>SUM(E16:E23)</f>
        <v>0</v>
      </c>
      <c r="F24" s="155"/>
      <c r="G24" s="152" t="s">
        <v>40</v>
      </c>
      <c r="H24" s="153">
        <f>SUM(H16:H23)</f>
        <v>4400</v>
      </c>
      <c r="I24" s="153">
        <f>SUM(I16:I23)</f>
        <v>4400</v>
      </c>
      <c r="J24" s="156">
        <f>SUM(J16:J23)</f>
        <v>0</v>
      </c>
    </row>
    <row r="25" spans="1:10" ht="15" customHeight="1" thickBot="1" thickTop="1">
      <c r="A25" s="157"/>
      <c r="B25" s="158" t="s">
        <v>22</v>
      </c>
      <c r="C25" s="159">
        <f>C15+C24</f>
        <v>69158</v>
      </c>
      <c r="D25" s="159">
        <f>D15+D24</f>
        <v>66308</v>
      </c>
      <c r="E25" s="160">
        <f>E15+E24</f>
        <v>2850</v>
      </c>
      <c r="F25" s="161"/>
      <c r="G25" s="158" t="s">
        <v>21</v>
      </c>
      <c r="H25" s="159">
        <f>H15+H24</f>
        <v>75783</v>
      </c>
      <c r="I25" s="159">
        <f>I15+I24</f>
        <v>72933</v>
      </c>
      <c r="J25" s="162">
        <f>J15+J24</f>
        <v>2850</v>
      </c>
    </row>
    <row r="26" spans="1:10" ht="28.5" customHeight="1" thickBot="1" thickTop="1">
      <c r="A26" s="157"/>
      <c r="B26" s="158" t="s">
        <v>45</v>
      </c>
      <c r="C26" s="159">
        <f>IF(H25&gt;C25,C25-H25,0)</f>
        <v>-6625</v>
      </c>
      <c r="D26" s="159">
        <f>IF(I25&gt;D25,D25-I25,0)</f>
        <v>-6625</v>
      </c>
      <c r="E26" s="160">
        <f>IF(J25&gt;E25,E25-J25,0)</f>
        <v>0</v>
      </c>
      <c r="F26" s="161"/>
      <c r="G26" s="158" t="s">
        <v>44</v>
      </c>
      <c r="H26" s="159">
        <f>IF(C25&gt;H25,C25-H25,0)</f>
        <v>0</v>
      </c>
      <c r="I26" s="159">
        <f>IF(D25&gt;I25,D25-I25,0)</f>
        <v>0</v>
      </c>
      <c r="J26" s="162">
        <f>IF(E25&gt;J25,E25-J25,0)</f>
        <v>0</v>
      </c>
    </row>
    <row r="27" spans="1:10" ht="26.25" thickTop="1">
      <c r="A27" s="256" t="s">
        <v>13</v>
      </c>
      <c r="B27" s="53" t="s">
        <v>50</v>
      </c>
      <c r="C27" s="37">
        <v>4625</v>
      </c>
      <c r="D27" s="37">
        <v>4625</v>
      </c>
      <c r="E27" s="38">
        <v>0</v>
      </c>
      <c r="F27" s="55"/>
      <c r="G27" s="56"/>
      <c r="H27" s="57"/>
      <c r="I27" s="133"/>
      <c r="J27" s="134"/>
    </row>
    <row r="28" spans="1:10" ht="26.25" thickBot="1">
      <c r="A28" s="256"/>
      <c r="B28" s="24" t="s">
        <v>51</v>
      </c>
      <c r="C28" s="58">
        <v>2000</v>
      </c>
      <c r="D28" s="58">
        <v>2000</v>
      </c>
      <c r="E28" s="25">
        <v>0</v>
      </c>
      <c r="F28" s="59"/>
      <c r="G28" s="26"/>
      <c r="H28" s="60"/>
      <c r="I28" s="135"/>
      <c r="J28" s="136"/>
    </row>
    <row r="29" spans="1:10" ht="13.5" thickTop="1">
      <c r="A29" s="254" t="s">
        <v>31</v>
      </c>
      <c r="B29" s="163" t="s">
        <v>52</v>
      </c>
      <c r="C29" s="164">
        <v>0</v>
      </c>
      <c r="D29" s="164">
        <v>0</v>
      </c>
      <c r="E29" s="165">
        <v>0</v>
      </c>
      <c r="F29" s="244" t="s">
        <v>56</v>
      </c>
      <c r="G29" s="163" t="s">
        <v>54</v>
      </c>
      <c r="H29" s="164">
        <v>0</v>
      </c>
      <c r="I29" s="143">
        <v>0</v>
      </c>
      <c r="J29" s="166">
        <v>0</v>
      </c>
    </row>
    <row r="30" spans="1:10" ht="13.5" thickBot="1">
      <c r="A30" s="255"/>
      <c r="B30" s="167" t="s">
        <v>53</v>
      </c>
      <c r="C30" s="168">
        <v>0</v>
      </c>
      <c r="D30" s="168">
        <v>0</v>
      </c>
      <c r="E30" s="169">
        <v>0</v>
      </c>
      <c r="F30" s="245"/>
      <c r="G30" s="167" t="s">
        <v>55</v>
      </c>
      <c r="H30" s="168">
        <v>0</v>
      </c>
      <c r="I30" s="104">
        <v>0</v>
      </c>
      <c r="J30" s="170">
        <v>0</v>
      </c>
    </row>
    <row r="31" spans="1:10" ht="15" customHeight="1" thickBot="1" thickTop="1">
      <c r="A31" s="171"/>
      <c r="B31" s="90" t="s">
        <v>57</v>
      </c>
      <c r="C31" s="172">
        <f>C15+C27+C29</f>
        <v>71383</v>
      </c>
      <c r="D31" s="172">
        <f>D15+D27+D29</f>
        <v>68533</v>
      </c>
      <c r="E31" s="173">
        <f>E15+E27+E29</f>
        <v>2850</v>
      </c>
      <c r="F31" s="174"/>
      <c r="G31" s="90" t="s">
        <v>59</v>
      </c>
      <c r="H31" s="172">
        <f>H15+H27+H29</f>
        <v>71383</v>
      </c>
      <c r="I31" s="172">
        <f>I15+I27+I29</f>
        <v>68533</v>
      </c>
      <c r="J31" s="91">
        <f>J15+J27+J29</f>
        <v>2850</v>
      </c>
    </row>
    <row r="32" spans="1:10" ht="15" customHeight="1" thickBot="1" thickTop="1">
      <c r="A32" s="181"/>
      <c r="B32" s="158" t="s">
        <v>58</v>
      </c>
      <c r="C32" s="159">
        <f>C24+C28+C30</f>
        <v>4400</v>
      </c>
      <c r="D32" s="159">
        <f>D24+D28+D30</f>
        <v>4400</v>
      </c>
      <c r="E32" s="160">
        <f>E24+E28+E30</f>
        <v>0</v>
      </c>
      <c r="F32" s="182"/>
      <c r="G32" s="158" t="s">
        <v>60</v>
      </c>
      <c r="H32" s="159">
        <f>H24+H28+H30</f>
        <v>4400</v>
      </c>
      <c r="I32" s="159">
        <f>I24+I28+I30</f>
        <v>4400</v>
      </c>
      <c r="J32" s="162">
        <f>J24+J28+J30</f>
        <v>0</v>
      </c>
    </row>
    <row r="33" spans="1:10" ht="15" customHeight="1" thickBot="1" thickTop="1">
      <c r="A33" s="175"/>
      <c r="B33" s="176" t="s">
        <v>23</v>
      </c>
      <c r="C33" s="177">
        <f>SUM(C31:C32)</f>
        <v>75783</v>
      </c>
      <c r="D33" s="177">
        <f>SUM(D31:D32)</f>
        <v>72933</v>
      </c>
      <c r="E33" s="178">
        <f>SUM(E31:E32)</f>
        <v>2850</v>
      </c>
      <c r="F33" s="179"/>
      <c r="G33" s="176" t="s">
        <v>43</v>
      </c>
      <c r="H33" s="177">
        <f>SUM(H31:H32)</f>
        <v>75783</v>
      </c>
      <c r="I33" s="177">
        <f>SUM(I31:I32)</f>
        <v>72933</v>
      </c>
      <c r="J33" s="180">
        <f>SUM(J31:J32)</f>
        <v>2850</v>
      </c>
    </row>
    <row r="34" ht="13.5" thickTop="1"/>
  </sheetData>
  <sheetProtection/>
  <mergeCells count="13">
    <mergeCell ref="I5:J5"/>
    <mergeCell ref="D5:E5"/>
    <mergeCell ref="A2:J2"/>
    <mergeCell ref="A3:J3"/>
    <mergeCell ref="H5:H6"/>
    <mergeCell ref="G5:G6"/>
    <mergeCell ref="F29:F30"/>
    <mergeCell ref="A5:A6"/>
    <mergeCell ref="B5:B6"/>
    <mergeCell ref="C5:C6"/>
    <mergeCell ref="F5:F6"/>
    <mergeCell ref="A29:A30"/>
    <mergeCell ref="A27:A28"/>
  </mergeCells>
  <printOptions horizontalCentered="1"/>
  <pageMargins left="0.16" right="0.17" top="0.43" bottom="0.37" header="0.37" footer="0.03937007874015748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5"/>
  <sheetViews>
    <sheetView zoomScalePageLayoutView="0" workbookViewId="0" topLeftCell="A58">
      <selection activeCell="A63" sqref="A63:C63"/>
    </sheetView>
  </sheetViews>
  <sheetFormatPr defaultColWidth="9.140625" defaultRowHeight="12.75"/>
  <cols>
    <col min="1" max="1" width="7.421875" style="0" customWidth="1"/>
    <col min="2" max="2" width="47.140625" style="0" customWidth="1"/>
    <col min="3" max="3" width="13.7109375" style="0" customWidth="1"/>
  </cols>
  <sheetData>
    <row r="1" spans="1:3" ht="12.75">
      <c r="A1" s="19"/>
      <c r="B1" s="19"/>
      <c r="C1" s="27" t="s">
        <v>72</v>
      </c>
    </row>
    <row r="2" spans="1:3" ht="12.75" customHeight="1">
      <c r="A2" s="19"/>
      <c r="B2" s="19"/>
      <c r="C2" s="27"/>
    </row>
    <row r="3" spans="1:3" ht="15" customHeight="1">
      <c r="A3" s="260" t="s">
        <v>322</v>
      </c>
      <c r="B3" s="260"/>
      <c r="C3" s="260"/>
    </row>
    <row r="4" spans="1:3" ht="29.25" customHeight="1">
      <c r="A4" s="261" t="s">
        <v>337</v>
      </c>
      <c r="B4" s="263"/>
      <c r="C4" s="263"/>
    </row>
    <row r="5" spans="1:3" ht="12.75" customHeight="1">
      <c r="A5" s="31"/>
      <c r="B5" s="32"/>
      <c r="C5" s="32"/>
    </row>
    <row r="6" spans="1:3" ht="13.5" thickBot="1">
      <c r="A6" s="19"/>
      <c r="B6" s="19"/>
      <c r="C6" s="27" t="s">
        <v>48</v>
      </c>
    </row>
    <row r="7" spans="1:3" ht="43.5" customHeight="1" thickBot="1" thickTop="1">
      <c r="A7" s="123" t="s">
        <v>0</v>
      </c>
      <c r="B7" s="125" t="s">
        <v>1</v>
      </c>
      <c r="C7" s="183" t="s">
        <v>136</v>
      </c>
    </row>
    <row r="8" spans="1:3" ht="15" customHeight="1" thickBot="1" thickTop="1">
      <c r="A8" s="197" t="s">
        <v>66</v>
      </c>
      <c r="B8" s="198"/>
      <c r="C8" s="199"/>
    </row>
    <row r="9" spans="1:3" ht="15" customHeight="1" thickTop="1">
      <c r="A9" s="68" t="s">
        <v>142</v>
      </c>
      <c r="B9" s="33" t="s">
        <v>8</v>
      </c>
      <c r="C9" s="69">
        <f>SUM(C10:C12)</f>
        <v>3515</v>
      </c>
    </row>
    <row r="10" spans="1:3" ht="15" customHeight="1">
      <c r="A10" s="83" t="s">
        <v>143</v>
      </c>
      <c r="B10" s="84" t="s">
        <v>121</v>
      </c>
      <c r="C10" s="80">
        <v>0</v>
      </c>
    </row>
    <row r="11" spans="1:3" ht="15" customHeight="1">
      <c r="A11" s="239" t="s">
        <v>340</v>
      </c>
      <c r="B11" s="240" t="s">
        <v>351</v>
      </c>
      <c r="C11" s="241">
        <v>2500</v>
      </c>
    </row>
    <row r="12" spans="1:3" ht="15" customHeight="1" thickBot="1">
      <c r="A12" s="233" t="s">
        <v>352</v>
      </c>
      <c r="B12" s="234" t="s">
        <v>341</v>
      </c>
      <c r="C12" s="235">
        <v>1015</v>
      </c>
    </row>
    <row r="13" spans="1:3" ht="15" customHeight="1" thickTop="1">
      <c r="A13" s="68" t="s">
        <v>120</v>
      </c>
      <c r="B13" s="33" t="s">
        <v>7</v>
      </c>
      <c r="C13" s="69">
        <f>C14+C15+C20+C22</f>
        <v>14450</v>
      </c>
    </row>
    <row r="14" spans="1:3" ht="15" customHeight="1">
      <c r="A14" s="70" t="s">
        <v>144</v>
      </c>
      <c r="B14" s="34" t="s">
        <v>145</v>
      </c>
      <c r="C14" s="71">
        <v>0</v>
      </c>
    </row>
    <row r="15" spans="1:3" ht="15" customHeight="1">
      <c r="A15" s="70" t="s">
        <v>122</v>
      </c>
      <c r="B15" s="34" t="s">
        <v>146</v>
      </c>
      <c r="C15" s="71">
        <f>SUM(C16:C19)</f>
        <v>13250</v>
      </c>
    </row>
    <row r="16" spans="1:3" ht="15" customHeight="1">
      <c r="A16" s="72" t="s">
        <v>148</v>
      </c>
      <c r="B16" s="63" t="s">
        <v>147</v>
      </c>
      <c r="C16" s="73">
        <v>900</v>
      </c>
    </row>
    <row r="17" spans="1:3" ht="15" customHeight="1">
      <c r="A17" s="72" t="s">
        <v>149</v>
      </c>
      <c r="B17" s="63" t="s">
        <v>151</v>
      </c>
      <c r="C17" s="73">
        <v>250</v>
      </c>
    </row>
    <row r="18" spans="1:3" ht="15" customHeight="1">
      <c r="A18" s="72" t="s">
        <v>150</v>
      </c>
      <c r="B18" s="63" t="s">
        <v>152</v>
      </c>
      <c r="C18" s="73">
        <v>12000</v>
      </c>
    </row>
    <row r="19" spans="1:3" ht="15" customHeight="1">
      <c r="A19" s="72" t="s">
        <v>296</v>
      </c>
      <c r="B19" s="63" t="s">
        <v>295</v>
      </c>
      <c r="C19" s="73">
        <v>100</v>
      </c>
    </row>
    <row r="20" spans="1:3" ht="15" customHeight="1">
      <c r="A20" s="70" t="s">
        <v>153</v>
      </c>
      <c r="B20" s="34" t="s">
        <v>154</v>
      </c>
      <c r="C20" s="71">
        <f>SUM(C21)</f>
        <v>1200</v>
      </c>
    </row>
    <row r="21" spans="1:3" ht="15" customHeight="1">
      <c r="A21" s="72" t="s">
        <v>155</v>
      </c>
      <c r="B21" s="63" t="s">
        <v>156</v>
      </c>
      <c r="C21" s="73">
        <v>1200</v>
      </c>
    </row>
    <row r="22" spans="1:3" ht="15" customHeight="1" thickBot="1">
      <c r="A22" s="83" t="s">
        <v>157</v>
      </c>
      <c r="B22" s="84" t="s">
        <v>158</v>
      </c>
      <c r="C22" s="80">
        <v>0</v>
      </c>
    </row>
    <row r="23" spans="1:3" ht="15" customHeight="1" thickTop="1">
      <c r="A23" s="141" t="s">
        <v>73</v>
      </c>
      <c r="B23" s="142" t="s">
        <v>10</v>
      </c>
      <c r="C23" s="187">
        <f>C24+C27+C28+C33+C35</f>
        <v>43819</v>
      </c>
    </row>
    <row r="24" spans="1:3" ht="15" customHeight="1">
      <c r="A24" s="74" t="s">
        <v>162</v>
      </c>
      <c r="B24" s="28" t="s">
        <v>159</v>
      </c>
      <c r="C24" s="71">
        <f>SUM(C25:C26)</f>
        <v>10722</v>
      </c>
    </row>
    <row r="25" spans="1:3" ht="15" customHeight="1">
      <c r="A25" s="75" t="s">
        <v>160</v>
      </c>
      <c r="B25" s="64" t="s">
        <v>161</v>
      </c>
      <c r="C25" s="73">
        <v>8722</v>
      </c>
    </row>
    <row r="26" spans="1:3" ht="15" customHeight="1">
      <c r="A26" s="75" t="s">
        <v>162</v>
      </c>
      <c r="B26" s="64" t="s">
        <v>163</v>
      </c>
      <c r="C26" s="73">
        <v>2000</v>
      </c>
    </row>
    <row r="27" spans="1:3" ht="15" customHeight="1">
      <c r="A27" s="74" t="s">
        <v>223</v>
      </c>
      <c r="B27" s="28" t="s">
        <v>164</v>
      </c>
      <c r="C27" s="71">
        <v>26747</v>
      </c>
    </row>
    <row r="28" spans="1:3" ht="15" customHeight="1">
      <c r="A28" s="74" t="s">
        <v>224</v>
      </c>
      <c r="B28" s="28" t="s">
        <v>165</v>
      </c>
      <c r="C28" s="71">
        <f>SUM(C29:C32)</f>
        <v>5395</v>
      </c>
    </row>
    <row r="29" spans="1:3" ht="15" customHeight="1">
      <c r="A29" s="75" t="s">
        <v>166</v>
      </c>
      <c r="B29" s="64" t="s">
        <v>167</v>
      </c>
      <c r="C29" s="73">
        <v>495</v>
      </c>
    </row>
    <row r="30" spans="1:3" ht="15" customHeight="1">
      <c r="A30" s="75" t="s">
        <v>168</v>
      </c>
      <c r="B30" s="64" t="s">
        <v>169</v>
      </c>
      <c r="C30" s="73">
        <v>2500</v>
      </c>
    </row>
    <row r="31" spans="1:3" ht="15" customHeight="1">
      <c r="A31" s="75" t="s">
        <v>170</v>
      </c>
      <c r="B31" s="64" t="s">
        <v>171</v>
      </c>
      <c r="C31" s="73">
        <v>1800</v>
      </c>
    </row>
    <row r="32" spans="1:3" ht="15" customHeight="1">
      <c r="A32" s="75" t="s">
        <v>338</v>
      </c>
      <c r="B32" s="64" t="s">
        <v>339</v>
      </c>
      <c r="C32" s="73">
        <v>600</v>
      </c>
    </row>
    <row r="33" spans="1:3" ht="15" customHeight="1">
      <c r="A33" s="74" t="s">
        <v>225</v>
      </c>
      <c r="B33" s="28" t="s">
        <v>172</v>
      </c>
      <c r="C33" s="71">
        <f>SUM(C34)</f>
        <v>605</v>
      </c>
    </row>
    <row r="34" spans="1:3" s="65" customFormat="1" ht="15" customHeight="1">
      <c r="A34" s="75" t="s">
        <v>173</v>
      </c>
      <c r="B34" s="64" t="s">
        <v>174</v>
      </c>
      <c r="C34" s="73">
        <v>605</v>
      </c>
    </row>
    <row r="35" spans="1:3" s="65" customFormat="1" ht="15" customHeight="1">
      <c r="A35" s="74" t="s">
        <v>226</v>
      </c>
      <c r="B35" s="28" t="s">
        <v>61</v>
      </c>
      <c r="C35" s="71">
        <f>SUM(C36)</f>
        <v>350</v>
      </c>
    </row>
    <row r="36" spans="1:3" s="65" customFormat="1" ht="15" customHeight="1">
      <c r="A36" s="75" t="s">
        <v>175</v>
      </c>
      <c r="B36" s="64" t="s">
        <v>176</v>
      </c>
      <c r="C36" s="73">
        <v>350</v>
      </c>
    </row>
    <row r="37" spans="1:3" ht="15" customHeight="1" thickBot="1">
      <c r="A37" s="106" t="s">
        <v>227</v>
      </c>
      <c r="B37" s="104" t="s">
        <v>62</v>
      </c>
      <c r="C37" s="184">
        <v>0</v>
      </c>
    </row>
    <row r="38" spans="1:3" ht="15" customHeight="1" thickTop="1">
      <c r="A38" s="238" t="s">
        <v>74</v>
      </c>
      <c r="B38" s="186" t="s">
        <v>9</v>
      </c>
      <c r="C38" s="69">
        <f>C39+C41+C44+C46</f>
        <v>4974</v>
      </c>
    </row>
    <row r="39" spans="1:3" ht="15" customHeight="1">
      <c r="A39" s="96" t="s">
        <v>228</v>
      </c>
      <c r="B39" s="20" t="s">
        <v>346</v>
      </c>
      <c r="C39" s="71">
        <f>SUM(C40)</f>
        <v>360</v>
      </c>
    </row>
    <row r="40" spans="1:3" ht="15" customHeight="1">
      <c r="A40" s="98" t="s">
        <v>326</v>
      </c>
      <c r="B40" s="95" t="s">
        <v>347</v>
      </c>
      <c r="C40" s="73">
        <v>360</v>
      </c>
    </row>
    <row r="41" spans="1:3" ht="15" customHeight="1">
      <c r="A41" s="74" t="s">
        <v>206</v>
      </c>
      <c r="B41" s="21" t="s">
        <v>335</v>
      </c>
      <c r="C41" s="71">
        <f>SUM(C42:C43)</f>
        <v>2314</v>
      </c>
    </row>
    <row r="42" spans="1:3" ht="15" customHeight="1">
      <c r="A42" s="75" t="s">
        <v>327</v>
      </c>
      <c r="B42" s="62" t="s">
        <v>298</v>
      </c>
      <c r="C42" s="76">
        <v>1314</v>
      </c>
    </row>
    <row r="43" spans="1:3" ht="15" customHeight="1">
      <c r="A43" s="75" t="s">
        <v>333</v>
      </c>
      <c r="B43" s="62" t="s">
        <v>342</v>
      </c>
      <c r="C43" s="76">
        <v>1000</v>
      </c>
    </row>
    <row r="44" spans="1:3" ht="15" customHeight="1">
      <c r="A44" s="74" t="s">
        <v>229</v>
      </c>
      <c r="B44" s="236" t="s">
        <v>344</v>
      </c>
      <c r="C44" s="237">
        <f>SUM(C45)</f>
        <v>2000</v>
      </c>
    </row>
    <row r="45" spans="1:3" ht="15" customHeight="1">
      <c r="A45" s="75" t="s">
        <v>348</v>
      </c>
      <c r="B45" s="62" t="s">
        <v>345</v>
      </c>
      <c r="C45" s="76">
        <v>2000</v>
      </c>
    </row>
    <row r="46" spans="1:3" ht="15" customHeight="1">
      <c r="A46" s="74" t="s">
        <v>349</v>
      </c>
      <c r="B46" s="21" t="s">
        <v>297</v>
      </c>
      <c r="C46" s="77">
        <f>SUM(C47)</f>
        <v>300</v>
      </c>
    </row>
    <row r="47" spans="1:3" ht="15" customHeight="1" thickBot="1">
      <c r="A47" s="126" t="s">
        <v>350</v>
      </c>
      <c r="B47" s="127" t="s">
        <v>343</v>
      </c>
      <c r="C47" s="128">
        <v>300</v>
      </c>
    </row>
    <row r="48" spans="1:3" ht="15" customHeight="1" thickBot="1" thickTop="1">
      <c r="A48" s="189" t="s">
        <v>75</v>
      </c>
      <c r="B48" s="158" t="s">
        <v>65</v>
      </c>
      <c r="C48" s="162">
        <v>0</v>
      </c>
    </row>
    <row r="49" spans="1:3" ht="15" customHeight="1" thickBot="1" thickTop="1">
      <c r="A49" s="89" t="s">
        <v>186</v>
      </c>
      <c r="B49" s="90" t="s">
        <v>187</v>
      </c>
      <c r="C49" s="91">
        <v>0</v>
      </c>
    </row>
    <row r="50" spans="1:3" ht="15" customHeight="1" thickTop="1">
      <c r="A50" s="141" t="s">
        <v>177</v>
      </c>
      <c r="B50" s="142" t="s">
        <v>178</v>
      </c>
      <c r="C50" s="212">
        <f>SUM(C51)</f>
        <v>4625</v>
      </c>
    </row>
    <row r="51" spans="1:3" ht="15" customHeight="1" thickBot="1">
      <c r="A51" s="106" t="s">
        <v>230</v>
      </c>
      <c r="B51" s="104" t="s">
        <v>179</v>
      </c>
      <c r="C51" s="105">
        <v>4625</v>
      </c>
    </row>
    <row r="52" spans="1:3" ht="15" customHeight="1" thickTop="1">
      <c r="A52" s="185" t="s">
        <v>180</v>
      </c>
      <c r="B52" s="186" t="s">
        <v>257</v>
      </c>
      <c r="C52" s="190">
        <v>0</v>
      </c>
    </row>
    <row r="53" spans="1:3" ht="15" customHeight="1">
      <c r="A53" s="74" t="s">
        <v>231</v>
      </c>
      <c r="B53" s="28" t="s">
        <v>181</v>
      </c>
      <c r="C53" s="86">
        <v>0</v>
      </c>
    </row>
    <row r="54" spans="1:3" ht="15" customHeight="1">
      <c r="A54" s="74" t="s">
        <v>232</v>
      </c>
      <c r="B54" s="28" t="s">
        <v>182</v>
      </c>
      <c r="C54" s="86">
        <v>0</v>
      </c>
    </row>
    <row r="55" spans="1:3" ht="15" customHeight="1">
      <c r="A55" s="74" t="s">
        <v>233</v>
      </c>
      <c r="B55" s="28" t="s">
        <v>275</v>
      </c>
      <c r="C55" s="86">
        <v>0</v>
      </c>
    </row>
    <row r="56" spans="1:3" ht="15" customHeight="1" thickBot="1">
      <c r="A56" s="188" t="s">
        <v>234</v>
      </c>
      <c r="B56" s="121" t="s">
        <v>183</v>
      </c>
      <c r="C56" s="122">
        <v>0</v>
      </c>
    </row>
    <row r="57" spans="1:3" ht="15" customHeight="1" thickBot="1" thickTop="1">
      <c r="A57" s="195" t="s">
        <v>184</v>
      </c>
      <c r="B57" s="196"/>
      <c r="C57" s="162">
        <f>C9+C13+C23+C38+C48+C49+C50+C52</f>
        <v>71383</v>
      </c>
    </row>
    <row r="58" spans="1:3" ht="15" customHeight="1" thickBot="1" thickTop="1">
      <c r="A58" s="192" t="s">
        <v>185</v>
      </c>
      <c r="B58" s="193"/>
      <c r="C58" s="194">
        <v>0</v>
      </c>
    </row>
    <row r="59" ht="13.5" thickTop="1"/>
    <row r="61" spans="1:3" ht="12.75">
      <c r="A61" s="19"/>
      <c r="B61" s="19"/>
      <c r="C61" s="27" t="s">
        <v>72</v>
      </c>
    </row>
    <row r="62" spans="1:3" ht="12.75" customHeight="1">
      <c r="A62" s="19"/>
      <c r="B62" s="19"/>
      <c r="C62" s="27"/>
    </row>
    <row r="63" spans="1:3" ht="15" customHeight="1">
      <c r="A63" s="260" t="s">
        <v>374</v>
      </c>
      <c r="B63" s="260"/>
      <c r="C63" s="260"/>
    </row>
    <row r="64" spans="1:3" ht="29.25" customHeight="1">
      <c r="A64" s="261" t="s">
        <v>337</v>
      </c>
      <c r="B64" s="263"/>
      <c r="C64" s="263"/>
    </row>
    <row r="65" spans="1:3" ht="12.75" customHeight="1">
      <c r="A65" s="31"/>
      <c r="B65" s="32"/>
      <c r="C65" s="32"/>
    </row>
    <row r="66" spans="1:3" ht="12.75" customHeight="1" thickBot="1">
      <c r="A66" s="19"/>
      <c r="B66" s="19"/>
      <c r="C66" s="27" t="s">
        <v>48</v>
      </c>
    </row>
    <row r="67" spans="1:3" ht="27" thickBot="1" thickTop="1">
      <c r="A67" s="123" t="s">
        <v>0</v>
      </c>
      <c r="B67" s="125" t="s">
        <v>1</v>
      </c>
      <c r="C67" s="183" t="s">
        <v>136</v>
      </c>
    </row>
    <row r="68" spans="1:3" ht="15" customHeight="1" thickBot="1" thickTop="1">
      <c r="A68" s="197" t="s">
        <v>188</v>
      </c>
      <c r="B68" s="198"/>
      <c r="C68" s="199"/>
    </row>
    <row r="69" spans="1:3" ht="15" customHeight="1" thickBot="1" thickTop="1">
      <c r="A69" s="92" t="s">
        <v>189</v>
      </c>
      <c r="B69" s="200" t="s">
        <v>24</v>
      </c>
      <c r="C69" s="201">
        <v>11069</v>
      </c>
    </row>
    <row r="70" spans="1:3" ht="15" customHeight="1" thickBot="1" thickTop="1">
      <c r="A70" s="197" t="s">
        <v>190</v>
      </c>
      <c r="B70" s="202" t="s">
        <v>191</v>
      </c>
      <c r="C70" s="203">
        <v>2765</v>
      </c>
    </row>
    <row r="71" spans="1:3" ht="15" customHeight="1" thickBot="1" thickTop="1">
      <c r="A71" s="195" t="s">
        <v>192</v>
      </c>
      <c r="B71" s="206" t="s">
        <v>25</v>
      </c>
      <c r="C71" s="203">
        <v>16067</v>
      </c>
    </row>
    <row r="72" spans="1:3" ht="15" customHeight="1" thickTop="1">
      <c r="A72" s="204" t="s">
        <v>193</v>
      </c>
      <c r="B72" s="205" t="s">
        <v>26</v>
      </c>
      <c r="C72" s="69">
        <f>C73+C74+C75+C76+C79</f>
        <v>2500</v>
      </c>
    </row>
    <row r="73" spans="1:3" ht="15" customHeight="1">
      <c r="A73" s="74" t="s">
        <v>202</v>
      </c>
      <c r="B73" s="28" t="s">
        <v>194</v>
      </c>
      <c r="C73" s="71">
        <v>100</v>
      </c>
    </row>
    <row r="74" spans="1:3" ht="15" customHeight="1">
      <c r="A74" s="74" t="s">
        <v>223</v>
      </c>
      <c r="B74" s="28" t="s">
        <v>195</v>
      </c>
      <c r="C74" s="71">
        <v>500</v>
      </c>
    </row>
    <row r="75" spans="1:3" ht="15" customHeight="1">
      <c r="A75" s="74" t="s">
        <v>224</v>
      </c>
      <c r="B75" s="28" t="s">
        <v>196</v>
      </c>
      <c r="C75" s="71">
        <v>1100</v>
      </c>
    </row>
    <row r="76" spans="1:3" ht="15" customHeight="1">
      <c r="A76" s="74" t="s">
        <v>225</v>
      </c>
      <c r="B76" s="28" t="s">
        <v>197</v>
      </c>
      <c r="C76" s="71">
        <f>SUM(C77:C78)</f>
        <v>300</v>
      </c>
    </row>
    <row r="77" spans="1:3" ht="15" customHeight="1">
      <c r="A77" s="75" t="s">
        <v>173</v>
      </c>
      <c r="B77" s="64" t="s">
        <v>198</v>
      </c>
      <c r="C77" s="73">
        <v>200</v>
      </c>
    </row>
    <row r="78" spans="1:3" ht="15" customHeight="1">
      <c r="A78" s="75" t="s">
        <v>203</v>
      </c>
      <c r="B78" s="64" t="s">
        <v>199</v>
      </c>
      <c r="C78" s="73">
        <v>100</v>
      </c>
    </row>
    <row r="79" spans="1:3" ht="15" customHeight="1">
      <c r="A79" s="74" t="s">
        <v>226</v>
      </c>
      <c r="B79" s="28" t="s">
        <v>200</v>
      </c>
      <c r="C79" s="71">
        <f>SUM(C80:C82)</f>
        <v>500</v>
      </c>
    </row>
    <row r="80" spans="1:3" ht="15" customHeight="1">
      <c r="A80" s="75" t="s">
        <v>204</v>
      </c>
      <c r="B80" s="64" t="s">
        <v>201</v>
      </c>
      <c r="C80" s="73">
        <v>350</v>
      </c>
    </row>
    <row r="81" spans="1:3" ht="15" customHeight="1">
      <c r="A81" s="75" t="s">
        <v>353</v>
      </c>
      <c r="B81" s="64" t="s">
        <v>354</v>
      </c>
      <c r="C81" s="73">
        <v>50</v>
      </c>
    </row>
    <row r="82" spans="1:3" ht="15" customHeight="1" thickBot="1">
      <c r="A82" s="126" t="s">
        <v>355</v>
      </c>
      <c r="B82" s="207" t="s">
        <v>356</v>
      </c>
      <c r="C82" s="208">
        <v>100</v>
      </c>
    </row>
    <row r="83" spans="1:3" ht="15" customHeight="1" thickTop="1">
      <c r="A83" s="141" t="s">
        <v>76</v>
      </c>
      <c r="B83" s="142" t="s">
        <v>27</v>
      </c>
      <c r="C83" s="187">
        <f>C84+C92</f>
        <v>34810</v>
      </c>
    </row>
    <row r="84" spans="1:3" ht="15" customHeight="1">
      <c r="A84" s="74" t="s">
        <v>228</v>
      </c>
      <c r="B84" s="21" t="s">
        <v>205</v>
      </c>
      <c r="C84" s="71">
        <f>SUM(C85:C91)</f>
        <v>33290</v>
      </c>
    </row>
    <row r="85" spans="1:3" ht="15" customHeight="1">
      <c r="A85" s="75" t="s">
        <v>326</v>
      </c>
      <c r="B85" s="93" t="s">
        <v>357</v>
      </c>
      <c r="C85" s="73">
        <v>26747</v>
      </c>
    </row>
    <row r="86" spans="1:3" ht="15" customHeight="1">
      <c r="A86" s="75" t="s">
        <v>328</v>
      </c>
      <c r="B86" s="93" t="s">
        <v>358</v>
      </c>
      <c r="C86" s="73">
        <v>3538</v>
      </c>
    </row>
    <row r="87" spans="1:3" ht="15" customHeight="1">
      <c r="A87" s="75" t="s">
        <v>329</v>
      </c>
      <c r="B87" s="93" t="s">
        <v>300</v>
      </c>
      <c r="C87" s="73">
        <v>1900</v>
      </c>
    </row>
    <row r="88" spans="1:3" ht="15" customHeight="1">
      <c r="A88" s="75" t="s">
        <v>330</v>
      </c>
      <c r="B88" s="93" t="s">
        <v>301</v>
      </c>
      <c r="C88" s="73">
        <v>400</v>
      </c>
    </row>
    <row r="89" spans="1:3" ht="15" customHeight="1">
      <c r="A89" s="75" t="s">
        <v>331</v>
      </c>
      <c r="B89" s="93" t="s">
        <v>302</v>
      </c>
      <c r="C89" s="73">
        <v>400</v>
      </c>
    </row>
    <row r="90" spans="1:3" ht="30" customHeight="1">
      <c r="A90" s="75" t="s">
        <v>332</v>
      </c>
      <c r="B90" s="93" t="s">
        <v>303</v>
      </c>
      <c r="C90" s="73">
        <v>250</v>
      </c>
    </row>
    <row r="91" spans="1:3" ht="15" customHeight="1">
      <c r="A91" s="75" t="s">
        <v>359</v>
      </c>
      <c r="B91" s="62" t="s">
        <v>304</v>
      </c>
      <c r="C91" s="76">
        <v>55</v>
      </c>
    </row>
    <row r="92" spans="1:3" ht="15" customHeight="1">
      <c r="A92" s="74" t="s">
        <v>206</v>
      </c>
      <c r="B92" s="21" t="s">
        <v>207</v>
      </c>
      <c r="C92" s="77">
        <f>SUM(C93:C95)</f>
        <v>1520</v>
      </c>
    </row>
    <row r="93" spans="1:3" ht="15" customHeight="1">
      <c r="A93" s="75" t="s">
        <v>327</v>
      </c>
      <c r="B93" s="93" t="s">
        <v>305</v>
      </c>
      <c r="C93" s="129">
        <v>250</v>
      </c>
    </row>
    <row r="94" spans="1:3" ht="15" customHeight="1">
      <c r="A94" s="75" t="s">
        <v>333</v>
      </c>
      <c r="B94" s="62" t="s">
        <v>299</v>
      </c>
      <c r="C94" s="76">
        <v>270</v>
      </c>
    </row>
    <row r="95" spans="1:3" ht="15" customHeight="1" thickBot="1">
      <c r="A95" s="209" t="s">
        <v>334</v>
      </c>
      <c r="B95" s="210" t="s">
        <v>360</v>
      </c>
      <c r="C95" s="211">
        <v>1000</v>
      </c>
    </row>
    <row r="96" spans="1:3" ht="15" customHeight="1" thickBot="1" thickTop="1">
      <c r="A96" s="89" t="s">
        <v>208</v>
      </c>
      <c r="B96" s="90" t="s">
        <v>49</v>
      </c>
      <c r="C96" s="91">
        <v>0</v>
      </c>
    </row>
    <row r="97" spans="1:3" ht="15" customHeight="1" thickTop="1">
      <c r="A97" s="141" t="s">
        <v>210</v>
      </c>
      <c r="B97" s="142" t="s">
        <v>209</v>
      </c>
      <c r="C97" s="212">
        <f>SUM(C98)</f>
        <v>4172</v>
      </c>
    </row>
    <row r="98" spans="1:3" ht="15" customHeight="1" thickBot="1">
      <c r="A98" s="106" t="s">
        <v>235</v>
      </c>
      <c r="B98" s="104" t="s">
        <v>118</v>
      </c>
      <c r="C98" s="105">
        <v>4172</v>
      </c>
    </row>
    <row r="99" spans="1:3" ht="15" customHeight="1" thickTop="1">
      <c r="A99" s="185" t="s">
        <v>211</v>
      </c>
      <c r="B99" s="186" t="s">
        <v>270</v>
      </c>
      <c r="C99" s="190">
        <v>0</v>
      </c>
    </row>
    <row r="100" spans="1:3" ht="15" customHeight="1">
      <c r="A100" s="74" t="s">
        <v>231</v>
      </c>
      <c r="B100" s="28" t="s">
        <v>212</v>
      </c>
      <c r="C100" s="86">
        <v>0</v>
      </c>
    </row>
    <row r="101" spans="1:3" ht="15" customHeight="1">
      <c r="A101" s="74" t="s">
        <v>232</v>
      </c>
      <c r="B101" s="28" t="s">
        <v>213</v>
      </c>
      <c r="C101" s="86">
        <v>0</v>
      </c>
    </row>
    <row r="102" spans="1:3" ht="15" customHeight="1">
      <c r="A102" s="74" t="s">
        <v>233</v>
      </c>
      <c r="B102" s="28" t="s">
        <v>276</v>
      </c>
      <c r="C102" s="86">
        <v>0</v>
      </c>
    </row>
    <row r="103" spans="1:3" ht="15" customHeight="1" thickBot="1">
      <c r="A103" s="188" t="s">
        <v>234</v>
      </c>
      <c r="B103" s="121" t="s">
        <v>214</v>
      </c>
      <c r="C103" s="122">
        <v>0</v>
      </c>
    </row>
    <row r="104" spans="1:3" ht="15" customHeight="1" thickBot="1" thickTop="1">
      <c r="A104" s="195" t="s">
        <v>215</v>
      </c>
      <c r="B104" s="196"/>
      <c r="C104" s="162">
        <f>C69+C70+C71+C72+C83+C96+C97+C99</f>
        <v>71383</v>
      </c>
    </row>
    <row r="105" spans="1:3" ht="15" customHeight="1" thickBot="1" thickTop="1">
      <c r="A105" s="192" t="s">
        <v>216</v>
      </c>
      <c r="B105" s="193"/>
      <c r="C105" s="180">
        <v>0</v>
      </c>
    </row>
    <row r="106" ht="13.5" thickTop="1"/>
  </sheetData>
  <sheetProtection/>
  <mergeCells count="4">
    <mergeCell ref="A63:C63"/>
    <mergeCell ref="A64:C64"/>
    <mergeCell ref="A3:C3"/>
    <mergeCell ref="A4:C4"/>
  </mergeCells>
  <printOptions horizontalCentered="1"/>
  <pageMargins left="0.5" right="0.6" top="0.43" bottom="0.1968503937007874" header="0.37" footer="0.2362204724409449"/>
  <pageSetup horizontalDpi="300" verticalDpi="300" orientation="portrait" paperSize="9" scale="95" r:id="rId1"/>
  <headerFooter alignWithMargins="0">
    <oddFooter>&amp;R&amp;"Arial Narrow,Normál"&amp;P.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7.421875" style="0" customWidth="1"/>
    <col min="2" max="2" width="47.140625" style="0" customWidth="1"/>
    <col min="3" max="3" width="13.7109375" style="0" customWidth="1"/>
    <col min="4" max="5" width="9.421875" style="0" customWidth="1"/>
    <col min="6" max="6" width="9.7109375" style="0" customWidth="1"/>
  </cols>
  <sheetData>
    <row r="1" spans="1:6" ht="12.75">
      <c r="A1" s="19"/>
      <c r="B1" s="19"/>
      <c r="C1" s="27" t="s">
        <v>217</v>
      </c>
      <c r="D1" s="19"/>
      <c r="E1" s="19"/>
      <c r="F1" s="27"/>
    </row>
    <row r="2" spans="1:6" ht="12" customHeight="1">
      <c r="A2" s="19"/>
      <c r="B2" s="19"/>
      <c r="C2" s="19"/>
      <c r="D2" s="19"/>
      <c r="E2" s="19"/>
      <c r="F2" s="27"/>
    </row>
    <row r="3" spans="1:6" ht="15" customHeight="1">
      <c r="A3" s="260" t="s">
        <v>374</v>
      </c>
      <c r="B3" s="260"/>
      <c r="C3" s="260"/>
      <c r="D3" s="45"/>
      <c r="E3" s="45"/>
      <c r="F3" s="45"/>
    </row>
    <row r="4" spans="1:6" ht="30" customHeight="1">
      <c r="A4" s="261" t="s">
        <v>361</v>
      </c>
      <c r="B4" s="263"/>
      <c r="C4" s="263"/>
      <c r="D4" s="94"/>
      <c r="E4" s="94"/>
      <c r="F4" s="94"/>
    </row>
    <row r="5" spans="1:6" ht="12.75" customHeight="1">
      <c r="A5" s="31"/>
      <c r="B5" s="32"/>
      <c r="C5" s="32"/>
      <c r="D5" s="32"/>
      <c r="E5" s="32"/>
      <c r="F5" s="32"/>
    </row>
    <row r="6" spans="1:6" ht="13.5" thickBot="1">
      <c r="A6" s="31"/>
      <c r="B6" s="32"/>
      <c r="C6" s="27" t="s">
        <v>48</v>
      </c>
      <c r="D6" s="32"/>
      <c r="E6" s="32"/>
      <c r="F6" s="32"/>
    </row>
    <row r="7" spans="1:6" ht="40.5" customHeight="1" thickBot="1" thickTop="1">
      <c r="A7" s="123" t="s">
        <v>0</v>
      </c>
      <c r="B7" s="125" t="s">
        <v>1</v>
      </c>
      <c r="C7" s="183" t="s">
        <v>136</v>
      </c>
      <c r="D7" s="32"/>
      <c r="E7" s="32"/>
      <c r="F7" s="32"/>
    </row>
    <row r="8" spans="1:6" ht="15" customHeight="1" thickBot="1" thickTop="1">
      <c r="A8" s="195" t="s">
        <v>67</v>
      </c>
      <c r="B8" s="196"/>
      <c r="C8" s="214"/>
      <c r="D8" s="32"/>
      <c r="E8" s="32"/>
      <c r="F8" s="32"/>
    </row>
    <row r="9" spans="1:6" ht="15" customHeight="1" thickTop="1">
      <c r="A9" s="185" t="s">
        <v>123</v>
      </c>
      <c r="B9" s="186" t="s">
        <v>124</v>
      </c>
      <c r="C9" s="213">
        <f>C16+C11+C10</f>
        <v>2400</v>
      </c>
      <c r="D9" s="32"/>
      <c r="E9" s="32"/>
      <c r="F9" s="32"/>
    </row>
    <row r="10" spans="1:6" ht="15" customHeight="1">
      <c r="A10" s="96" t="s">
        <v>125</v>
      </c>
      <c r="B10" s="20" t="s">
        <v>126</v>
      </c>
      <c r="C10" s="97">
        <v>0</v>
      </c>
      <c r="D10" s="32"/>
      <c r="E10" s="32"/>
      <c r="F10" s="32"/>
    </row>
    <row r="11" spans="1:6" ht="15" customHeight="1">
      <c r="A11" s="96" t="s">
        <v>236</v>
      </c>
      <c r="B11" s="20" t="s">
        <v>218</v>
      </c>
      <c r="C11" s="97">
        <f>SUM(C12:C15)</f>
        <v>0</v>
      </c>
      <c r="D11" s="32"/>
      <c r="E11" s="32"/>
      <c r="F11" s="32"/>
    </row>
    <row r="12" spans="1:6" ht="15" customHeight="1">
      <c r="A12" s="98" t="s">
        <v>237</v>
      </c>
      <c r="B12" s="95" t="s">
        <v>219</v>
      </c>
      <c r="C12" s="99">
        <v>0</v>
      </c>
      <c r="D12" s="32"/>
      <c r="E12" s="32"/>
      <c r="F12" s="32"/>
    </row>
    <row r="13" spans="1:6" ht="15" customHeight="1">
      <c r="A13" s="98" t="s">
        <v>238</v>
      </c>
      <c r="B13" s="95" t="s">
        <v>220</v>
      </c>
      <c r="C13" s="99">
        <v>0</v>
      </c>
      <c r="D13" s="32"/>
      <c r="E13" s="32"/>
      <c r="F13" s="32"/>
    </row>
    <row r="14" spans="1:6" ht="15" customHeight="1">
      <c r="A14" s="98" t="s">
        <v>239</v>
      </c>
      <c r="B14" s="95" t="s">
        <v>221</v>
      </c>
      <c r="C14" s="99">
        <v>0</v>
      </c>
      <c r="D14" s="32"/>
      <c r="E14" s="32"/>
      <c r="F14" s="32"/>
    </row>
    <row r="15" spans="1:6" ht="15" customHeight="1">
      <c r="A15" s="98" t="s">
        <v>240</v>
      </c>
      <c r="B15" s="95" t="s">
        <v>222</v>
      </c>
      <c r="C15" s="99">
        <v>0</v>
      </c>
      <c r="D15" s="32"/>
      <c r="E15" s="32"/>
      <c r="F15" s="32"/>
    </row>
    <row r="16" spans="1:6" ht="15" customHeight="1">
      <c r="A16" s="96" t="s">
        <v>241</v>
      </c>
      <c r="B16" s="20" t="s">
        <v>242</v>
      </c>
      <c r="C16" s="97">
        <f>SUM(C17:C22)</f>
        <v>2400</v>
      </c>
      <c r="D16" s="32"/>
      <c r="E16" s="32"/>
      <c r="F16" s="32"/>
    </row>
    <row r="17" spans="1:6" ht="15" customHeight="1">
      <c r="A17" s="98" t="s">
        <v>243</v>
      </c>
      <c r="B17" s="95" t="s">
        <v>249</v>
      </c>
      <c r="C17" s="99">
        <v>0</v>
      </c>
      <c r="D17" s="32"/>
      <c r="E17" s="32"/>
      <c r="F17" s="32"/>
    </row>
    <row r="18" spans="1:6" ht="15" customHeight="1">
      <c r="A18" s="98" t="s">
        <v>244</v>
      </c>
      <c r="B18" s="95" t="s">
        <v>250</v>
      </c>
      <c r="C18" s="99">
        <v>0</v>
      </c>
      <c r="D18" s="32"/>
      <c r="E18" s="32"/>
      <c r="F18" s="32"/>
    </row>
    <row r="19" spans="1:6" ht="15" customHeight="1">
      <c r="A19" s="98" t="s">
        <v>245</v>
      </c>
      <c r="B19" s="95" t="s">
        <v>251</v>
      </c>
      <c r="C19" s="99">
        <v>0</v>
      </c>
      <c r="D19" s="32"/>
      <c r="E19" s="32"/>
      <c r="F19" s="32"/>
    </row>
    <row r="20" spans="1:6" ht="15" customHeight="1">
      <c r="A20" s="98" t="s">
        <v>246</v>
      </c>
      <c r="B20" s="95" t="s">
        <v>253</v>
      </c>
      <c r="C20" s="99">
        <v>0</v>
      </c>
      <c r="D20" s="32"/>
      <c r="E20" s="32"/>
      <c r="F20" s="32"/>
    </row>
    <row r="21" spans="1:6" ht="15" customHeight="1">
      <c r="A21" s="98" t="s">
        <v>247</v>
      </c>
      <c r="B21" s="95" t="s">
        <v>252</v>
      </c>
      <c r="C21" s="99">
        <v>0</v>
      </c>
      <c r="D21" s="32"/>
      <c r="E21" s="32"/>
      <c r="F21" s="32"/>
    </row>
    <row r="22" spans="1:6" ht="15" customHeight="1" thickBot="1">
      <c r="A22" s="101" t="s">
        <v>248</v>
      </c>
      <c r="B22" s="102" t="s">
        <v>254</v>
      </c>
      <c r="C22" s="103">
        <v>2400</v>
      </c>
      <c r="D22" s="32"/>
      <c r="E22" s="32"/>
      <c r="F22" s="32"/>
    </row>
    <row r="23" spans="1:6" ht="15" customHeight="1" thickTop="1">
      <c r="A23" s="215" t="s">
        <v>73</v>
      </c>
      <c r="B23" s="216" t="s">
        <v>10</v>
      </c>
      <c r="C23" s="212">
        <f>SUM(C24:C27)</f>
        <v>0</v>
      </c>
      <c r="D23" s="19"/>
      <c r="E23" s="19"/>
      <c r="F23" s="27"/>
    </row>
    <row r="24" spans="1:3" ht="15" customHeight="1">
      <c r="A24" s="74" t="s">
        <v>225</v>
      </c>
      <c r="B24" s="28" t="s">
        <v>62</v>
      </c>
      <c r="C24" s="77">
        <v>0</v>
      </c>
    </row>
    <row r="25" spans="1:3" ht="15" customHeight="1">
      <c r="A25" s="74" t="s">
        <v>226</v>
      </c>
      <c r="B25" s="28" t="s">
        <v>69</v>
      </c>
      <c r="C25" s="77">
        <v>0</v>
      </c>
    </row>
    <row r="26" spans="1:3" ht="15" customHeight="1">
      <c r="A26" s="74" t="s">
        <v>227</v>
      </c>
      <c r="B26" s="28" t="s">
        <v>70</v>
      </c>
      <c r="C26" s="77">
        <v>0</v>
      </c>
    </row>
    <row r="27" spans="1:3" ht="15" customHeight="1" thickBot="1">
      <c r="A27" s="188" t="s">
        <v>255</v>
      </c>
      <c r="B27" s="121" t="s">
        <v>68</v>
      </c>
      <c r="C27" s="217">
        <v>0</v>
      </c>
    </row>
    <row r="28" spans="1:3" ht="15" customHeight="1" thickTop="1">
      <c r="A28" s="141" t="s">
        <v>74</v>
      </c>
      <c r="B28" s="142" t="s">
        <v>12</v>
      </c>
      <c r="C28" s="212">
        <f>SUM(C29:C31)</f>
        <v>0</v>
      </c>
    </row>
    <row r="29" spans="1:3" ht="15" customHeight="1">
      <c r="A29" s="74" t="s">
        <v>228</v>
      </c>
      <c r="B29" s="21" t="s">
        <v>64</v>
      </c>
      <c r="C29" s="77">
        <v>0</v>
      </c>
    </row>
    <row r="30" spans="1:3" ht="15" customHeight="1">
      <c r="A30" s="74" t="s">
        <v>206</v>
      </c>
      <c r="B30" s="21" t="s">
        <v>135</v>
      </c>
      <c r="C30" s="77">
        <v>0</v>
      </c>
    </row>
    <row r="31" spans="1:3" ht="15" customHeight="1" thickBot="1">
      <c r="A31" s="106" t="s">
        <v>229</v>
      </c>
      <c r="B31" s="167" t="s">
        <v>63</v>
      </c>
      <c r="C31" s="105">
        <v>0</v>
      </c>
    </row>
    <row r="32" spans="1:3" ht="15" customHeight="1" thickBot="1" thickTop="1">
      <c r="A32" s="89" t="s">
        <v>75</v>
      </c>
      <c r="B32" s="90" t="s">
        <v>71</v>
      </c>
      <c r="C32" s="91">
        <v>0</v>
      </c>
    </row>
    <row r="33" spans="1:3" ht="15" customHeight="1" thickBot="1" thickTop="1">
      <c r="A33" s="189" t="s">
        <v>186</v>
      </c>
      <c r="B33" s="158" t="s">
        <v>187</v>
      </c>
      <c r="C33" s="162">
        <v>0</v>
      </c>
    </row>
    <row r="34" spans="1:3" ht="15" customHeight="1" thickTop="1">
      <c r="A34" s="185" t="s">
        <v>177</v>
      </c>
      <c r="B34" s="186" t="s">
        <v>178</v>
      </c>
      <c r="C34" s="213">
        <f>SUM(C35)</f>
        <v>2000</v>
      </c>
    </row>
    <row r="35" spans="1:3" ht="15" customHeight="1" thickBot="1">
      <c r="A35" s="188" t="s">
        <v>230</v>
      </c>
      <c r="B35" s="121" t="s">
        <v>256</v>
      </c>
      <c r="C35" s="217">
        <v>2000</v>
      </c>
    </row>
    <row r="36" spans="1:3" ht="15" customHeight="1" thickTop="1">
      <c r="A36" s="141" t="s">
        <v>180</v>
      </c>
      <c r="B36" s="142" t="s">
        <v>258</v>
      </c>
      <c r="C36" s="191">
        <f>SUM(C37:C38)</f>
        <v>0</v>
      </c>
    </row>
    <row r="37" spans="1:3" ht="15" customHeight="1">
      <c r="A37" s="74" t="s">
        <v>231</v>
      </c>
      <c r="B37" s="28" t="s">
        <v>277</v>
      </c>
      <c r="C37" s="86">
        <v>0</v>
      </c>
    </row>
    <row r="38" spans="1:3" ht="15" customHeight="1" thickBot="1">
      <c r="A38" s="106" t="s">
        <v>232</v>
      </c>
      <c r="B38" s="104" t="s">
        <v>278</v>
      </c>
      <c r="C38" s="170">
        <v>0</v>
      </c>
    </row>
    <row r="39" spans="1:3" ht="15" customHeight="1" thickBot="1" thickTop="1">
      <c r="A39" s="218" t="s">
        <v>259</v>
      </c>
      <c r="B39" s="36"/>
      <c r="C39" s="91">
        <f>C9+C23+C28+C32+C33+C34</f>
        <v>4400</v>
      </c>
    </row>
    <row r="40" spans="1:3" ht="15" customHeight="1" thickBot="1" thickTop="1">
      <c r="A40" s="195" t="s">
        <v>260</v>
      </c>
      <c r="B40" s="196"/>
      <c r="C40" s="162">
        <v>0</v>
      </c>
    </row>
    <row r="41" ht="13.5" thickTop="1"/>
    <row r="48" spans="1:3" ht="12.75">
      <c r="A48" s="19"/>
      <c r="B48" s="19"/>
      <c r="C48" s="27" t="s">
        <v>217</v>
      </c>
    </row>
    <row r="49" spans="1:3" ht="12.75" customHeight="1">
      <c r="A49" s="19"/>
      <c r="B49" s="19"/>
      <c r="C49" s="19"/>
    </row>
    <row r="50" spans="1:3" ht="15" customHeight="1">
      <c r="A50" s="260" t="s">
        <v>374</v>
      </c>
      <c r="B50" s="260"/>
      <c r="C50" s="260"/>
    </row>
    <row r="51" spans="1:3" ht="30" customHeight="1">
      <c r="A51" s="261" t="s">
        <v>361</v>
      </c>
      <c r="B51" s="263"/>
      <c r="C51" s="263"/>
    </row>
    <row r="52" spans="1:3" ht="12.75" customHeight="1">
      <c r="A52" s="31"/>
      <c r="B52" s="32"/>
      <c r="C52" s="32"/>
    </row>
    <row r="53" spans="1:3" ht="13.5" thickBot="1">
      <c r="A53" s="31"/>
      <c r="B53" s="32"/>
      <c r="C53" s="27" t="s">
        <v>48</v>
      </c>
    </row>
    <row r="54" spans="1:3" ht="27" thickBot="1" thickTop="1">
      <c r="A54" s="123" t="s">
        <v>0</v>
      </c>
      <c r="B54" s="125" t="s">
        <v>1</v>
      </c>
      <c r="C54" s="183" t="s">
        <v>136</v>
      </c>
    </row>
    <row r="55" spans="1:3" ht="14.25" customHeight="1" thickBot="1" thickTop="1">
      <c r="A55" s="197" t="s">
        <v>261</v>
      </c>
      <c r="B55" s="198"/>
      <c r="C55" s="199"/>
    </row>
    <row r="56" spans="1:3" ht="14.25" customHeight="1" thickBot="1" thickTop="1">
      <c r="A56" s="92" t="s">
        <v>81</v>
      </c>
      <c r="B56" s="200" t="s">
        <v>28</v>
      </c>
      <c r="C56" s="201">
        <v>0</v>
      </c>
    </row>
    <row r="57" spans="1:3" ht="14.25" customHeight="1" thickBot="1" thickTop="1">
      <c r="A57" s="197" t="s">
        <v>82</v>
      </c>
      <c r="B57" s="202" t="s">
        <v>29</v>
      </c>
      <c r="C57" s="203">
        <v>4130</v>
      </c>
    </row>
    <row r="58" spans="1:3" ht="14.25" customHeight="1" thickBot="1" thickTop="1">
      <c r="A58" s="218" t="s">
        <v>83</v>
      </c>
      <c r="B58" s="219" t="s">
        <v>30</v>
      </c>
      <c r="C58" s="201">
        <v>0</v>
      </c>
    </row>
    <row r="59" spans="1:3" ht="14.25" customHeight="1" thickBot="1" thickTop="1">
      <c r="A59" s="189" t="s">
        <v>262</v>
      </c>
      <c r="B59" s="220" t="s">
        <v>32</v>
      </c>
      <c r="C59" s="203">
        <v>0</v>
      </c>
    </row>
    <row r="60" spans="1:3" ht="14.25" customHeight="1" thickBot="1" thickTop="1">
      <c r="A60" s="89" t="s">
        <v>263</v>
      </c>
      <c r="B60" s="221" t="s">
        <v>34</v>
      </c>
      <c r="C60" s="201">
        <v>0</v>
      </c>
    </row>
    <row r="61" spans="1:3" ht="14.25" customHeight="1" thickTop="1">
      <c r="A61" s="141" t="s">
        <v>77</v>
      </c>
      <c r="B61" s="142" t="s">
        <v>264</v>
      </c>
      <c r="C61" s="187">
        <f>C62+C63</f>
        <v>270</v>
      </c>
    </row>
    <row r="62" spans="1:3" ht="14.25" customHeight="1">
      <c r="A62" s="74" t="s">
        <v>265</v>
      </c>
      <c r="B62" s="21" t="s">
        <v>266</v>
      </c>
      <c r="C62" s="71">
        <v>270</v>
      </c>
    </row>
    <row r="63" spans="1:3" ht="14.25" customHeight="1" thickBot="1">
      <c r="A63" s="106" t="s">
        <v>267</v>
      </c>
      <c r="B63" s="167" t="s">
        <v>268</v>
      </c>
      <c r="C63" s="105">
        <v>0</v>
      </c>
    </row>
    <row r="64" spans="1:3" ht="14.25" customHeight="1" thickBot="1" thickTop="1">
      <c r="A64" s="89" t="s">
        <v>208</v>
      </c>
      <c r="B64" s="90" t="s">
        <v>49</v>
      </c>
      <c r="C64" s="91">
        <v>0</v>
      </c>
    </row>
    <row r="65" spans="1:3" ht="14.25" customHeight="1" thickTop="1">
      <c r="A65" s="141" t="s">
        <v>210</v>
      </c>
      <c r="B65" s="142" t="s">
        <v>209</v>
      </c>
      <c r="C65" s="191">
        <f>SUM(C66)</f>
        <v>0</v>
      </c>
    </row>
    <row r="66" spans="1:3" ht="14.25" customHeight="1" thickBot="1">
      <c r="A66" s="106" t="s">
        <v>235</v>
      </c>
      <c r="B66" s="104" t="s">
        <v>269</v>
      </c>
      <c r="C66" s="170">
        <v>0</v>
      </c>
    </row>
    <row r="67" spans="1:3" ht="14.25" customHeight="1" thickTop="1">
      <c r="A67" s="185" t="s">
        <v>211</v>
      </c>
      <c r="B67" s="186" t="s">
        <v>271</v>
      </c>
      <c r="C67" s="190">
        <f>SUM(C68:C69)</f>
        <v>0</v>
      </c>
    </row>
    <row r="68" spans="1:3" ht="14.25" customHeight="1">
      <c r="A68" s="74" t="s">
        <v>231</v>
      </c>
      <c r="B68" s="28" t="s">
        <v>279</v>
      </c>
      <c r="C68" s="86">
        <v>0</v>
      </c>
    </row>
    <row r="69" spans="1:3" ht="14.25" customHeight="1" thickBot="1">
      <c r="A69" s="188" t="s">
        <v>232</v>
      </c>
      <c r="B69" s="121" t="s">
        <v>280</v>
      </c>
      <c r="C69" s="122">
        <v>0</v>
      </c>
    </row>
    <row r="70" spans="1:3" ht="14.25" customHeight="1" thickBot="1" thickTop="1">
      <c r="A70" s="195" t="s">
        <v>272</v>
      </c>
      <c r="B70" s="196"/>
      <c r="C70" s="162">
        <f>C56+C57+C58+C59+C60+C61+C64+C65+C67</f>
        <v>4400</v>
      </c>
    </row>
    <row r="71" spans="1:3" ht="14.25" customHeight="1" thickBot="1" thickTop="1">
      <c r="A71" s="192" t="s">
        <v>281</v>
      </c>
      <c r="B71" s="193"/>
      <c r="C71" s="194">
        <v>0</v>
      </c>
    </row>
    <row r="72" ht="13.5" thickTop="1"/>
  </sheetData>
  <sheetProtection/>
  <mergeCells count="4">
    <mergeCell ref="A3:C3"/>
    <mergeCell ref="A4:C4"/>
    <mergeCell ref="A50:C50"/>
    <mergeCell ref="A51:C51"/>
  </mergeCells>
  <printOptions horizontalCentered="1"/>
  <pageMargins left="0.58" right="0.48" top="0.984251968503937" bottom="0.984251968503937" header="0.5118110236220472" footer="0.5118110236220472"/>
  <pageSetup horizontalDpi="300" verticalDpi="300" orientation="portrait" paperSize="9" r:id="rId1"/>
  <headerFooter alignWithMargins="0">
    <oddFooter>&amp;R&amp;"Arial Narrow,Normál"&amp;P. oldal&amp;"Arial,Normál"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8"/>
  <sheetViews>
    <sheetView zoomScalePageLayoutView="0" workbookViewId="0" topLeftCell="A19">
      <selection activeCell="D16" sqref="D16"/>
    </sheetView>
  </sheetViews>
  <sheetFormatPr defaultColWidth="9.140625" defaultRowHeight="12.75"/>
  <cols>
    <col min="1" max="1" width="7.421875" style="0" customWidth="1"/>
    <col min="2" max="2" width="47.140625" style="0" customWidth="1"/>
    <col min="3" max="3" width="12.28125" style="0" customWidth="1"/>
  </cols>
  <sheetData>
    <row r="1" spans="1:3" ht="12.75">
      <c r="A1" s="19"/>
      <c r="B1" s="19"/>
      <c r="C1" s="27" t="s">
        <v>78</v>
      </c>
    </row>
    <row r="2" spans="1:3" ht="12.75">
      <c r="A2" s="19"/>
      <c r="B2" s="19"/>
      <c r="C2" s="27"/>
    </row>
    <row r="3" spans="1:3" ht="15" customHeight="1">
      <c r="A3" s="260" t="s">
        <v>374</v>
      </c>
      <c r="B3" s="260"/>
      <c r="C3" s="260"/>
    </row>
    <row r="4" spans="1:3" ht="30" customHeight="1">
      <c r="A4" s="261" t="s">
        <v>366</v>
      </c>
      <c r="B4" s="263"/>
      <c r="C4" s="263"/>
    </row>
    <row r="5" spans="1:3" ht="12.75">
      <c r="A5" s="31"/>
      <c r="B5" s="32"/>
      <c r="C5" s="32"/>
    </row>
    <row r="6" spans="1:3" ht="13.5" thickBot="1">
      <c r="A6" s="19"/>
      <c r="B6" s="19"/>
      <c r="C6" s="27" t="s">
        <v>48</v>
      </c>
    </row>
    <row r="7" spans="1:3" ht="40.5" customHeight="1" thickBot="1" thickTop="1">
      <c r="A7" s="123" t="s">
        <v>0</v>
      </c>
      <c r="B7" s="125" t="s">
        <v>1</v>
      </c>
      <c r="C7" s="183" t="s">
        <v>136</v>
      </c>
    </row>
    <row r="8" spans="1:3" ht="18" customHeight="1" thickBot="1" thickTop="1">
      <c r="A8" s="195" t="s">
        <v>81</v>
      </c>
      <c r="B8" s="206" t="s">
        <v>80</v>
      </c>
      <c r="C8" s="162">
        <v>0</v>
      </c>
    </row>
    <row r="9" spans="1:3" ht="18" customHeight="1" thickTop="1">
      <c r="A9" s="141" t="s">
        <v>82</v>
      </c>
      <c r="B9" s="142" t="s">
        <v>79</v>
      </c>
      <c r="C9" s="212">
        <f>SUM(C10:C16)</f>
        <v>4130</v>
      </c>
    </row>
    <row r="10" spans="1:3" ht="18" customHeight="1">
      <c r="A10" s="47"/>
      <c r="B10" s="64" t="s">
        <v>367</v>
      </c>
      <c r="C10" s="129">
        <v>1150</v>
      </c>
    </row>
    <row r="11" spans="1:3" ht="18" customHeight="1">
      <c r="A11" s="242"/>
      <c r="B11" s="207" t="s">
        <v>368</v>
      </c>
      <c r="C11" s="243">
        <v>630</v>
      </c>
    </row>
    <row r="12" spans="1:3" ht="18" customHeight="1">
      <c r="A12" s="242"/>
      <c r="B12" s="207" t="s">
        <v>369</v>
      </c>
      <c r="C12" s="243">
        <v>300</v>
      </c>
    </row>
    <row r="13" spans="1:3" ht="18" customHeight="1">
      <c r="A13" s="242"/>
      <c r="B13" s="207" t="s">
        <v>370</v>
      </c>
      <c r="C13" s="243">
        <v>600</v>
      </c>
    </row>
    <row r="14" spans="1:3" ht="18" customHeight="1">
      <c r="A14" s="242"/>
      <c r="B14" s="207" t="s">
        <v>371</v>
      </c>
      <c r="C14" s="243">
        <v>150</v>
      </c>
    </row>
    <row r="15" spans="1:3" ht="17.25" customHeight="1">
      <c r="A15" s="242"/>
      <c r="B15" s="207" t="s">
        <v>372</v>
      </c>
      <c r="C15" s="243">
        <v>800</v>
      </c>
    </row>
    <row r="16" spans="1:3" ht="18" customHeight="1" thickBot="1">
      <c r="A16" s="50"/>
      <c r="B16" s="225" t="s">
        <v>373</v>
      </c>
      <c r="C16" s="105">
        <v>500</v>
      </c>
    </row>
    <row r="17" spans="1:3" ht="18" customHeight="1" thickTop="1">
      <c r="A17" s="185" t="s">
        <v>77</v>
      </c>
      <c r="B17" s="186" t="s">
        <v>274</v>
      </c>
      <c r="C17" s="213">
        <f>SUM(C18)</f>
        <v>270</v>
      </c>
    </row>
    <row r="18" spans="1:3" ht="18" customHeight="1">
      <c r="A18" s="74" t="s">
        <v>265</v>
      </c>
      <c r="B18" s="21" t="s">
        <v>266</v>
      </c>
      <c r="C18" s="71">
        <f>SUM(C19)</f>
        <v>270</v>
      </c>
    </row>
    <row r="19" spans="1:3" ht="18" customHeight="1" thickBot="1">
      <c r="A19" s="50"/>
      <c r="B19" s="223" t="s">
        <v>304</v>
      </c>
      <c r="C19" s="224">
        <v>270</v>
      </c>
    </row>
    <row r="20" spans="1:3" ht="22.5" customHeight="1" thickTop="1">
      <c r="A20" s="19"/>
      <c r="B20" s="19"/>
      <c r="C20" s="19"/>
    </row>
    <row r="21" spans="1:3" ht="41.25" customHeight="1">
      <c r="A21" s="268" t="s">
        <v>273</v>
      </c>
      <c r="B21" s="268"/>
      <c r="C21" s="268"/>
    </row>
    <row r="22" spans="1:3" ht="12.75" customHeight="1">
      <c r="A22" s="40"/>
      <c r="B22" s="40"/>
      <c r="C22" s="40"/>
    </row>
    <row r="23" spans="1:3" ht="13.5" thickBot="1">
      <c r="A23" s="19"/>
      <c r="B23" s="19"/>
      <c r="C23" s="27" t="s">
        <v>93</v>
      </c>
    </row>
    <row r="24" spans="1:3" ht="39" customHeight="1" thickBot="1" thickTop="1">
      <c r="A24" s="66" t="s">
        <v>0</v>
      </c>
      <c r="B24" s="46" t="s">
        <v>1</v>
      </c>
      <c r="C24" s="67" t="s">
        <v>136</v>
      </c>
    </row>
    <row r="25" spans="1:3" ht="12.75">
      <c r="A25" s="54" t="s">
        <v>94</v>
      </c>
      <c r="B25" s="39"/>
      <c r="C25" s="100">
        <v>0</v>
      </c>
    </row>
    <row r="26" spans="1:3" ht="12.75">
      <c r="A26" s="74"/>
      <c r="B26" s="28"/>
      <c r="C26" s="77"/>
    </row>
    <row r="27" spans="1:3" ht="12.75" customHeight="1">
      <c r="A27" s="264" t="s">
        <v>95</v>
      </c>
      <c r="B27" s="265"/>
      <c r="C27" s="79">
        <v>0</v>
      </c>
    </row>
    <row r="28" spans="1:3" ht="12.75">
      <c r="A28" s="74"/>
      <c r="B28" s="28"/>
      <c r="C28" s="77"/>
    </row>
    <row r="29" spans="1:3" ht="12.75">
      <c r="A29" s="78" t="s">
        <v>96</v>
      </c>
      <c r="B29" s="28"/>
      <c r="C29" s="79">
        <v>0</v>
      </c>
    </row>
    <row r="30" spans="1:3" ht="12.75">
      <c r="A30" s="48"/>
      <c r="B30" s="28"/>
      <c r="C30" s="77"/>
    </row>
    <row r="31" spans="1:3" ht="12.75">
      <c r="A31" s="78" t="s">
        <v>97</v>
      </c>
      <c r="B31" s="35"/>
      <c r="C31" s="79">
        <v>0</v>
      </c>
    </row>
    <row r="32" spans="1:3" ht="12.75">
      <c r="A32" s="48"/>
      <c r="B32" s="28"/>
      <c r="C32" s="77"/>
    </row>
    <row r="33" spans="1:3" ht="24.75" customHeight="1">
      <c r="A33" s="264" t="s">
        <v>98</v>
      </c>
      <c r="B33" s="265"/>
      <c r="C33" s="79">
        <v>0</v>
      </c>
    </row>
    <row r="34" spans="1:3" ht="12.75">
      <c r="A34" s="48"/>
      <c r="B34" s="28"/>
      <c r="C34" s="77"/>
    </row>
    <row r="35" spans="1:3" ht="12.75">
      <c r="A35" s="266" t="s">
        <v>99</v>
      </c>
      <c r="B35" s="267"/>
      <c r="C35" s="79">
        <v>0</v>
      </c>
    </row>
    <row r="36" spans="1:3" ht="12.75">
      <c r="A36" s="48"/>
      <c r="B36" s="28"/>
      <c r="C36" s="77"/>
    </row>
    <row r="37" spans="1:3" ht="25.5" customHeight="1">
      <c r="A37" s="264" t="s">
        <v>100</v>
      </c>
      <c r="B37" s="265"/>
      <c r="C37" s="79">
        <v>0</v>
      </c>
    </row>
    <row r="38" spans="1:3" ht="13.5" thickBot="1">
      <c r="A38" s="50"/>
      <c r="B38" s="104"/>
      <c r="C38" s="105"/>
    </row>
    <row r="39" ht="13.5" thickTop="1"/>
  </sheetData>
  <sheetProtection/>
  <mergeCells count="7">
    <mergeCell ref="A33:B33"/>
    <mergeCell ref="A35:B35"/>
    <mergeCell ref="A37:B37"/>
    <mergeCell ref="A3:C3"/>
    <mergeCell ref="A4:C4"/>
    <mergeCell ref="A21:C21"/>
    <mergeCell ref="A27:B27"/>
  </mergeCells>
  <printOptions horizontalCentered="1"/>
  <pageMargins left="0.64" right="0.64" top="0.61" bottom="0.49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7.421875" style="0" customWidth="1"/>
    <col min="2" max="2" width="47.140625" style="0" customWidth="1"/>
    <col min="3" max="5" width="12.28125" style="0" customWidth="1"/>
  </cols>
  <sheetData>
    <row r="1" spans="1:3" ht="12.75">
      <c r="A1" s="19"/>
      <c r="B1" s="19"/>
      <c r="C1" s="27" t="s">
        <v>84</v>
      </c>
    </row>
    <row r="2" spans="1:3" ht="12.75">
      <c r="A2" s="19"/>
      <c r="B2" s="19"/>
      <c r="C2" s="27"/>
    </row>
    <row r="3" spans="1:3" ht="15" customHeight="1">
      <c r="A3" s="260" t="s">
        <v>374</v>
      </c>
      <c r="B3" s="260"/>
      <c r="C3" s="260"/>
    </row>
    <row r="4" spans="1:3" ht="29.25" customHeight="1">
      <c r="A4" s="261" t="s">
        <v>362</v>
      </c>
      <c r="B4" s="263"/>
      <c r="C4" s="263"/>
    </row>
    <row r="5" spans="1:3" ht="12.75">
      <c r="A5" s="31"/>
      <c r="B5" s="32"/>
      <c r="C5" s="32"/>
    </row>
    <row r="6" spans="1:3" ht="13.5" thickBot="1">
      <c r="A6" s="19"/>
      <c r="B6" s="19"/>
      <c r="C6" s="27" t="s">
        <v>48</v>
      </c>
    </row>
    <row r="7" spans="1:3" ht="39.75" customHeight="1" thickBot="1" thickTop="1">
      <c r="A7" s="123" t="s">
        <v>0</v>
      </c>
      <c r="B7" s="125" t="s">
        <v>1</v>
      </c>
      <c r="C7" s="183" t="s">
        <v>136</v>
      </c>
    </row>
    <row r="8" spans="1:3" ht="18" customHeight="1" thickTop="1">
      <c r="A8" s="141" t="s">
        <v>89</v>
      </c>
      <c r="B8" s="142" t="s">
        <v>85</v>
      </c>
      <c r="C8" s="212">
        <f>SUM(C9:C10)</f>
        <v>4172</v>
      </c>
    </row>
    <row r="9" spans="1:3" ht="18" customHeight="1">
      <c r="A9" s="74" t="s">
        <v>91</v>
      </c>
      <c r="B9" s="28" t="s">
        <v>86</v>
      </c>
      <c r="C9" s="77">
        <v>4172</v>
      </c>
    </row>
    <row r="10" spans="1:3" ht="18" customHeight="1" thickBot="1">
      <c r="A10" s="106" t="s">
        <v>92</v>
      </c>
      <c r="B10" s="104" t="s">
        <v>87</v>
      </c>
      <c r="C10" s="105">
        <v>0</v>
      </c>
    </row>
    <row r="11" spans="1:3" ht="18" customHeight="1" thickTop="1">
      <c r="A11" s="185" t="s">
        <v>90</v>
      </c>
      <c r="B11" s="186" t="s">
        <v>88</v>
      </c>
      <c r="C11" s="213">
        <v>0</v>
      </c>
    </row>
    <row r="12" spans="1:3" ht="18" customHeight="1">
      <c r="A12" s="74" t="s">
        <v>91</v>
      </c>
      <c r="B12" s="28" t="s">
        <v>86</v>
      </c>
      <c r="C12" s="77">
        <v>0</v>
      </c>
    </row>
    <row r="13" spans="1:3" ht="18" customHeight="1" thickBot="1">
      <c r="A13" s="106" t="s">
        <v>92</v>
      </c>
      <c r="B13" s="104" t="s">
        <v>87</v>
      </c>
      <c r="C13" s="107">
        <v>0</v>
      </c>
    </row>
    <row r="14" ht="13.5" thickTop="1"/>
  </sheetData>
  <sheetProtection/>
  <mergeCells count="2">
    <mergeCell ref="A3:C3"/>
    <mergeCell ref="A4:C4"/>
  </mergeCells>
  <printOptions horizontalCentered="1"/>
  <pageMargins left="0.68" right="0.59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A3" sqref="A3:D3"/>
    </sheetView>
  </sheetViews>
  <sheetFormatPr defaultColWidth="9.140625" defaultRowHeight="12.75"/>
  <cols>
    <col min="1" max="1" width="7.421875" style="0" customWidth="1"/>
    <col min="2" max="2" width="23.8515625" style="0" customWidth="1"/>
    <col min="3" max="3" width="23.57421875" style="0" customWidth="1"/>
    <col min="4" max="4" width="12.28125" style="0" customWidth="1"/>
  </cols>
  <sheetData>
    <row r="1" spans="1:4" ht="12.75">
      <c r="A1" s="19"/>
      <c r="B1" s="19"/>
      <c r="C1" s="19"/>
      <c r="D1" s="27" t="s">
        <v>130</v>
      </c>
    </row>
    <row r="2" spans="1:4" ht="12.75">
      <c r="A2" s="19"/>
      <c r="B2" s="19"/>
      <c r="C2" s="19"/>
      <c r="D2" s="27"/>
    </row>
    <row r="3" spans="1:4" ht="15" customHeight="1">
      <c r="A3" s="260" t="s">
        <v>374</v>
      </c>
      <c r="B3" s="260"/>
      <c r="C3" s="260"/>
      <c r="D3" s="260"/>
    </row>
    <row r="4" spans="1:4" ht="30" customHeight="1">
      <c r="A4" s="261" t="s">
        <v>365</v>
      </c>
      <c r="B4" s="263"/>
      <c r="C4" s="263"/>
      <c r="D4" s="263"/>
    </row>
    <row r="5" spans="1:4" ht="12.75" customHeight="1">
      <c r="A5" s="31"/>
      <c r="B5" s="32"/>
      <c r="C5" s="32"/>
      <c r="D5" s="32"/>
    </row>
    <row r="6" spans="1:4" ht="13.5" thickBot="1">
      <c r="A6" s="31"/>
      <c r="B6" s="32"/>
      <c r="C6" s="32"/>
      <c r="D6" s="27" t="s">
        <v>134</v>
      </c>
    </row>
    <row r="7" spans="1:4" ht="40.5" customHeight="1" thickBot="1" thickTop="1">
      <c r="A7" s="123" t="s">
        <v>0</v>
      </c>
      <c r="B7" s="269" t="s">
        <v>1</v>
      </c>
      <c r="C7" s="252"/>
      <c r="D7" s="183" t="s">
        <v>136</v>
      </c>
    </row>
    <row r="8" spans="1:4" ht="16.5" customHeight="1" thickTop="1">
      <c r="A8" s="141" t="s">
        <v>101</v>
      </c>
      <c r="B8" s="281" t="s">
        <v>282</v>
      </c>
      <c r="C8" s="282"/>
      <c r="D8" s="226">
        <f>SUM(D9:D12)</f>
        <v>4</v>
      </c>
    </row>
    <row r="9" spans="1:4" ht="16.5" customHeight="1">
      <c r="A9" s="270"/>
      <c r="B9" s="272" t="s">
        <v>283</v>
      </c>
      <c r="C9" s="30" t="s">
        <v>285</v>
      </c>
      <c r="D9" s="109">
        <v>1</v>
      </c>
    </row>
    <row r="10" spans="1:4" ht="16.5" customHeight="1">
      <c r="A10" s="271"/>
      <c r="B10" s="273"/>
      <c r="C10" s="30" t="s">
        <v>286</v>
      </c>
      <c r="D10" s="109">
        <v>1</v>
      </c>
    </row>
    <row r="11" spans="1:4" ht="16.5" customHeight="1">
      <c r="A11" s="270"/>
      <c r="B11" s="272" t="s">
        <v>284</v>
      </c>
      <c r="C11" s="30" t="s">
        <v>285</v>
      </c>
      <c r="D11" s="109">
        <v>2</v>
      </c>
    </row>
    <row r="12" spans="1:4" ht="16.5" customHeight="1" thickBot="1">
      <c r="A12" s="274"/>
      <c r="B12" s="275"/>
      <c r="C12" s="227" t="s">
        <v>286</v>
      </c>
      <c r="D12" s="228">
        <v>0</v>
      </c>
    </row>
    <row r="13" spans="1:4" ht="16.5" customHeight="1" thickTop="1">
      <c r="A13" s="185" t="s">
        <v>102</v>
      </c>
      <c r="B13" s="277" t="s">
        <v>287</v>
      </c>
      <c r="C13" s="278"/>
      <c r="D13" s="190">
        <f>SUM(D14:D17)</f>
        <v>0</v>
      </c>
    </row>
    <row r="14" spans="1:4" ht="16.5" customHeight="1">
      <c r="A14" s="270"/>
      <c r="B14" s="272" t="s">
        <v>283</v>
      </c>
      <c r="C14" s="30" t="s">
        <v>285</v>
      </c>
      <c r="D14" s="109">
        <v>0</v>
      </c>
    </row>
    <row r="15" spans="1:4" ht="16.5" customHeight="1">
      <c r="A15" s="271"/>
      <c r="B15" s="273"/>
      <c r="C15" s="30" t="s">
        <v>286</v>
      </c>
      <c r="D15" s="109">
        <v>0</v>
      </c>
    </row>
    <row r="16" spans="1:4" ht="16.5" customHeight="1">
      <c r="A16" s="270"/>
      <c r="B16" s="272" t="s">
        <v>284</v>
      </c>
      <c r="C16" s="30" t="s">
        <v>285</v>
      </c>
      <c r="D16" s="109">
        <v>0</v>
      </c>
    </row>
    <row r="17" spans="1:4" ht="16.5" customHeight="1" thickBot="1">
      <c r="A17" s="276"/>
      <c r="B17" s="283"/>
      <c r="C17" s="108" t="s">
        <v>286</v>
      </c>
      <c r="D17" s="85">
        <v>0</v>
      </c>
    </row>
    <row r="18" spans="1:4" ht="16.5" customHeight="1" thickTop="1">
      <c r="A18" s="215" t="s">
        <v>103</v>
      </c>
      <c r="B18" s="229" t="s">
        <v>288</v>
      </c>
      <c r="C18" s="230"/>
      <c r="D18" s="191">
        <f>SUM(D19:D22)</f>
        <v>1</v>
      </c>
    </row>
    <row r="19" spans="1:4" ht="16.5" customHeight="1">
      <c r="A19" s="270"/>
      <c r="B19" s="272" t="s">
        <v>283</v>
      </c>
      <c r="C19" s="30" t="s">
        <v>285</v>
      </c>
      <c r="D19" s="86">
        <v>0</v>
      </c>
    </row>
    <row r="20" spans="1:4" ht="16.5" customHeight="1">
      <c r="A20" s="271"/>
      <c r="B20" s="273"/>
      <c r="C20" s="30" t="s">
        <v>286</v>
      </c>
      <c r="D20" s="86">
        <v>1</v>
      </c>
    </row>
    <row r="21" spans="1:4" ht="16.5" customHeight="1">
      <c r="A21" s="270"/>
      <c r="B21" s="272" t="s">
        <v>284</v>
      </c>
      <c r="C21" s="30" t="s">
        <v>285</v>
      </c>
      <c r="D21" s="86">
        <v>0</v>
      </c>
    </row>
    <row r="22" spans="1:4" ht="16.5" customHeight="1" thickBot="1">
      <c r="A22" s="274"/>
      <c r="B22" s="275"/>
      <c r="C22" s="227" t="s">
        <v>286</v>
      </c>
      <c r="D22" s="170">
        <v>0</v>
      </c>
    </row>
    <row r="23" spans="1:4" ht="16.5" customHeight="1" thickTop="1">
      <c r="A23" s="185" t="s">
        <v>104</v>
      </c>
      <c r="B23" s="277" t="s">
        <v>105</v>
      </c>
      <c r="C23" s="278"/>
      <c r="D23" s="190">
        <f>SUM(D24:D25)</f>
        <v>6</v>
      </c>
    </row>
    <row r="24" spans="1:4" ht="16.5" customHeight="1">
      <c r="A24" s="48"/>
      <c r="B24" s="28" t="s">
        <v>283</v>
      </c>
      <c r="C24" s="29" t="s">
        <v>286</v>
      </c>
      <c r="D24" s="86">
        <v>6</v>
      </c>
    </row>
    <row r="25" spans="1:4" ht="16.5" customHeight="1" thickBot="1">
      <c r="A25" s="120"/>
      <c r="B25" s="121" t="s">
        <v>284</v>
      </c>
      <c r="C25" s="231" t="s">
        <v>286</v>
      </c>
      <c r="D25" s="122">
        <v>0</v>
      </c>
    </row>
    <row r="26" spans="1:4" ht="15" customHeight="1" thickBot="1" thickTop="1">
      <c r="A26" s="157"/>
      <c r="B26" s="279" t="s">
        <v>106</v>
      </c>
      <c r="C26" s="280"/>
      <c r="D26" s="232">
        <f>D13+D18+D23+D8</f>
        <v>11</v>
      </c>
    </row>
    <row r="27" ht="13.5" thickTop="1"/>
  </sheetData>
  <sheetProtection/>
  <mergeCells count="19">
    <mergeCell ref="B26:C26"/>
    <mergeCell ref="B9:B10"/>
    <mergeCell ref="B8:C8"/>
    <mergeCell ref="B13:C13"/>
    <mergeCell ref="B11:B12"/>
    <mergeCell ref="B14:B15"/>
    <mergeCell ref="B16:B17"/>
    <mergeCell ref="A21:A22"/>
    <mergeCell ref="B21:B22"/>
    <mergeCell ref="A11:A12"/>
    <mergeCell ref="A14:A15"/>
    <mergeCell ref="A16:A17"/>
    <mergeCell ref="B23:C23"/>
    <mergeCell ref="A3:D3"/>
    <mergeCell ref="A4:D4"/>
    <mergeCell ref="B7:C7"/>
    <mergeCell ref="A9:A10"/>
    <mergeCell ref="A19:A20"/>
    <mergeCell ref="B19:B20"/>
  </mergeCells>
  <printOptions horizontalCentered="1"/>
  <pageMargins left="0.67" right="0.65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44.28125" style="0" customWidth="1"/>
    <col min="2" max="2" width="10.57421875" style="0" customWidth="1"/>
  </cols>
  <sheetData>
    <row r="1" spans="5:6" ht="12.75">
      <c r="E1" s="8"/>
      <c r="F1" s="8" t="s">
        <v>111</v>
      </c>
    </row>
    <row r="2" ht="12.75">
      <c r="E2" s="8"/>
    </row>
    <row r="3" spans="1:6" ht="18" customHeight="1">
      <c r="A3" s="284" t="s">
        <v>129</v>
      </c>
      <c r="B3" s="284"/>
      <c r="C3" s="284"/>
      <c r="D3" s="284"/>
      <c r="E3" s="284"/>
      <c r="F3" s="284"/>
    </row>
    <row r="4" spans="1:6" ht="28.5" customHeight="1">
      <c r="A4" s="285" t="s">
        <v>127</v>
      </c>
      <c r="B4" s="284"/>
      <c r="C4" s="284"/>
      <c r="D4" s="284"/>
      <c r="E4" s="284"/>
      <c r="F4" s="284"/>
    </row>
    <row r="5" spans="1:6" ht="18" customHeight="1">
      <c r="A5" s="10"/>
      <c r="B5" s="10"/>
      <c r="C5" s="10"/>
      <c r="D5" s="10"/>
      <c r="E5" s="10"/>
      <c r="F5" s="10"/>
    </row>
    <row r="6" ht="13.5" thickBot="1">
      <c r="F6" s="8" t="s">
        <v>116</v>
      </c>
    </row>
    <row r="7" spans="1:6" ht="18" customHeight="1" thickBot="1">
      <c r="A7" s="286" t="s">
        <v>1</v>
      </c>
      <c r="B7" s="287"/>
      <c r="C7" s="14" t="s">
        <v>109</v>
      </c>
      <c r="D7" s="14" t="s">
        <v>107</v>
      </c>
      <c r="E7" s="14" t="s">
        <v>108</v>
      </c>
      <c r="F7" s="15" t="s">
        <v>115</v>
      </c>
    </row>
    <row r="8" spans="1:6" ht="18" customHeight="1">
      <c r="A8" s="288" t="s">
        <v>110</v>
      </c>
      <c r="B8" s="289"/>
      <c r="C8" s="4"/>
      <c r="D8" s="4"/>
      <c r="E8" s="4"/>
      <c r="F8" s="5"/>
    </row>
    <row r="9" spans="1:6" ht="9.75" customHeight="1" thickBot="1">
      <c r="A9" s="11"/>
      <c r="B9" s="12"/>
      <c r="C9" s="12"/>
      <c r="D9" s="12"/>
      <c r="E9" s="12"/>
      <c r="F9" s="13"/>
    </row>
    <row r="10" spans="1:6" ht="26.25" thickBot="1">
      <c r="A10" s="17" t="s">
        <v>113</v>
      </c>
      <c r="B10" s="18" t="s">
        <v>112</v>
      </c>
      <c r="C10" s="14" t="s">
        <v>114</v>
      </c>
      <c r="D10" s="14" t="s">
        <v>107</v>
      </c>
      <c r="E10" s="14" t="s">
        <v>108</v>
      </c>
      <c r="F10" s="15" t="s">
        <v>115</v>
      </c>
    </row>
    <row r="11" spans="1:6" ht="18" customHeight="1">
      <c r="A11" s="16" t="s">
        <v>132</v>
      </c>
      <c r="B11" s="4"/>
      <c r="C11" s="4"/>
      <c r="D11" s="4"/>
      <c r="E11" s="4"/>
      <c r="F11" s="5"/>
    </row>
    <row r="12" spans="1:6" ht="18" customHeight="1">
      <c r="A12" s="3"/>
      <c r="B12" s="1"/>
      <c r="C12" s="1"/>
      <c r="D12" s="1"/>
      <c r="E12" s="1"/>
      <c r="F12" s="2"/>
    </row>
    <row r="13" spans="1:6" ht="18" customHeight="1" thickBot="1">
      <c r="A13" s="11"/>
      <c r="B13" s="12"/>
      <c r="C13" s="12"/>
      <c r="D13" s="12"/>
      <c r="E13" s="12"/>
      <c r="F13" s="13"/>
    </row>
    <row r="14" spans="1:6" ht="18" customHeight="1" thickBot="1">
      <c r="A14" s="9" t="s">
        <v>2</v>
      </c>
      <c r="B14" s="6"/>
      <c r="C14" s="6"/>
      <c r="D14" s="6"/>
      <c r="E14" s="6"/>
      <c r="F14" s="7"/>
    </row>
    <row r="17" spans="1:6" ht="18" customHeight="1">
      <c r="A17" s="284" t="s">
        <v>128</v>
      </c>
      <c r="B17" s="284"/>
      <c r="C17" s="284"/>
      <c r="D17" s="284"/>
      <c r="E17" s="284"/>
      <c r="F17" s="284"/>
    </row>
    <row r="18" spans="1:6" ht="30" customHeight="1">
      <c r="A18" s="285" t="s">
        <v>127</v>
      </c>
      <c r="B18" s="284"/>
      <c r="C18" s="284"/>
      <c r="D18" s="284"/>
      <c r="E18" s="284"/>
      <c r="F18" s="284"/>
    </row>
    <row r="19" spans="1:6" ht="12.75">
      <c r="A19" s="10"/>
      <c r="B19" s="10"/>
      <c r="C19" s="10"/>
      <c r="D19" s="10"/>
      <c r="E19" s="10"/>
      <c r="F19" s="10"/>
    </row>
    <row r="20" ht="13.5" thickBot="1">
      <c r="F20" s="8" t="s">
        <v>116</v>
      </c>
    </row>
    <row r="21" spans="1:6" ht="18" customHeight="1" thickBot="1">
      <c r="A21" s="286" t="s">
        <v>1</v>
      </c>
      <c r="B21" s="287"/>
      <c r="C21" s="14" t="s">
        <v>109</v>
      </c>
      <c r="D21" s="14" t="s">
        <v>107</v>
      </c>
      <c r="E21" s="14" t="s">
        <v>108</v>
      </c>
      <c r="F21" s="15" t="s">
        <v>115</v>
      </c>
    </row>
    <row r="22" spans="1:6" ht="18" customHeight="1">
      <c r="A22" s="288" t="s">
        <v>117</v>
      </c>
      <c r="B22" s="289"/>
      <c r="C22" s="4"/>
      <c r="D22" s="4"/>
      <c r="E22" s="4"/>
      <c r="F22" s="5"/>
    </row>
    <row r="23" spans="1:6" ht="9.75" customHeight="1" thickBot="1">
      <c r="A23" s="11"/>
      <c r="B23" s="12"/>
      <c r="C23" s="12"/>
      <c r="D23" s="12"/>
      <c r="E23" s="12"/>
      <c r="F23" s="13"/>
    </row>
    <row r="24" spans="1:6" ht="26.25" thickBot="1">
      <c r="A24" s="17" t="s">
        <v>113</v>
      </c>
      <c r="B24" s="18" t="s">
        <v>112</v>
      </c>
      <c r="C24" s="14" t="s">
        <v>114</v>
      </c>
      <c r="D24" s="14" t="s">
        <v>107</v>
      </c>
      <c r="E24" s="14" t="s">
        <v>108</v>
      </c>
      <c r="F24" s="15" t="s">
        <v>115</v>
      </c>
    </row>
    <row r="25" spans="1:6" ht="18" customHeight="1">
      <c r="A25" s="16" t="s">
        <v>132</v>
      </c>
      <c r="B25" s="4"/>
      <c r="C25" s="4"/>
      <c r="D25" s="4"/>
      <c r="E25" s="4"/>
      <c r="F25" s="5"/>
    </row>
    <row r="26" spans="1:6" ht="18" customHeight="1">
      <c r="A26" s="3"/>
      <c r="B26" s="1"/>
      <c r="C26" s="1"/>
      <c r="D26" s="1"/>
      <c r="E26" s="1"/>
      <c r="F26" s="2"/>
    </row>
    <row r="27" spans="1:6" ht="18" customHeight="1" thickBot="1">
      <c r="A27" s="11"/>
      <c r="B27" s="12"/>
      <c r="C27" s="12"/>
      <c r="D27" s="12"/>
      <c r="E27" s="12"/>
      <c r="F27" s="13"/>
    </row>
    <row r="28" spans="1:6" ht="18" customHeight="1" thickBot="1">
      <c r="A28" s="9" t="s">
        <v>2</v>
      </c>
      <c r="B28" s="6"/>
      <c r="C28" s="6"/>
      <c r="D28" s="6"/>
      <c r="E28" s="6"/>
      <c r="F28" s="7"/>
    </row>
  </sheetData>
  <sheetProtection/>
  <mergeCells count="8">
    <mergeCell ref="A3:F3"/>
    <mergeCell ref="A4:F4"/>
    <mergeCell ref="A17:F17"/>
    <mergeCell ref="A18:F18"/>
    <mergeCell ref="A21:B21"/>
    <mergeCell ref="A22:B22"/>
    <mergeCell ref="A7:B7"/>
    <mergeCell ref="A8:B8"/>
  </mergeCells>
  <printOptions horizontalCentered="1"/>
  <pageMargins left="0.7874015748031497" right="0.7874015748031497" top="0.6692913385826772" bottom="0.8661417322834646" header="0.5118110236220472" footer="0.5118110236220472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4">
      <selection activeCell="A8" sqref="A8:F8"/>
    </sheetView>
  </sheetViews>
  <sheetFormatPr defaultColWidth="9.140625" defaultRowHeight="12.75"/>
  <cols>
    <col min="1" max="1" width="43.00390625" style="0" customWidth="1"/>
    <col min="2" max="2" width="13.8515625" style="0" customWidth="1"/>
    <col min="3" max="4" width="10.00390625" style="0" customWidth="1"/>
    <col min="5" max="5" width="9.8515625" style="0" customWidth="1"/>
    <col min="6" max="8" width="10.00390625" style="0" customWidth="1"/>
  </cols>
  <sheetData>
    <row r="1" spans="2:6" ht="12.75">
      <c r="B1" s="27"/>
      <c r="C1" s="27"/>
      <c r="D1" s="27"/>
      <c r="E1" s="27"/>
      <c r="F1" s="27" t="s">
        <v>323</v>
      </c>
    </row>
    <row r="2" spans="1:6" ht="12.75">
      <c r="A2" s="27"/>
      <c r="B2" s="27"/>
      <c r="C2" s="27"/>
      <c r="D2" s="27"/>
      <c r="E2" s="27"/>
      <c r="F2" s="27"/>
    </row>
    <row r="3" spans="1:6" ht="15" customHeight="1">
      <c r="A3" s="260" t="s">
        <v>374</v>
      </c>
      <c r="B3" s="260"/>
      <c r="C3" s="260"/>
      <c r="D3" s="260"/>
      <c r="E3" s="260"/>
      <c r="F3" s="260"/>
    </row>
    <row r="4" spans="1:6" ht="30" customHeight="1">
      <c r="A4" s="261" t="s">
        <v>363</v>
      </c>
      <c r="B4" s="263"/>
      <c r="C4" s="263"/>
      <c r="D4" s="263"/>
      <c r="E4" s="263"/>
      <c r="F4" s="263"/>
    </row>
    <row r="5" spans="1:6" ht="12.75">
      <c r="A5" s="42"/>
      <c r="B5" s="42"/>
      <c r="C5" s="42"/>
      <c r="D5" s="42"/>
      <c r="E5" s="42"/>
      <c r="F5" s="42"/>
    </row>
    <row r="6" spans="1:6" ht="25.5" customHeight="1">
      <c r="A6" s="261" t="s">
        <v>324</v>
      </c>
      <c r="B6" s="261"/>
      <c r="C6" s="261"/>
      <c r="D6" s="261"/>
      <c r="E6" s="261"/>
      <c r="F6" s="261"/>
    </row>
    <row r="7" spans="1:6" ht="12.75">
      <c r="A7" s="294"/>
      <c r="B7" s="294"/>
      <c r="C7" s="294"/>
      <c r="D7" s="294"/>
      <c r="E7" s="294"/>
      <c r="F7" s="294"/>
    </row>
    <row r="8" spans="1:6" ht="48" customHeight="1">
      <c r="A8" s="295" t="s">
        <v>325</v>
      </c>
      <c r="B8" s="296"/>
      <c r="C8" s="296"/>
      <c r="D8" s="296"/>
      <c r="E8" s="296"/>
      <c r="F8" s="296"/>
    </row>
    <row r="9" spans="1:6" ht="16.5">
      <c r="A9" s="111"/>
      <c r="B9" s="111"/>
      <c r="C9" s="111"/>
      <c r="D9" s="111"/>
      <c r="E9" s="111"/>
      <c r="F9" s="111"/>
    </row>
    <row r="10" spans="1:6" ht="13.5" thickBot="1">
      <c r="A10" s="19"/>
      <c r="B10" s="19"/>
      <c r="C10" s="19"/>
      <c r="D10" s="19"/>
      <c r="E10" s="19"/>
      <c r="F10" s="27" t="s">
        <v>48</v>
      </c>
    </row>
    <row r="11" spans="1:6" ht="30" customHeight="1" thickBot="1" thickTop="1">
      <c r="A11" s="290" t="s">
        <v>1</v>
      </c>
      <c r="B11" s="291"/>
      <c r="C11" s="81" t="s">
        <v>108</v>
      </c>
      <c r="D11" s="81" t="s">
        <v>115</v>
      </c>
      <c r="E11" s="81" t="s">
        <v>289</v>
      </c>
      <c r="F11" s="82" t="s">
        <v>290</v>
      </c>
    </row>
    <row r="12" spans="1:6" ht="15" customHeight="1" thickBot="1">
      <c r="A12" s="292" t="s">
        <v>291</v>
      </c>
      <c r="B12" s="293"/>
      <c r="C12" s="177">
        <v>7733</v>
      </c>
      <c r="D12" s="177">
        <v>7501</v>
      </c>
      <c r="E12" s="177">
        <v>7276</v>
      </c>
      <c r="F12" s="180">
        <v>7058</v>
      </c>
    </row>
    <row r="13" spans="1:6" ht="16.5" thickTop="1">
      <c r="A13" s="112"/>
      <c r="B13" s="113"/>
      <c r="C13" s="114"/>
      <c r="D13" s="114"/>
      <c r="E13" s="114"/>
      <c r="F13" s="114"/>
    </row>
    <row r="14" spans="1:6" ht="16.5" thickBot="1">
      <c r="A14" s="115"/>
      <c r="B14" s="19"/>
      <c r="C14" s="19"/>
      <c r="D14" s="19"/>
      <c r="E14" s="19"/>
      <c r="F14" s="27" t="s">
        <v>48</v>
      </c>
    </row>
    <row r="15" spans="1:6" ht="30" customHeight="1" thickBot="1" thickTop="1">
      <c r="A15" s="118" t="s">
        <v>292</v>
      </c>
      <c r="B15" s="119" t="s">
        <v>293</v>
      </c>
      <c r="C15" s="81" t="s">
        <v>108</v>
      </c>
      <c r="D15" s="81" t="s">
        <v>115</v>
      </c>
      <c r="E15" s="81" t="s">
        <v>289</v>
      </c>
      <c r="F15" s="82" t="s">
        <v>290</v>
      </c>
    </row>
    <row r="16" spans="1:6" ht="15" customHeight="1">
      <c r="A16" s="116"/>
      <c r="B16" s="117"/>
      <c r="C16" s="37"/>
      <c r="D16" s="37"/>
      <c r="E16" s="37"/>
      <c r="F16" s="97"/>
    </row>
    <row r="17" spans="1:6" ht="15" customHeight="1">
      <c r="A17" s="48"/>
      <c r="B17" s="28"/>
      <c r="C17" s="28"/>
      <c r="D17" s="28"/>
      <c r="E17" s="28"/>
      <c r="F17" s="86"/>
    </row>
    <row r="18" spans="1:6" ht="15" customHeight="1">
      <c r="A18" s="48"/>
      <c r="B18" s="28"/>
      <c r="C18" s="28"/>
      <c r="D18" s="28"/>
      <c r="E18" s="28"/>
      <c r="F18" s="86"/>
    </row>
    <row r="19" spans="1:6" ht="15" customHeight="1">
      <c r="A19" s="48"/>
      <c r="B19" s="28"/>
      <c r="C19" s="28"/>
      <c r="D19" s="28"/>
      <c r="E19" s="28"/>
      <c r="F19" s="86"/>
    </row>
    <row r="20" spans="1:6" ht="15" customHeight="1">
      <c r="A20" s="48"/>
      <c r="B20" s="28"/>
      <c r="C20" s="28"/>
      <c r="D20" s="28"/>
      <c r="E20" s="28"/>
      <c r="F20" s="86"/>
    </row>
    <row r="21" spans="1:6" ht="15" customHeight="1">
      <c r="A21" s="48"/>
      <c r="B21" s="28"/>
      <c r="C21" s="28"/>
      <c r="D21" s="28"/>
      <c r="E21" s="28"/>
      <c r="F21" s="86"/>
    </row>
    <row r="22" spans="1:6" ht="15" customHeight="1">
      <c r="A22" s="48"/>
      <c r="B22" s="28"/>
      <c r="C22" s="28"/>
      <c r="D22" s="28"/>
      <c r="E22" s="28"/>
      <c r="F22" s="86"/>
    </row>
    <row r="23" spans="1:6" ht="15" customHeight="1">
      <c r="A23" s="48"/>
      <c r="B23" s="28"/>
      <c r="C23" s="28"/>
      <c r="D23" s="28"/>
      <c r="E23" s="28"/>
      <c r="F23" s="86"/>
    </row>
    <row r="24" spans="1:6" ht="15" customHeight="1">
      <c r="A24" s="48"/>
      <c r="B24" s="28"/>
      <c r="C24" s="28"/>
      <c r="D24" s="28"/>
      <c r="E24" s="28"/>
      <c r="F24" s="86"/>
    </row>
    <row r="25" spans="1:6" ht="15" customHeight="1">
      <c r="A25" s="48"/>
      <c r="B25" s="28"/>
      <c r="C25" s="28"/>
      <c r="D25" s="28"/>
      <c r="E25" s="28"/>
      <c r="F25" s="86"/>
    </row>
    <row r="26" spans="1:6" ht="15" customHeight="1">
      <c r="A26" s="48"/>
      <c r="B26" s="28"/>
      <c r="C26" s="28"/>
      <c r="D26" s="28"/>
      <c r="E26" s="28"/>
      <c r="F26" s="86"/>
    </row>
    <row r="27" spans="1:6" ht="15" customHeight="1" thickBot="1">
      <c r="A27" s="120"/>
      <c r="B27" s="121"/>
      <c r="C27" s="121"/>
      <c r="D27" s="121"/>
      <c r="E27" s="121"/>
      <c r="F27" s="122"/>
    </row>
    <row r="28" spans="1:6" ht="15" customHeight="1" thickBot="1">
      <c r="A28" s="87" t="s">
        <v>294</v>
      </c>
      <c r="B28" s="88"/>
      <c r="C28" s="61">
        <f>SUM(C16:C27)</f>
        <v>0</v>
      </c>
      <c r="D28" s="61">
        <f>SUM(D16:D27)</f>
        <v>0</v>
      </c>
      <c r="E28" s="61">
        <f>SUM(E16:E27)</f>
        <v>0</v>
      </c>
      <c r="F28" s="124">
        <f>SUM(F16:F27)</f>
        <v>0</v>
      </c>
    </row>
    <row r="29" ht="13.5" thickTop="1"/>
  </sheetData>
  <sheetProtection/>
  <mergeCells count="7">
    <mergeCell ref="A3:F3"/>
    <mergeCell ref="A4:F4"/>
    <mergeCell ref="A11:B11"/>
    <mergeCell ref="A12:B12"/>
    <mergeCell ref="A6:F6"/>
    <mergeCell ref="A7:F7"/>
    <mergeCell ref="A8:F8"/>
  </mergeCells>
  <printOptions horizontalCentered="1"/>
  <pageMargins left="0.55" right="0.51" top="0.8" bottom="0.4330708661417323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19.421875" style="19" customWidth="1"/>
    <col min="2" max="6" width="11.140625" style="19" customWidth="1"/>
    <col min="7" max="16384" width="9.140625" style="19" customWidth="1"/>
  </cols>
  <sheetData>
    <row r="1" spans="1:6" ht="12.75">
      <c r="A1" s="19" t="s">
        <v>306</v>
      </c>
      <c r="F1" s="27" t="s">
        <v>321</v>
      </c>
    </row>
    <row r="3" spans="1:9" ht="15" customHeight="1">
      <c r="A3" s="260" t="s">
        <v>374</v>
      </c>
      <c r="B3" s="260"/>
      <c r="C3" s="260"/>
      <c r="D3" s="260"/>
      <c r="E3" s="260"/>
      <c r="F3" s="260"/>
      <c r="G3" s="45"/>
      <c r="H3" s="45"/>
      <c r="I3" s="45"/>
    </row>
    <row r="4" spans="1:9" ht="30" customHeight="1">
      <c r="A4" s="261" t="s">
        <v>364</v>
      </c>
      <c r="B4" s="261"/>
      <c r="C4" s="261"/>
      <c r="D4" s="261"/>
      <c r="E4" s="261"/>
      <c r="F4" s="261"/>
      <c r="G4" s="94"/>
      <c r="H4" s="94"/>
      <c r="I4" s="94"/>
    </row>
    <row r="6" ht="12.75">
      <c r="A6" s="41" t="s">
        <v>320</v>
      </c>
    </row>
    <row r="7" ht="13.5" thickBot="1">
      <c r="F7" s="27" t="s">
        <v>48</v>
      </c>
    </row>
    <row r="8" spans="1:6" ht="27" thickBot="1" thickTop="1">
      <c r="A8" s="131" t="s">
        <v>307</v>
      </c>
      <c r="B8" s="119" t="s">
        <v>309</v>
      </c>
      <c r="C8" s="119" t="s">
        <v>310</v>
      </c>
      <c r="D8" s="119" t="s">
        <v>311</v>
      </c>
      <c r="E8" s="119" t="s">
        <v>308</v>
      </c>
      <c r="F8" s="82" t="s">
        <v>2</v>
      </c>
    </row>
    <row r="9" spans="1:6" ht="15" customHeight="1">
      <c r="A9" s="130" t="s">
        <v>312</v>
      </c>
      <c r="B9" s="20"/>
      <c r="C9" s="20"/>
      <c r="D9" s="20"/>
      <c r="E9" s="20"/>
      <c r="F9" s="109"/>
    </row>
    <row r="10" spans="1:6" ht="15" customHeight="1">
      <c r="A10" s="48" t="s">
        <v>313</v>
      </c>
      <c r="B10" s="28"/>
      <c r="C10" s="28"/>
      <c r="D10" s="28"/>
      <c r="E10" s="28"/>
      <c r="F10" s="86"/>
    </row>
    <row r="11" spans="1:6" ht="15" customHeight="1" thickBot="1">
      <c r="A11" s="120" t="s">
        <v>314</v>
      </c>
      <c r="B11" s="121"/>
      <c r="C11" s="121"/>
      <c r="D11" s="121"/>
      <c r="E11" s="121"/>
      <c r="F11" s="122"/>
    </row>
    <row r="12" spans="1:6" ht="15" customHeight="1" thickBot="1">
      <c r="A12" s="87" t="s">
        <v>2</v>
      </c>
      <c r="B12" s="132"/>
      <c r="C12" s="132"/>
      <c r="D12" s="132"/>
      <c r="E12" s="132"/>
      <c r="F12" s="110"/>
    </row>
    <row r="13" spans="1:6" ht="8.25" customHeight="1" thickBot="1" thickTop="1">
      <c r="A13" s="222"/>
      <c r="B13" s="222"/>
      <c r="C13" s="222"/>
      <c r="D13" s="222"/>
      <c r="E13" s="222"/>
      <c r="F13" s="222"/>
    </row>
    <row r="14" spans="1:6" ht="27" thickBot="1" thickTop="1">
      <c r="A14" s="131" t="s">
        <v>315</v>
      </c>
      <c r="B14" s="119" t="s">
        <v>309</v>
      </c>
      <c r="C14" s="119" t="s">
        <v>310</v>
      </c>
      <c r="D14" s="119" t="s">
        <v>311</v>
      </c>
      <c r="E14" s="119" t="s">
        <v>308</v>
      </c>
      <c r="F14" s="82" t="s">
        <v>2</v>
      </c>
    </row>
    <row r="15" spans="1:6" ht="14.25" customHeight="1">
      <c r="A15" s="130" t="s">
        <v>24</v>
      </c>
      <c r="B15" s="20"/>
      <c r="C15" s="20"/>
      <c r="D15" s="20"/>
      <c r="E15" s="20"/>
      <c r="F15" s="109"/>
    </row>
    <row r="16" spans="1:6" ht="14.25" customHeight="1">
      <c r="A16" s="48" t="s">
        <v>316</v>
      </c>
      <c r="B16" s="28"/>
      <c r="C16" s="28"/>
      <c r="D16" s="28"/>
      <c r="E16" s="28"/>
      <c r="F16" s="86"/>
    </row>
    <row r="17" spans="1:6" ht="14.25" customHeight="1">
      <c r="A17" s="48" t="s">
        <v>25</v>
      </c>
      <c r="B17" s="28"/>
      <c r="C17" s="28"/>
      <c r="D17" s="28"/>
      <c r="E17" s="28"/>
      <c r="F17" s="86"/>
    </row>
    <row r="18" spans="1:6" ht="14.25" customHeight="1">
      <c r="A18" s="48" t="s">
        <v>317</v>
      </c>
      <c r="B18" s="28"/>
      <c r="C18" s="28"/>
      <c r="D18" s="28"/>
      <c r="E18" s="28"/>
      <c r="F18" s="86"/>
    </row>
    <row r="19" spans="1:6" ht="14.25" customHeight="1">
      <c r="A19" s="48" t="s">
        <v>318</v>
      </c>
      <c r="B19" s="28"/>
      <c r="C19" s="28"/>
      <c r="D19" s="28"/>
      <c r="E19" s="28"/>
      <c r="F19" s="86"/>
    </row>
    <row r="20" spans="1:6" ht="14.25" customHeight="1" thickBot="1">
      <c r="A20" s="120" t="s">
        <v>319</v>
      </c>
      <c r="B20" s="121"/>
      <c r="C20" s="121"/>
      <c r="D20" s="121"/>
      <c r="E20" s="121"/>
      <c r="F20" s="122"/>
    </row>
    <row r="21" spans="1:6" ht="14.25" customHeight="1" thickBot="1">
      <c r="A21" s="87" t="s">
        <v>2</v>
      </c>
      <c r="B21" s="132"/>
      <c r="C21" s="132"/>
      <c r="D21" s="132"/>
      <c r="E21" s="132"/>
      <c r="F21" s="110"/>
    </row>
    <row r="22" ht="13.5" thickTop="1"/>
    <row r="25" ht="12.75">
      <c r="A25" s="41" t="s">
        <v>320</v>
      </c>
    </row>
    <row r="26" ht="13.5" thickBot="1">
      <c r="F26" s="27" t="s">
        <v>48</v>
      </c>
    </row>
    <row r="27" spans="1:6" ht="27" thickBot="1" thickTop="1">
      <c r="A27" s="131" t="s">
        <v>307</v>
      </c>
      <c r="B27" s="119" t="s">
        <v>309</v>
      </c>
      <c r="C27" s="119" t="s">
        <v>310</v>
      </c>
      <c r="D27" s="119" t="s">
        <v>311</v>
      </c>
      <c r="E27" s="119" t="s">
        <v>308</v>
      </c>
      <c r="F27" s="82" t="s">
        <v>2</v>
      </c>
    </row>
    <row r="28" spans="1:6" ht="15" customHeight="1">
      <c r="A28" s="130" t="s">
        <v>312</v>
      </c>
      <c r="B28" s="20"/>
      <c r="C28" s="20"/>
      <c r="D28" s="20"/>
      <c r="E28" s="20"/>
      <c r="F28" s="109"/>
    </row>
    <row r="29" spans="1:6" ht="15" customHeight="1">
      <c r="A29" s="48" t="s">
        <v>313</v>
      </c>
      <c r="B29" s="28"/>
      <c r="C29" s="28"/>
      <c r="D29" s="28"/>
      <c r="E29" s="28"/>
      <c r="F29" s="86"/>
    </row>
    <row r="30" spans="1:6" ht="15" customHeight="1" thickBot="1">
      <c r="A30" s="120" t="s">
        <v>314</v>
      </c>
      <c r="B30" s="121"/>
      <c r="C30" s="121"/>
      <c r="D30" s="121"/>
      <c r="E30" s="121"/>
      <c r="F30" s="122"/>
    </row>
    <row r="31" spans="1:6" ht="15" customHeight="1" thickBot="1">
      <c r="A31" s="87" t="s">
        <v>2</v>
      </c>
      <c r="B31" s="132"/>
      <c r="C31" s="132"/>
      <c r="D31" s="132"/>
      <c r="E31" s="132"/>
      <c r="F31" s="110"/>
    </row>
    <row r="32" spans="1:6" ht="8.25" customHeight="1" thickBot="1" thickTop="1">
      <c r="A32" s="222"/>
      <c r="B32" s="222"/>
      <c r="C32" s="222"/>
      <c r="D32" s="222"/>
      <c r="E32" s="222"/>
      <c r="F32" s="222"/>
    </row>
    <row r="33" spans="1:6" ht="27" thickBot="1" thickTop="1">
      <c r="A33" s="131" t="s">
        <v>315</v>
      </c>
      <c r="B33" s="119" t="s">
        <v>309</v>
      </c>
      <c r="C33" s="119" t="s">
        <v>310</v>
      </c>
      <c r="D33" s="119" t="s">
        <v>311</v>
      </c>
      <c r="E33" s="119" t="s">
        <v>308</v>
      </c>
      <c r="F33" s="82" t="s">
        <v>2</v>
      </c>
    </row>
    <row r="34" spans="1:6" ht="15" customHeight="1">
      <c r="A34" s="130" t="s">
        <v>24</v>
      </c>
      <c r="B34" s="20"/>
      <c r="C34" s="20"/>
      <c r="D34" s="20"/>
      <c r="E34" s="20"/>
      <c r="F34" s="109"/>
    </row>
    <row r="35" spans="1:6" ht="15" customHeight="1">
      <c r="A35" s="48" t="s">
        <v>316</v>
      </c>
      <c r="B35" s="28"/>
      <c r="C35" s="28"/>
      <c r="D35" s="28"/>
      <c r="E35" s="28"/>
      <c r="F35" s="86"/>
    </row>
    <row r="36" spans="1:6" ht="15" customHeight="1">
      <c r="A36" s="48" t="s">
        <v>25</v>
      </c>
      <c r="B36" s="28"/>
      <c r="C36" s="28"/>
      <c r="D36" s="28"/>
      <c r="E36" s="28"/>
      <c r="F36" s="86"/>
    </row>
    <row r="37" spans="1:6" ht="15" customHeight="1">
      <c r="A37" s="48" t="s">
        <v>317</v>
      </c>
      <c r="B37" s="28"/>
      <c r="C37" s="28"/>
      <c r="D37" s="28"/>
      <c r="E37" s="28"/>
      <c r="F37" s="86"/>
    </row>
    <row r="38" spans="1:6" ht="15" customHeight="1">
      <c r="A38" s="48" t="s">
        <v>318</v>
      </c>
      <c r="B38" s="28"/>
      <c r="C38" s="28"/>
      <c r="D38" s="28"/>
      <c r="E38" s="28"/>
      <c r="F38" s="86"/>
    </row>
    <row r="39" spans="1:6" ht="15" customHeight="1" thickBot="1">
      <c r="A39" s="120" t="s">
        <v>319</v>
      </c>
      <c r="B39" s="121"/>
      <c r="C39" s="121"/>
      <c r="D39" s="121"/>
      <c r="E39" s="121"/>
      <c r="F39" s="122"/>
    </row>
    <row r="40" spans="1:6" ht="15" customHeight="1" thickBot="1">
      <c r="A40" s="87" t="s">
        <v>2</v>
      </c>
      <c r="B40" s="132"/>
      <c r="C40" s="132"/>
      <c r="D40" s="132"/>
      <c r="E40" s="132"/>
      <c r="F40" s="110"/>
    </row>
    <row r="41" ht="13.5" thickTop="1"/>
  </sheetData>
  <sheetProtection/>
  <mergeCells count="2">
    <mergeCell ref="A3:F3"/>
    <mergeCell ref="A4:F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Többcélú Kistérségi Társulás Őriszentpéter</dc:creator>
  <cp:keywords/>
  <dc:description/>
  <cp:lastModifiedBy>igazgatas</cp:lastModifiedBy>
  <cp:lastPrinted>2014-03-06T09:47:04Z</cp:lastPrinted>
  <dcterms:created xsi:type="dcterms:W3CDTF">2012-01-28T13:44:32Z</dcterms:created>
  <dcterms:modified xsi:type="dcterms:W3CDTF">2014-05-29T09:08:55Z</dcterms:modified>
  <cp:category/>
  <cp:version/>
  <cp:contentType/>
  <cp:contentStatus/>
</cp:coreProperties>
</file>