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\Documents\Zárszámadás\"/>
    </mc:Choice>
  </mc:AlternateContent>
  <xr:revisionPtr revIDLastSave="0" documentId="13_ncr:1_{C9502298-19FF-4D87-8E85-888D855395A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9" i="1" l="1"/>
  <c r="F39" i="1"/>
  <c r="D39" i="1"/>
  <c r="C39" i="1"/>
  <c r="G15" i="1"/>
  <c r="F15" i="1"/>
  <c r="D15" i="1"/>
  <c r="C15" i="1"/>
  <c r="G71" i="1" l="1"/>
  <c r="F71" i="1"/>
  <c r="E71" i="1"/>
  <c r="D71" i="1"/>
  <c r="C71" i="1"/>
</calcChain>
</file>

<file path=xl/sharedStrings.xml><?xml version="1.0" encoding="utf-8"?>
<sst xmlns="http://schemas.openxmlformats.org/spreadsheetml/2006/main" count="116" uniqueCount="114">
  <si>
    <t>#</t>
  </si>
  <si>
    <t>Megnevezés</t>
  </si>
  <si>
    <t>Eredeti előirányzat</t>
  </si>
  <si>
    <t>Módosított előirányzat</t>
  </si>
  <si>
    <t>Kötelezettségvállalás, más fizetési kötelezettség - Költségvetési évben esedékes</t>
  </si>
  <si>
    <t>Kötelezettségvállalás, más fizetési kötelezettség - Költségvetési évben esedékes végleges</t>
  </si>
  <si>
    <t>Teljesítés</t>
  </si>
  <si>
    <t>01</t>
  </si>
  <si>
    <t>Törvény szerinti illetmények, munkabérek (K1101)</t>
  </si>
  <si>
    <t>03</t>
  </si>
  <si>
    <t>Céljuttatás, projektprémium (K1103)</t>
  </si>
  <si>
    <t>07</t>
  </si>
  <si>
    <t>Béren kívüli juttatások (K1107)</t>
  </si>
  <si>
    <t>13</t>
  </si>
  <si>
    <t>15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</si>
  <si>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</si>
  <si>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</si>
  <si>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</si>
  <si>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</si>
  <si>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</si>
  <si>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</si>
  <si>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</si>
  <si>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20</t>
  </si>
  <si>
    <t>Személyi juttatások (=15+19) (K1)</t>
  </si>
  <si>
    <t>21</t>
  </si>
  <si>
    <t>22</t>
  </si>
  <si>
    <t>ebből: szociális hozzájárulási adó (K2)</t>
  </si>
  <si>
    <t>24</t>
  </si>
  <si>
    <t>ebből: egészségügyi hozzájárulás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</si>
  <si>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</si>
  <si>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</si>
  <si>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</si>
  <si>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</si>
  <si>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</si>
  <si>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</si>
  <si>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</si>
  <si>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</si>
  <si>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</si>
  <si>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</si>
  <si>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</si>
  <si>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</si>
  <si>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</si>
  <si>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</si>
  <si>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</si>
  <si>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</si>
  <si>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</si>
  <si>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39</t>
  </si>
  <si>
    <t>Karbantartási, kisjavítási szolgáltatások (K334)</t>
  </si>
  <si>
    <t>42</t>
  </si>
  <si>
    <t>Szakmai tevékenységet segítő szolgáltatások  (K336)</t>
  </si>
  <si>
    <t>43</t>
  </si>
  <si>
    <t>44</t>
  </si>
  <si>
    <t>ebből: biztosítási díjak (K337)</t>
  </si>
  <si>
    <t>45</t>
  </si>
  <si>
    <t>47</t>
  </si>
  <si>
    <t>Reklám- és propagandakiadások (K342)</t>
  </si>
  <si>
    <t>48</t>
  </si>
  <si>
    <t>49</t>
  </si>
  <si>
    <t>Működési célú előzetesen felszámított általános forgalmi adó (K351)</t>
  </si>
  <si>
    <t>50</t>
  </si>
  <si>
    <t>Fizetendő általános forgalmi adó  (K352)</t>
  </si>
  <si>
    <t>58</t>
  </si>
  <si>
    <t>Egyéb dologi kiadások (K355)</t>
  </si>
  <si>
    <t>59</t>
  </si>
  <si>
    <t>60</t>
  </si>
  <si>
    <t>62</t>
  </si>
  <si>
    <t>Családi támogatások (=63+…+72) (K42)</t>
  </si>
  <si>
    <t>72</t>
  </si>
  <si>
    <t>ebből: az egyéb pénzbeli és természetbeni gyermekvédelmi támogatások  (K42)</t>
  </si>
  <si>
    <t>ebből: köztemetés [Szoctv. 48.§] (K48)</t>
  </si>
  <si>
    <t>ebből: települési támogatás [Szoctv. 45. §], (K48)</t>
  </si>
  <si>
    <t>ebből: önkormányzat által saját hatáskörben (nem szociális és gyermekvédelmi előírások alapján) adott más ellátás (K48)</t>
  </si>
  <si>
    <t>A helyi önkormányzatok előző évi elszámolásából származó kiadások (K5021)</t>
  </si>
  <si>
    <t>124</t>
  </si>
  <si>
    <t>Elvonások és befizetések (=121+122+123) (K502)</t>
  </si>
  <si>
    <t>Egyéb működési célú támogatások államháztartáson belülre (=149+…+158) (K506)</t>
  </si>
  <si>
    <t>ebből: központi költségvetési szervek (K506)</t>
  </si>
  <si>
    <t>ebből: helyi önkormányzatok és költségvetési szerveik (K506)</t>
  </si>
  <si>
    <t>ebből: társulások és költségvetési szerveik (K506)</t>
  </si>
  <si>
    <t>Egyéb működési célú támogatások államháztartáson kívülre (=177+…+186) (K512)</t>
  </si>
  <si>
    <t>ebből: egyházi jogi személyek (K512)</t>
  </si>
  <si>
    <t>ebből: egyéb civil szervezetek (K512)</t>
  </si>
  <si>
    <t>Tartalékok (K513)</t>
  </si>
  <si>
    <t>Egyéb tárgyi eszközök beszerzése, létesítése (K64)</t>
  </si>
  <si>
    <t>Beruházási célú előzetesen felszámított általános forgalmi adó (K67)</t>
  </si>
  <si>
    <t>Ingatlanok felújítása (K71)</t>
  </si>
  <si>
    <t>Felújítási célú előzetesen felszámított általános forgalmi adó (K74)</t>
  </si>
  <si>
    <t>Államháztartáson belüli megelőlegezések visszafizetése (K914)</t>
  </si>
  <si>
    <t>Belföldi finanszírozás kiadásai (=06+19+…+25+28) (K91)</t>
  </si>
  <si>
    <t>40</t>
  </si>
  <si>
    <t>KÖLTSÉGVETÉSI KIADÁSOK</t>
  </si>
  <si>
    <t>Önkormányzat összes kiadása</t>
  </si>
  <si>
    <t>Foglalkoztatottak egyéb személyi juttatásai (K1113)</t>
  </si>
  <si>
    <t>Foglalkoztatottak személyi juttatásai  (K11)</t>
  </si>
  <si>
    <t>Közlekedési költségtérítés (K1109)</t>
  </si>
  <si>
    <t>Egyéb nem intézményi ellátások (K48)</t>
  </si>
  <si>
    <t>Egyéb elvonások, befizetések (K5023)</t>
  </si>
  <si>
    <t>Ingatlanok beszerzése, létesítése  (K62)</t>
  </si>
  <si>
    <t>Munkaadókat terhelő járulékok és szociális hozzájárulási adó (K2)</t>
  </si>
  <si>
    <t>Külső személyi juttatások  (K12)</t>
  </si>
  <si>
    <t>Készletbeszerzés  (K31)</t>
  </si>
  <si>
    <t>Egyéb szolgáltatások  (K337)</t>
  </si>
  <si>
    <t>Szolgáltatási kiadások (K33)</t>
  </si>
  <si>
    <t>Kiküldetések, reklám- és propagandakiadások (K34)</t>
  </si>
  <si>
    <t>Különféle befizetések és egyéb dologi kiadások (K35)</t>
  </si>
  <si>
    <t>Dologi kiadások  (K3)</t>
  </si>
  <si>
    <t>Ellátottak pénzbeli juttatásai ( (K4)</t>
  </si>
  <si>
    <t>Egyéb működési célú kiadások  (K5)</t>
  </si>
  <si>
    <t>Beruházások (K6)</t>
  </si>
  <si>
    <t>Felújítások  (K7)</t>
  </si>
  <si>
    <t>Költségvetési kiadások  (K1-K8)</t>
  </si>
  <si>
    <t>Finanszírozási kiadások  (K9)</t>
  </si>
  <si>
    <t>Egyéb tárgyi eszközök felújítása (K73)</t>
  </si>
  <si>
    <t>4. melléklet a 8/2020. (VII.8.)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</si>
</sst>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0" borderId="1" xfId="0" applyBorder="1"/>
    <xf numFmtId="0" fontId="1" fillId="3" borderId="1" xfId="0" applyFont="1" applyFill="1" applyBorder="1" applyAlignment="1">
      <alignment horizontal="center" vertical="top" wrapText="1"/>
    </xf>
    <xf numFmtId="0" fontId="0" fillId="0" borderId="0" xfId="0" applyAlignment="1"/>
    <xf numFmtId="3" fontId="6" fillId="4" borderId="1" xfId="0" applyNumberFormat="1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 wrapText="1"/>
    </xf>
    <xf numFmtId="3" fontId="1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 wrapText="1"/>
    </xf>
    <xf numFmtId="3" fontId="2" fillId="5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abSelected="1" workbookViewId="0">
      <selection activeCell="G70" sqref="G70"/>
    </sheetView>
  </sheetViews>
  <sheetFormatPr defaultRowHeight="14.4" x14ac:dyDescent="0.3"/>
  <cols>
    <col min="2" max="2" width="32.44140625" customWidth="1"/>
    <col min="3" max="4" width="17" bestFit="1" customWidth="1"/>
    <col min="5" max="5" width="24.5546875" customWidth="1"/>
    <col min="6" max="6" width="21.33203125" customWidth="1"/>
    <col min="7" max="7" width="21.21875" customWidth="1"/>
  </cols>
  <sheetData>
    <row r="1" spans="1:7" x14ac:dyDescent="0.3">
      <c r="A1" t="s">
        <v>113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s="2" customFormat="1" ht="15.6" x14ac:dyDescent="0.3">
      <c r="A3" s="18" t="s">
        <v>90</v>
      </c>
      <c r="B3" s="19"/>
      <c r="C3" s="19"/>
      <c r="D3" s="19"/>
      <c r="E3" s="19"/>
      <c r="F3" s="19"/>
      <c r="G3" s="19"/>
    </row>
    <row r="4" spans="1:7" s="1" customFormat="1" ht="58.8" customHeight="1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 s="5" customFormat="1" ht="27" x14ac:dyDescent="0.3">
      <c r="A5" s="7" t="s">
        <v>7</v>
      </c>
      <c r="B5" s="8" t="s">
        <v>8</v>
      </c>
      <c r="C5" s="9">
        <v>4134360</v>
      </c>
      <c r="D5" s="9">
        <v>4561352</v>
      </c>
      <c r="E5" s="9">
        <v>0</v>
      </c>
      <c r="F5" s="9">
        <v>4561352</v>
      </c>
      <c r="G5" s="9">
        <v>4561352</v>
      </c>
    </row>
    <row r="6" spans="1:7" s="5" customFormat="1" x14ac:dyDescent="0.3">
      <c r="A6" s="7" t="s">
        <v>9</v>
      </c>
      <c r="B6" s="8" t="s">
        <v>10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s="5" customFormat="1" x14ac:dyDescent="0.3">
      <c r="A7" s="7" t="s">
        <v>11</v>
      </c>
      <c r="B7" s="8" t="s">
        <v>12</v>
      </c>
      <c r="C7" s="9">
        <v>147000</v>
      </c>
      <c r="D7" s="9">
        <v>147000</v>
      </c>
      <c r="E7" s="9">
        <v>0</v>
      </c>
      <c r="F7" s="9">
        <v>0</v>
      </c>
      <c r="G7" s="9">
        <v>0</v>
      </c>
    </row>
    <row r="8" spans="1:7" s="5" customFormat="1" x14ac:dyDescent="0.3">
      <c r="A8" s="7">
        <v>9</v>
      </c>
      <c r="B8" s="5" t="s">
        <v>94</v>
      </c>
      <c r="C8" s="9">
        <v>716940</v>
      </c>
      <c r="D8" s="9">
        <v>673033</v>
      </c>
      <c r="E8" s="9">
        <v>0</v>
      </c>
      <c r="F8" s="9">
        <v>0</v>
      </c>
      <c r="G8" s="9">
        <v>0</v>
      </c>
    </row>
    <row r="9" spans="1:7" s="5" customFormat="1" ht="27" x14ac:dyDescent="0.3">
      <c r="A9" s="7" t="s">
        <v>13</v>
      </c>
      <c r="B9" s="8" t="s">
        <v>92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s="5" customFormat="1" ht="27" x14ac:dyDescent="0.3">
      <c r="A10" s="7" t="s">
        <v>14</v>
      </c>
      <c r="B10" s="8" t="s">
        <v>93</v>
      </c>
      <c r="C10" s="9">
        <v>4998300</v>
      </c>
      <c r="D10" s="9">
        <v>5381385</v>
      </c>
      <c r="E10" s="9">
        <v>0</v>
      </c>
      <c r="F10" s="9">
        <v>4561352</v>
      </c>
      <c r="G10" s="9">
        <v>4561352</v>
      </c>
    </row>
    <row r="11" spans="1:7" s="5" customFormat="1" ht="27" x14ac:dyDescent="0.3">
      <c r="A11" s="7" t="s">
        <v>15</v>
      </c>
      <c r="B11" s="8" t="s">
        <v>16</v>
      </c>
      <c r="C11" s="9">
        <v>4779600</v>
      </c>
      <c r="D11" s="9">
        <v>5434726</v>
      </c>
      <c r="E11" s="9">
        <v>0</v>
      </c>
      <c r="F11" s="9">
        <v>5434726</v>
      </c>
      <c r="G11" s="9">
        <v>5434726</v>
      </c>
    </row>
    <row r="12" spans="1:7" s="5" customFormat="1" ht="53.4" x14ac:dyDescent="0.3">
      <c r="A12" s="7" t="s">
        <v>17</v>
      </c>
      <c r="B12" s="8" t="s">
        <v>18</v>
      </c>
      <c r="C12" s="9">
        <v>0</v>
      </c>
      <c r="D12" s="9">
        <v>295000</v>
      </c>
      <c r="E12" s="9">
        <v>0</v>
      </c>
      <c r="F12" s="9">
        <v>218121</v>
      </c>
      <c r="G12" s="9">
        <v>218121</v>
      </c>
    </row>
    <row r="13" spans="1:7" s="5" customFormat="1" ht="27" x14ac:dyDescent="0.3">
      <c r="A13" s="7" t="s">
        <v>19</v>
      </c>
      <c r="B13" s="8" t="s">
        <v>20</v>
      </c>
      <c r="C13" s="9">
        <v>300000</v>
      </c>
      <c r="D13" s="9">
        <v>5000</v>
      </c>
      <c r="E13" s="9">
        <v>0</v>
      </c>
      <c r="F13" s="9">
        <v>0</v>
      </c>
      <c r="G13" s="9">
        <v>0</v>
      </c>
    </row>
    <row r="14" spans="1:7" s="5" customFormat="1" x14ac:dyDescent="0.3">
      <c r="A14" s="7" t="s">
        <v>21</v>
      </c>
      <c r="B14" s="8" t="s">
        <v>99</v>
      </c>
      <c r="C14" s="9">
        <v>5079600</v>
      </c>
      <c r="D14" s="9">
        <v>5734726</v>
      </c>
      <c r="E14" s="9">
        <v>0</v>
      </c>
      <c r="F14" s="9">
        <v>5652847</v>
      </c>
      <c r="G14" s="9">
        <v>5652847</v>
      </c>
    </row>
    <row r="15" spans="1:7" s="5" customFormat="1" x14ac:dyDescent="0.3">
      <c r="A15" s="10" t="s">
        <v>22</v>
      </c>
      <c r="B15" s="11" t="s">
        <v>23</v>
      </c>
      <c r="C15" s="12">
        <f>SUM(C10,C14)</f>
        <v>10077900</v>
      </c>
      <c r="D15" s="12">
        <f>SUM(D10,D14)</f>
        <v>11116111</v>
      </c>
      <c r="E15" s="12">
        <v>0</v>
      </c>
      <c r="F15" s="12">
        <f>SUM(F10,F14)</f>
        <v>10214199</v>
      </c>
      <c r="G15" s="12">
        <f>SUM(G10,G14)</f>
        <v>10214199</v>
      </c>
    </row>
    <row r="16" spans="1:7" s="5" customFormat="1" ht="27" x14ac:dyDescent="0.3">
      <c r="A16" s="10" t="s">
        <v>24</v>
      </c>
      <c r="B16" s="11" t="s">
        <v>98</v>
      </c>
      <c r="C16" s="12">
        <v>1761492</v>
      </c>
      <c r="D16" s="12">
        <v>1801133</v>
      </c>
      <c r="E16" s="12">
        <v>0</v>
      </c>
      <c r="F16" s="12">
        <v>1801129</v>
      </c>
      <c r="G16" s="12">
        <v>1801129</v>
      </c>
    </row>
    <row r="17" spans="1:7" s="5" customFormat="1" ht="27" x14ac:dyDescent="0.3">
      <c r="A17" s="7" t="s">
        <v>25</v>
      </c>
      <c r="B17" s="8" t="s">
        <v>26</v>
      </c>
      <c r="C17" s="9">
        <v>0</v>
      </c>
      <c r="D17" s="9">
        <v>0</v>
      </c>
      <c r="E17" s="9">
        <v>0</v>
      </c>
      <c r="F17" s="9">
        <v>0</v>
      </c>
      <c r="G17" s="9">
        <v>1766144</v>
      </c>
    </row>
    <row r="18" spans="1:7" s="5" customFormat="1" ht="27" x14ac:dyDescent="0.3">
      <c r="A18" s="7" t="s">
        <v>27</v>
      </c>
      <c r="B18" s="8" t="s">
        <v>28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s="5" customFormat="1" ht="27" x14ac:dyDescent="0.3">
      <c r="A19" s="7" t="s">
        <v>29</v>
      </c>
      <c r="B19" s="8" t="s">
        <v>30</v>
      </c>
      <c r="C19" s="9">
        <v>0</v>
      </c>
      <c r="D19" s="9">
        <v>0</v>
      </c>
      <c r="E19" s="9">
        <v>0</v>
      </c>
      <c r="F19" s="9">
        <v>0</v>
      </c>
      <c r="G19" s="9">
        <v>34985</v>
      </c>
    </row>
    <row r="20" spans="1:7" s="5" customFormat="1" x14ac:dyDescent="0.3">
      <c r="A20" s="7" t="s">
        <v>31</v>
      </c>
      <c r="B20" s="8" t="s">
        <v>32</v>
      </c>
      <c r="C20" s="9">
        <v>30000</v>
      </c>
      <c r="D20" s="9">
        <v>222500</v>
      </c>
      <c r="E20" s="9">
        <v>0</v>
      </c>
      <c r="F20" s="9">
        <v>204517</v>
      </c>
      <c r="G20" s="9">
        <v>204517</v>
      </c>
    </row>
    <row r="21" spans="1:7" s="5" customFormat="1" ht="27" x14ac:dyDescent="0.3">
      <c r="A21" s="7" t="s">
        <v>33</v>
      </c>
      <c r="B21" s="8" t="s">
        <v>34</v>
      </c>
      <c r="C21" s="9">
        <v>330000</v>
      </c>
      <c r="D21" s="9">
        <v>2484241</v>
      </c>
      <c r="E21" s="9">
        <v>0</v>
      </c>
      <c r="F21" s="9">
        <v>2288372</v>
      </c>
      <c r="G21" s="9">
        <v>2288372</v>
      </c>
    </row>
    <row r="22" spans="1:7" s="5" customFormat="1" x14ac:dyDescent="0.3">
      <c r="A22" s="7" t="s">
        <v>35</v>
      </c>
      <c r="B22" s="8" t="s">
        <v>100</v>
      </c>
      <c r="C22" s="9">
        <v>360000</v>
      </c>
      <c r="D22" s="9">
        <v>2706741</v>
      </c>
      <c r="E22" s="9">
        <v>0</v>
      </c>
      <c r="F22" s="9">
        <v>2492889</v>
      </c>
      <c r="G22" s="9">
        <v>2492889</v>
      </c>
    </row>
    <row r="23" spans="1:7" s="5" customFormat="1" ht="27" x14ac:dyDescent="0.3">
      <c r="A23" s="7" t="s">
        <v>36</v>
      </c>
      <c r="B23" s="8" t="s">
        <v>37</v>
      </c>
      <c r="C23" s="9">
        <v>120000</v>
      </c>
      <c r="D23" s="9">
        <v>240000</v>
      </c>
      <c r="E23" s="9">
        <v>0</v>
      </c>
      <c r="F23" s="9">
        <v>188287</v>
      </c>
      <c r="G23" s="9">
        <v>181787</v>
      </c>
    </row>
    <row r="24" spans="1:7" s="5" customFormat="1" ht="27" x14ac:dyDescent="0.3">
      <c r="A24" s="7" t="s">
        <v>38</v>
      </c>
      <c r="B24" s="8" t="s">
        <v>39</v>
      </c>
      <c r="C24" s="9">
        <v>160000</v>
      </c>
      <c r="D24" s="9">
        <v>232473</v>
      </c>
      <c r="E24" s="9">
        <v>0</v>
      </c>
      <c r="F24" s="9">
        <v>232473</v>
      </c>
      <c r="G24" s="9">
        <v>228421</v>
      </c>
    </row>
    <row r="25" spans="1:7" s="5" customFormat="1" ht="27" x14ac:dyDescent="0.3">
      <c r="A25" s="7" t="s">
        <v>40</v>
      </c>
      <c r="B25" s="8" t="s">
        <v>41</v>
      </c>
      <c r="C25" s="9">
        <v>280000</v>
      </c>
      <c r="D25" s="9">
        <v>472473</v>
      </c>
      <c r="E25" s="9">
        <v>0</v>
      </c>
      <c r="F25" s="9">
        <v>420760</v>
      </c>
      <c r="G25" s="9">
        <v>410208</v>
      </c>
    </row>
    <row r="26" spans="1:7" s="5" customFormat="1" x14ac:dyDescent="0.3">
      <c r="A26" s="7" t="s">
        <v>42</v>
      </c>
      <c r="B26" s="8" t="s">
        <v>43</v>
      </c>
      <c r="C26" s="9">
        <v>4114000</v>
      </c>
      <c r="D26" s="9">
        <v>4114000</v>
      </c>
      <c r="E26" s="9">
        <v>0</v>
      </c>
      <c r="F26" s="9">
        <v>3773428</v>
      </c>
      <c r="G26" s="9">
        <v>3773073</v>
      </c>
    </row>
    <row r="27" spans="1:7" s="5" customFormat="1" x14ac:dyDescent="0.3">
      <c r="A27" s="7" t="s">
        <v>44</v>
      </c>
      <c r="B27" s="8" t="s">
        <v>45</v>
      </c>
      <c r="C27" s="9">
        <v>2358512</v>
      </c>
      <c r="D27" s="9">
        <v>2358512</v>
      </c>
      <c r="E27" s="9">
        <v>0</v>
      </c>
      <c r="F27" s="9">
        <v>1871760</v>
      </c>
      <c r="G27" s="9">
        <v>1871760</v>
      </c>
    </row>
    <row r="28" spans="1:7" s="5" customFormat="1" ht="27" x14ac:dyDescent="0.3">
      <c r="A28" s="7" t="s">
        <v>46</v>
      </c>
      <c r="B28" s="8" t="s">
        <v>47</v>
      </c>
      <c r="C28" s="9">
        <v>420000</v>
      </c>
      <c r="D28" s="9">
        <v>438861</v>
      </c>
      <c r="E28" s="9">
        <v>0</v>
      </c>
      <c r="F28" s="9">
        <v>438861</v>
      </c>
      <c r="G28" s="9">
        <v>438861</v>
      </c>
    </row>
    <row r="29" spans="1:7" s="5" customFormat="1" ht="27" x14ac:dyDescent="0.3">
      <c r="A29" s="7" t="s">
        <v>48</v>
      </c>
      <c r="B29" s="8" t="s">
        <v>49</v>
      </c>
      <c r="C29" s="9">
        <v>130000</v>
      </c>
      <c r="D29" s="9">
        <v>327346</v>
      </c>
      <c r="E29" s="9">
        <v>0</v>
      </c>
      <c r="F29" s="9">
        <v>317000</v>
      </c>
      <c r="G29" s="9">
        <v>317000</v>
      </c>
    </row>
    <row r="30" spans="1:7" s="5" customFormat="1" x14ac:dyDescent="0.3">
      <c r="A30" s="7" t="s">
        <v>50</v>
      </c>
      <c r="B30" s="8" t="s">
        <v>101</v>
      </c>
      <c r="C30" s="9">
        <v>2346000</v>
      </c>
      <c r="D30" s="9">
        <v>5934085</v>
      </c>
      <c r="E30" s="9">
        <v>0</v>
      </c>
      <c r="F30" s="9">
        <v>5934085</v>
      </c>
      <c r="G30" s="9">
        <v>5875585</v>
      </c>
    </row>
    <row r="31" spans="1:7" s="5" customFormat="1" x14ac:dyDescent="0.3">
      <c r="A31" s="7" t="s">
        <v>51</v>
      </c>
      <c r="B31" s="8" t="s">
        <v>52</v>
      </c>
      <c r="C31" s="9">
        <v>0</v>
      </c>
      <c r="D31" s="9">
        <v>0</v>
      </c>
      <c r="E31" s="9">
        <v>0</v>
      </c>
      <c r="F31" s="9">
        <v>0</v>
      </c>
      <c r="G31" s="9">
        <v>544583</v>
      </c>
    </row>
    <row r="32" spans="1:7" s="5" customFormat="1" x14ac:dyDescent="0.3">
      <c r="A32" s="7" t="s">
        <v>53</v>
      </c>
      <c r="B32" s="8" t="s">
        <v>102</v>
      </c>
      <c r="C32" s="9">
        <v>9368512</v>
      </c>
      <c r="D32" s="9">
        <v>13172804</v>
      </c>
      <c r="E32" s="9">
        <v>0</v>
      </c>
      <c r="F32" s="9">
        <v>12335134</v>
      </c>
      <c r="G32" s="9">
        <v>12276279</v>
      </c>
    </row>
    <row r="33" spans="1:7" s="5" customFormat="1" ht="27" x14ac:dyDescent="0.3">
      <c r="A33" s="7" t="s">
        <v>54</v>
      </c>
      <c r="B33" s="8" t="s">
        <v>55</v>
      </c>
      <c r="C33" s="9">
        <v>700000</v>
      </c>
      <c r="D33" s="9">
        <v>320580</v>
      </c>
      <c r="E33" s="9">
        <v>0</v>
      </c>
      <c r="F33" s="9">
        <v>305755</v>
      </c>
      <c r="G33" s="9">
        <v>305755</v>
      </c>
    </row>
    <row r="34" spans="1:7" s="5" customFormat="1" ht="27" x14ac:dyDescent="0.3">
      <c r="A34" s="7" t="s">
        <v>56</v>
      </c>
      <c r="B34" s="8" t="s">
        <v>103</v>
      </c>
      <c r="C34" s="9">
        <v>700000</v>
      </c>
      <c r="D34" s="9">
        <v>320580</v>
      </c>
      <c r="E34" s="9">
        <v>0</v>
      </c>
      <c r="F34" s="9">
        <v>305755</v>
      </c>
      <c r="G34" s="9">
        <v>305755</v>
      </c>
    </row>
    <row r="35" spans="1:7" s="5" customFormat="1" ht="27" x14ac:dyDescent="0.3">
      <c r="A35" s="7" t="s">
        <v>57</v>
      </c>
      <c r="B35" s="8" t="s">
        <v>58</v>
      </c>
      <c r="C35" s="9">
        <v>2381955</v>
      </c>
      <c r="D35" s="9">
        <v>2780999</v>
      </c>
      <c r="E35" s="9">
        <v>0</v>
      </c>
      <c r="F35" s="9">
        <v>2729239</v>
      </c>
      <c r="G35" s="9">
        <v>2726880</v>
      </c>
    </row>
    <row r="36" spans="1:7" s="5" customFormat="1" ht="27" x14ac:dyDescent="0.3">
      <c r="A36" s="7" t="s">
        <v>59</v>
      </c>
      <c r="B36" s="8" t="s">
        <v>60</v>
      </c>
      <c r="C36" s="9">
        <v>4139322</v>
      </c>
      <c r="D36" s="9">
        <v>926822</v>
      </c>
      <c r="E36" s="9">
        <v>0</v>
      </c>
      <c r="F36" s="9">
        <v>745000</v>
      </c>
      <c r="G36" s="9">
        <v>745000</v>
      </c>
    </row>
    <row r="37" spans="1:7" s="5" customFormat="1" x14ac:dyDescent="0.3">
      <c r="A37" s="7" t="s">
        <v>61</v>
      </c>
      <c r="B37" s="8" t="s">
        <v>62</v>
      </c>
      <c r="C37" s="9">
        <v>0</v>
      </c>
      <c r="D37" s="9">
        <v>5279203</v>
      </c>
      <c r="E37" s="9">
        <v>0</v>
      </c>
      <c r="F37" s="9">
        <v>5279203</v>
      </c>
      <c r="G37" s="9">
        <v>5192044</v>
      </c>
    </row>
    <row r="38" spans="1:7" s="5" customFormat="1" ht="27" x14ac:dyDescent="0.3">
      <c r="A38" s="7" t="s">
        <v>63</v>
      </c>
      <c r="B38" s="8" t="s">
        <v>104</v>
      </c>
      <c r="C38" s="9">
        <v>6521277</v>
      </c>
      <c r="D38" s="9">
        <v>8987024</v>
      </c>
      <c r="E38" s="9">
        <v>0</v>
      </c>
      <c r="F38" s="9">
        <v>8753442</v>
      </c>
      <c r="G38" s="9">
        <v>8663924</v>
      </c>
    </row>
    <row r="39" spans="1:7" s="5" customFormat="1" ht="32.4" customHeight="1" x14ac:dyDescent="0.3">
      <c r="A39" s="10" t="s">
        <v>64</v>
      </c>
      <c r="B39" s="11" t="s">
        <v>105</v>
      </c>
      <c r="C39" s="12">
        <f>SUM(C22,C25,C32,C34,C38)</f>
        <v>17229789</v>
      </c>
      <c r="D39" s="12">
        <f>SUM(D22,D25,D32,D34,D38)</f>
        <v>25659622</v>
      </c>
      <c r="E39" s="12">
        <v>2463564</v>
      </c>
      <c r="F39" s="12">
        <f>SUM(F22,F25,F32,F34,F38)</f>
        <v>24307980</v>
      </c>
      <c r="G39" s="12">
        <f>SUM(G22,G25,G32,G34,G38)</f>
        <v>24149055</v>
      </c>
    </row>
    <row r="40" spans="1:7" s="5" customFormat="1" ht="27" x14ac:dyDescent="0.3">
      <c r="A40" s="7" t="s">
        <v>65</v>
      </c>
      <c r="B40" s="8" t="s">
        <v>66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</row>
    <row r="41" spans="1:7" s="5" customFormat="1" ht="43.8" customHeight="1" x14ac:dyDescent="0.3">
      <c r="A41" s="7" t="s">
        <v>67</v>
      </c>
      <c r="B41" s="8" t="s">
        <v>68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</row>
    <row r="42" spans="1:7" s="5" customFormat="1" ht="24.6" customHeight="1" x14ac:dyDescent="0.3">
      <c r="A42" s="7">
        <v>99</v>
      </c>
      <c r="B42" s="8" t="s">
        <v>95</v>
      </c>
      <c r="C42" s="9">
        <v>2495000</v>
      </c>
      <c r="D42" s="9">
        <v>2495000</v>
      </c>
      <c r="E42" s="9">
        <v>0</v>
      </c>
      <c r="F42" s="9">
        <v>2167986</v>
      </c>
      <c r="G42" s="9">
        <v>2167986</v>
      </c>
    </row>
    <row r="43" spans="1:7" s="5" customFormat="1" ht="25.2" customHeight="1" x14ac:dyDescent="0.3">
      <c r="A43" s="7">
        <v>115</v>
      </c>
      <c r="B43" s="8" t="s">
        <v>69</v>
      </c>
      <c r="C43" s="9">
        <v>0</v>
      </c>
      <c r="D43" s="9">
        <v>0</v>
      </c>
      <c r="E43" s="9">
        <v>0</v>
      </c>
      <c r="F43" s="9">
        <v>0</v>
      </c>
      <c r="G43" s="9">
        <v>30000</v>
      </c>
    </row>
    <row r="44" spans="1:7" s="5" customFormat="1" ht="31.8" customHeight="1" x14ac:dyDescent="0.3">
      <c r="A44" s="7">
        <v>116</v>
      </c>
      <c r="B44" s="8" t="s">
        <v>70</v>
      </c>
      <c r="C44" s="9">
        <v>0</v>
      </c>
      <c r="D44" s="9">
        <v>0</v>
      </c>
      <c r="E44" s="9">
        <v>0</v>
      </c>
      <c r="F44" s="9">
        <v>0</v>
      </c>
      <c r="G44" s="9">
        <v>1913190</v>
      </c>
    </row>
    <row r="45" spans="1:7" s="5" customFormat="1" ht="55.8" customHeight="1" x14ac:dyDescent="0.3">
      <c r="A45" s="7">
        <v>118</v>
      </c>
      <c r="B45" s="8" t="s">
        <v>71</v>
      </c>
      <c r="C45" s="9">
        <v>0</v>
      </c>
      <c r="D45" s="9">
        <v>0</v>
      </c>
      <c r="E45" s="9">
        <v>0</v>
      </c>
      <c r="F45" s="9">
        <v>0</v>
      </c>
      <c r="G45" s="9">
        <v>134796</v>
      </c>
    </row>
    <row r="46" spans="1:7" s="5" customFormat="1" ht="35.4" customHeight="1" x14ac:dyDescent="0.3">
      <c r="A46" s="10">
        <v>119</v>
      </c>
      <c r="B46" s="11" t="s">
        <v>106</v>
      </c>
      <c r="C46" s="12">
        <v>2495000</v>
      </c>
      <c r="D46" s="12">
        <v>2495000</v>
      </c>
      <c r="E46" s="12">
        <v>0</v>
      </c>
      <c r="F46" s="12">
        <v>2167986</v>
      </c>
      <c r="G46" s="12">
        <v>2167986</v>
      </c>
    </row>
    <row r="47" spans="1:7" s="5" customFormat="1" ht="46.2" customHeight="1" x14ac:dyDescent="0.3">
      <c r="A47" s="7">
        <v>122</v>
      </c>
      <c r="B47" s="8" t="s">
        <v>72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</row>
    <row r="48" spans="1:7" s="5" customFormat="1" ht="25.2" customHeight="1" x14ac:dyDescent="0.3">
      <c r="A48" s="7">
        <v>124</v>
      </c>
      <c r="B48" s="5" t="s">
        <v>96</v>
      </c>
      <c r="C48" s="9">
        <v>0</v>
      </c>
      <c r="D48" s="9">
        <v>81347</v>
      </c>
      <c r="E48" s="9">
        <v>0</v>
      </c>
      <c r="F48" s="9">
        <v>81347</v>
      </c>
      <c r="G48" s="9">
        <v>81347</v>
      </c>
    </row>
    <row r="49" spans="1:7" s="5" customFormat="1" ht="32.4" customHeight="1" x14ac:dyDescent="0.3">
      <c r="A49" s="7" t="s">
        <v>73</v>
      </c>
      <c r="B49" s="8" t="s">
        <v>74</v>
      </c>
      <c r="C49" s="9">
        <v>0</v>
      </c>
      <c r="D49" s="9">
        <v>81347</v>
      </c>
      <c r="E49" s="9">
        <v>0</v>
      </c>
      <c r="F49" s="9">
        <v>81347</v>
      </c>
      <c r="G49" s="9">
        <v>81347</v>
      </c>
    </row>
    <row r="50" spans="1:7" s="5" customFormat="1" ht="49.2" customHeight="1" x14ac:dyDescent="0.3">
      <c r="A50" s="7">
        <v>149</v>
      </c>
      <c r="B50" s="8" t="s">
        <v>75</v>
      </c>
      <c r="C50" s="9">
        <v>2453997</v>
      </c>
      <c r="D50" s="9">
        <v>2453997</v>
      </c>
      <c r="E50" s="9">
        <v>0</v>
      </c>
      <c r="F50" s="9">
        <v>2010258</v>
      </c>
      <c r="G50" s="9">
        <v>2010258</v>
      </c>
    </row>
    <row r="51" spans="1:7" s="5" customFormat="1" ht="29.4" customHeight="1" x14ac:dyDescent="0.3">
      <c r="A51" s="7">
        <v>150</v>
      </c>
      <c r="B51" s="8" t="s">
        <v>76</v>
      </c>
      <c r="C51" s="9">
        <v>0</v>
      </c>
      <c r="D51" s="9">
        <v>0</v>
      </c>
      <c r="E51" s="9">
        <v>0</v>
      </c>
      <c r="F51" s="9">
        <v>0</v>
      </c>
      <c r="G51" s="9">
        <v>255000</v>
      </c>
    </row>
    <row r="52" spans="1:7" s="5" customFormat="1" ht="28.8" customHeight="1" x14ac:dyDescent="0.3">
      <c r="A52" s="7">
        <v>156</v>
      </c>
      <c r="B52" s="8" t="s">
        <v>77</v>
      </c>
      <c r="C52" s="9">
        <v>0</v>
      </c>
      <c r="D52" s="9">
        <v>0</v>
      </c>
      <c r="E52" s="9">
        <v>0</v>
      </c>
      <c r="F52" s="9">
        <v>0</v>
      </c>
      <c r="G52" s="9">
        <v>13225</v>
      </c>
    </row>
    <row r="53" spans="1:7" s="5" customFormat="1" ht="48.6" customHeight="1" x14ac:dyDescent="0.3">
      <c r="A53" s="7">
        <v>157</v>
      </c>
      <c r="B53" s="8" t="s">
        <v>78</v>
      </c>
      <c r="C53" s="9">
        <v>0</v>
      </c>
      <c r="D53" s="9">
        <v>0</v>
      </c>
      <c r="E53" s="9">
        <v>0</v>
      </c>
      <c r="F53" s="9">
        <v>0</v>
      </c>
      <c r="G53" s="9">
        <v>1742033</v>
      </c>
    </row>
    <row r="54" spans="1:7" s="5" customFormat="1" ht="40.200000000000003" x14ac:dyDescent="0.3">
      <c r="A54" s="7">
        <v>177</v>
      </c>
      <c r="B54" s="8" t="s">
        <v>79</v>
      </c>
      <c r="C54" s="9">
        <v>1280000</v>
      </c>
      <c r="D54" s="9">
        <v>1280000</v>
      </c>
      <c r="E54" s="9">
        <v>0</v>
      </c>
      <c r="F54" s="9">
        <v>730000</v>
      </c>
      <c r="G54" s="9">
        <v>730000</v>
      </c>
    </row>
    <row r="55" spans="1:7" s="5" customFormat="1" x14ac:dyDescent="0.3">
      <c r="A55" s="7">
        <v>178</v>
      </c>
      <c r="B55" s="8" t="s">
        <v>80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</row>
    <row r="56" spans="1:7" s="5" customFormat="1" x14ac:dyDescent="0.3">
      <c r="A56" s="7">
        <v>180</v>
      </c>
      <c r="B56" s="8" t="s">
        <v>81</v>
      </c>
      <c r="C56" s="9">
        <v>0</v>
      </c>
      <c r="D56" s="9">
        <v>0</v>
      </c>
      <c r="E56" s="9">
        <v>0</v>
      </c>
      <c r="F56" s="9">
        <v>0</v>
      </c>
      <c r="G56" s="9">
        <v>730000</v>
      </c>
    </row>
    <row r="57" spans="1:7" s="5" customFormat="1" x14ac:dyDescent="0.3">
      <c r="A57" s="7">
        <v>188</v>
      </c>
      <c r="B57" s="8" t="s">
        <v>82</v>
      </c>
      <c r="C57" s="9">
        <v>462654</v>
      </c>
      <c r="D57" s="9">
        <v>381303</v>
      </c>
      <c r="E57" s="9">
        <v>0</v>
      </c>
      <c r="F57" s="9">
        <v>0</v>
      </c>
      <c r="G57" s="9">
        <v>0</v>
      </c>
    </row>
    <row r="58" spans="1:7" s="5" customFormat="1" ht="31.8" customHeight="1" x14ac:dyDescent="0.3">
      <c r="A58" s="10">
        <v>189</v>
      </c>
      <c r="B58" s="11" t="s">
        <v>107</v>
      </c>
      <c r="C58" s="12">
        <v>4196651</v>
      </c>
      <c r="D58" s="12">
        <v>4196647</v>
      </c>
      <c r="E58" s="12">
        <v>0</v>
      </c>
      <c r="F58" s="12">
        <v>2821605</v>
      </c>
      <c r="G58" s="12">
        <v>2821605</v>
      </c>
    </row>
    <row r="59" spans="1:7" s="5" customFormat="1" ht="32.4" customHeight="1" x14ac:dyDescent="0.3">
      <c r="A59" s="7">
        <v>191</v>
      </c>
      <c r="B59" s="8" t="s">
        <v>97</v>
      </c>
      <c r="C59" s="9">
        <v>6500000</v>
      </c>
      <c r="D59" s="9">
        <v>6500000</v>
      </c>
      <c r="E59" s="9">
        <v>0</v>
      </c>
      <c r="F59" s="9">
        <v>0</v>
      </c>
      <c r="G59" s="9">
        <v>0</v>
      </c>
    </row>
    <row r="60" spans="1:7" s="5" customFormat="1" ht="27" x14ac:dyDescent="0.3">
      <c r="A60" s="7">
        <v>194</v>
      </c>
      <c r="B60" s="8" t="s">
        <v>83</v>
      </c>
      <c r="C60" s="9">
        <v>3000000</v>
      </c>
      <c r="D60" s="9">
        <v>3000000</v>
      </c>
      <c r="E60" s="9">
        <v>0</v>
      </c>
      <c r="F60" s="9">
        <v>1943257</v>
      </c>
      <c r="G60" s="9">
        <v>1943257</v>
      </c>
    </row>
    <row r="61" spans="1:7" s="5" customFormat="1" ht="40.200000000000003" x14ac:dyDescent="0.3">
      <c r="A61" s="7">
        <v>197</v>
      </c>
      <c r="B61" s="8" t="s">
        <v>84</v>
      </c>
      <c r="C61" s="9">
        <v>9991913</v>
      </c>
      <c r="D61" s="9">
        <v>5104914</v>
      </c>
      <c r="E61" s="9">
        <v>0</v>
      </c>
      <c r="F61" s="9">
        <v>524680</v>
      </c>
      <c r="G61" s="9">
        <v>524680</v>
      </c>
    </row>
    <row r="62" spans="1:7" s="5" customFormat="1" ht="25.2" customHeight="1" x14ac:dyDescent="0.3">
      <c r="A62" s="10">
        <v>198</v>
      </c>
      <c r="B62" s="11" t="s">
        <v>108</v>
      </c>
      <c r="C62" s="12">
        <v>19491913</v>
      </c>
      <c r="D62" s="12">
        <v>14604914</v>
      </c>
      <c r="E62" s="12">
        <v>0</v>
      </c>
      <c r="F62" s="12">
        <v>2467937</v>
      </c>
      <c r="G62" s="12">
        <v>2467937</v>
      </c>
    </row>
    <row r="63" spans="1:7" s="5" customFormat="1" ht="21.6" customHeight="1" x14ac:dyDescent="0.3">
      <c r="A63" s="7">
        <v>199</v>
      </c>
      <c r="B63" s="8" t="s">
        <v>85</v>
      </c>
      <c r="C63" s="9">
        <v>26855920</v>
      </c>
      <c r="D63" s="9">
        <v>38665580</v>
      </c>
      <c r="E63" s="9">
        <v>0</v>
      </c>
      <c r="F63" s="9">
        <v>8727062</v>
      </c>
      <c r="G63" s="9">
        <v>8727062</v>
      </c>
    </row>
    <row r="64" spans="1:7" s="5" customFormat="1" ht="21.6" customHeight="1" x14ac:dyDescent="0.3">
      <c r="A64" s="7">
        <v>201</v>
      </c>
      <c r="B64" t="s">
        <v>112</v>
      </c>
      <c r="C64" s="9">
        <v>1102360</v>
      </c>
      <c r="D64" s="9">
        <v>1102360</v>
      </c>
      <c r="E64" s="9">
        <v>0</v>
      </c>
      <c r="F64" s="9">
        <v>72920</v>
      </c>
      <c r="G64" s="9">
        <v>72920</v>
      </c>
    </row>
    <row r="65" spans="1:9" s="5" customFormat="1" ht="27" x14ac:dyDescent="0.3">
      <c r="A65" s="7">
        <v>202</v>
      </c>
      <c r="B65" s="8" t="s">
        <v>86</v>
      </c>
      <c r="C65" s="9">
        <v>7548807</v>
      </c>
      <c r="D65" s="9">
        <v>10737415</v>
      </c>
      <c r="E65" s="9">
        <v>0</v>
      </c>
      <c r="F65" s="9">
        <v>2356307</v>
      </c>
      <c r="G65" s="9">
        <v>2356307</v>
      </c>
    </row>
    <row r="66" spans="1:9" s="5" customFormat="1" ht="27.6" customHeight="1" x14ac:dyDescent="0.3">
      <c r="A66" s="10">
        <v>203</v>
      </c>
      <c r="B66" s="11" t="s">
        <v>109</v>
      </c>
      <c r="C66" s="12">
        <v>35507087</v>
      </c>
      <c r="D66" s="12">
        <v>50505355</v>
      </c>
      <c r="E66" s="12">
        <v>0</v>
      </c>
      <c r="F66" s="12">
        <v>11156289</v>
      </c>
      <c r="G66" s="12">
        <v>11156289</v>
      </c>
    </row>
    <row r="67" spans="1:9" s="5" customFormat="1" ht="30.6" customHeight="1" x14ac:dyDescent="0.3">
      <c r="A67" s="15">
        <v>266</v>
      </c>
      <c r="B67" s="16" t="s">
        <v>110</v>
      </c>
      <c r="C67" s="17">
        <v>90759832</v>
      </c>
      <c r="D67" s="17">
        <v>110378782</v>
      </c>
      <c r="E67" s="17">
        <v>0</v>
      </c>
      <c r="F67" s="17">
        <v>54937125</v>
      </c>
      <c r="G67" s="17">
        <v>54778200</v>
      </c>
    </row>
    <row r="68" spans="1:9" s="5" customFormat="1" ht="30.6" customHeight="1" x14ac:dyDescent="0.3">
      <c r="A68" s="7" t="s">
        <v>24</v>
      </c>
      <c r="B68" s="8" t="s">
        <v>87</v>
      </c>
      <c r="C68" s="9">
        <v>0</v>
      </c>
      <c r="D68" s="9">
        <v>716192</v>
      </c>
      <c r="E68" s="9">
        <v>0</v>
      </c>
      <c r="F68" s="9">
        <v>716192</v>
      </c>
      <c r="G68" s="9">
        <v>716192</v>
      </c>
      <c r="H68" s="13"/>
      <c r="I68" s="13"/>
    </row>
    <row r="69" spans="1:9" s="5" customFormat="1" ht="26.4" customHeight="1" x14ac:dyDescent="0.3">
      <c r="A69" s="7" t="s">
        <v>33</v>
      </c>
      <c r="B69" s="8" t="s">
        <v>88</v>
      </c>
      <c r="C69" s="9">
        <v>0</v>
      </c>
      <c r="D69" s="9">
        <v>716192</v>
      </c>
      <c r="E69" s="9">
        <v>0</v>
      </c>
      <c r="F69" s="9">
        <v>716192</v>
      </c>
      <c r="G69" s="9">
        <v>716192</v>
      </c>
      <c r="H69" s="13"/>
      <c r="I69" s="13"/>
    </row>
    <row r="70" spans="1:9" s="5" customFormat="1" ht="30" customHeight="1" x14ac:dyDescent="0.3">
      <c r="A70" s="15" t="s">
        <v>89</v>
      </c>
      <c r="B70" s="16" t="s">
        <v>111</v>
      </c>
      <c r="C70" s="17">
        <v>0</v>
      </c>
      <c r="D70" s="17">
        <v>716192</v>
      </c>
      <c r="E70" s="17">
        <v>0</v>
      </c>
      <c r="F70" s="17">
        <v>716192</v>
      </c>
      <c r="G70" s="17">
        <v>716192</v>
      </c>
      <c r="H70" s="14"/>
      <c r="I70" s="14"/>
    </row>
    <row r="71" spans="1:9" s="5" customFormat="1" ht="31.8" customHeight="1" x14ac:dyDescent="0.35">
      <c r="A71" s="20" t="s">
        <v>91</v>
      </c>
      <c r="B71" s="21"/>
      <c r="C71" s="6">
        <f>C67+68</f>
        <v>90759900</v>
      </c>
      <c r="D71" s="6">
        <f>D67+D70</f>
        <v>111094974</v>
      </c>
      <c r="E71" s="6">
        <f>E67+E70</f>
        <v>0</v>
      </c>
      <c r="F71" s="6">
        <f>F67+F70</f>
        <v>55653317</v>
      </c>
      <c r="G71" s="6">
        <f>G67+G70</f>
        <v>55494392</v>
      </c>
    </row>
  </sheetData>
  <mergeCells count="2">
    <mergeCell ref="A3:G3"/>
    <mergeCell ref="A71:B7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Nyul</dc:creator>
  <cp:lastModifiedBy>ASP</cp:lastModifiedBy>
  <dcterms:created xsi:type="dcterms:W3CDTF">2019-05-18T16:01:58Z</dcterms:created>
  <dcterms:modified xsi:type="dcterms:W3CDTF">2020-07-04T06:40:01Z</dcterms:modified>
</cp:coreProperties>
</file>