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23250" windowHeight="12210" activeTab="5"/>
  </bookViews>
  <sheets>
    <sheet name="16" sheetId="4" r:id="rId1"/>
    <sheet name="17" sheetId="5" r:id="rId2"/>
    <sheet name="18" sheetId="9" r:id="rId3"/>
    <sheet name="19" sheetId="12" r:id="rId4"/>
    <sheet name="20" sheetId="13" r:id="rId5"/>
    <sheet name="21" sheetId="14" r:id="rId6"/>
  </sheets>
  <calcPr calcId="125725"/>
</workbook>
</file>

<file path=xl/calcChain.xml><?xml version="1.0" encoding="utf-8"?>
<calcChain xmlns="http://schemas.openxmlformats.org/spreadsheetml/2006/main">
  <c r="A8" i="13"/>
  <c r="A9"/>
  <c r="A10" s="1"/>
  <c r="A11" s="1"/>
  <c r="A12" s="1"/>
  <c r="A13" s="1"/>
  <c r="A14" s="1"/>
  <c r="A15" s="1"/>
  <c r="A16" s="1"/>
  <c r="A17" s="1"/>
  <c r="A18" s="1"/>
  <c r="A19" s="1"/>
  <c r="A20" s="1"/>
  <c r="A21" s="1"/>
  <c r="A7"/>
  <c r="A8" i="12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7"/>
  <c r="D16" i="5"/>
  <c r="F10"/>
  <c r="F8"/>
  <c r="F9"/>
  <c r="F11"/>
  <c r="F12"/>
  <c r="F13"/>
  <c r="F14"/>
  <c r="F15"/>
  <c r="F7"/>
  <c r="E16"/>
  <c r="F16" s="1"/>
  <c r="C16"/>
  <c r="F8" i="4"/>
  <c r="F9"/>
  <c r="F10"/>
  <c r="F11"/>
  <c r="F12"/>
  <c r="F13"/>
  <c r="F14"/>
  <c r="F15"/>
  <c r="F16"/>
  <c r="F17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7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8"/>
</calcChain>
</file>

<file path=xl/sharedStrings.xml><?xml version="1.0" encoding="utf-8"?>
<sst xmlns="http://schemas.openxmlformats.org/spreadsheetml/2006/main" count="164" uniqueCount="145">
  <si>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</si>
  <si>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</si>
  <si>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</si>
  <si>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</si>
  <si>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</si>
  <si>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</si>
  <si>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</si>
  <si>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Béren kívüli juttatások (K1107)</t>
  </si>
  <si>
    <t>Ruházati költségtérítés (K1108)</t>
  </si>
  <si>
    <t>Közlekedési költségtérítés (K1109)</t>
  </si>
  <si>
    <t>Foglalkoztatottak egyéb személyi juttatásai (&gt;=14) (K1113)</t>
  </si>
  <si>
    <t>Foglalkoztatottak személyi juttatásai (=01+…+13) (K11)</t>
  </si>
  <si>
    <t>Munkavégzésre irányuló egyéb jogviszonyban nem saját foglalkoztatottnak fizetett juttatások (K122)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</si>
  <si>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</si>
  <si>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</si>
  <si>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</si>
  <si>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</si>
  <si>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</si>
  <si>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</si>
  <si>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</si>
  <si>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</si>
  <si>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</si>
  <si>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</si>
  <si>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</si>
  <si>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</si>
  <si>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</si>
  <si>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</si>
  <si>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</si>
  <si>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Karbantartási, kisjavítási szolgáltatások (K334)</t>
  </si>
  <si>
    <t>Szakmai tevékenységet segítő szolgáltatások  (K336)</t>
  </si>
  <si>
    <t>Egyéb szolgáltatások (&gt;=44) (K337)</t>
  </si>
  <si>
    <t>Reklám- és propagandakiadások (K342)</t>
  </si>
  <si>
    <t>Működési célú előzetesen felszámított általános forgalmi adó (K351)</t>
  </si>
  <si>
    <t>Egyéb dologi kiadások (K355)</t>
  </si>
  <si>
    <t>Egyéb tárgyi eszközök beszerzése, létesítése (K64)</t>
  </si>
  <si>
    <t>Beruházási célú előzetesen felszámított általános forgalmi adó (K67)</t>
  </si>
  <si>
    <t>Ellátási díjak (B405)</t>
  </si>
  <si>
    <t>Egyéb működési bevételek (&gt;=218+219) (B411)</t>
  </si>
  <si>
    <t>Előző év költségvetési maradványának igénybevétele (B8131)</t>
  </si>
  <si>
    <t>Maradvány igénybevétele (=12+13) (B813)</t>
  </si>
  <si>
    <t>Központi, irányító szervi támogatás (B816)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</si>
  <si>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</si>
  <si>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</si>
  <si>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</si>
  <si>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</si>
  <si>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</si>
  <si>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</si>
  <si>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</si>
  <si>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</si>
  <si>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</si>
  <si>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Előző időszak</t>
  </si>
  <si>
    <t>Módosítások (+/-)</t>
  </si>
  <si>
    <t>Tárgyi időszak</t>
  </si>
  <si>
    <t>A/II/2 Gépek, berendezések, felszerelések, járművek</t>
  </si>
  <si>
    <t>A/II Tárgyi eszközök  (=A/II/1+...+A/II/5)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</si>
  <si>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</si>
  <si>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</si>
  <si>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</si>
  <si>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</si>
  <si>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</si>
  <si>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</si>
  <si>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D/I/4 Költségvetési évben esedékes követelések működési bevételre (=D/I/4a+…+D/I/4i)</t>
  </si>
  <si>
    <t>D/I/4c - ebből: költségvetési évben esedékes követelések ellátási díjakra</t>
  </si>
  <si>
    <t>D/I/4i - ebből: költségvetési évben esedékes követelések egyéb működési bevételekre</t>
  </si>
  <si>
    <t>D/I Költségvetési évben esedékes követelések (=D/I/1+…+D/I/8)</t>
  </si>
  <si>
    <t>D/III/1 Adott előlegek (=D/III/1a+…+D/III/1f)</t>
  </si>
  <si>
    <t>D/III/1e - ebből: foglalkoztatottaknak adott előlegek</t>
  </si>
  <si>
    <t>D/III Követelés jellegű sajátos elszámolások (=D/III/1+…+D/III/9)</t>
  </si>
  <si>
    <t>D) KÖVETELÉSEK  (=D/I+D/II+D/III)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</si>
  <si>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</si>
  <si>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</si>
  <si>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</si>
  <si>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ESZKÖZÖK ÖSSZESEN (=A+B+C+D+E+F)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</si>
  <si>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</si>
  <si>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</si>
  <si>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</si>
  <si>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</si>
  <si>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</si>
  <si>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</si>
  <si>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</si>
  <si>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</si>
  <si>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</si>
  <si>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</si>
  <si>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02 Eszközök és szolgáltatások értékesítése nettó eredményszemléletű bevételei</t>
  </si>
  <si>
    <t>I Tevékenység nettó eredményszemléletű bevétele (=01+02+03)</t>
  </si>
  <si>
    <t>06 Központi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</si>
  <si>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</si>
  <si>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</si>
  <si>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</si>
  <si>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</si>
  <si>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</si>
  <si>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</si>
  <si>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</si>
  <si>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</si>
  <si>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</si>
  <si>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</si>
  <si>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</si>
  <si>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</si>
  <si>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</si>
  <si>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</si>
  <si>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</si>
  <si>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</si>
  <si>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</si>
  <si>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</si>
  <si>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</si>
  <si>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</si>
  <si>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</si>
  <si>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Beruházásokból, felújításokból aktivált érték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</si>
  <si>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</si>
  <si>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</si>
  <si>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</si>
  <si>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</si>
  <si>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</si>
  <si>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</si>
  <si>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</si>
  <si>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</si>
  <si>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</si>
  <si>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Teljesen (0-ig) leírt eszközök bruttó értéke</t>
  </si>
  <si>
    <t>%</t>
  </si>
  <si>
    <t xml:space="preserve">Kaposmérői Bokréta Óvoda </t>
  </si>
  <si>
    <t>16. melléklet</t>
  </si>
  <si>
    <t>Költségvetési kiadások teljesülése</t>
  </si>
  <si>
    <t>2019. év</t>
  </si>
  <si>
    <t>Szolgáltatási kiadások  (K33)</t>
  </si>
  <si>
    <t>Különféle befizetések és egyéb dologi kiadások ) (K35)</t>
  </si>
  <si>
    <t>Dologi kiadások (K3)</t>
  </si>
  <si>
    <t>Beruházások (K6)</t>
  </si>
  <si>
    <t>Költségvetési kiadások (K1-K8)</t>
  </si>
  <si>
    <t>Kiküldetések, reklám- és propagandakiadások  (K34)</t>
  </si>
  <si>
    <t>Működési bevételek  (B4)</t>
  </si>
  <si>
    <t>Finanszírozási bevételek  (B8)</t>
  </si>
  <si>
    <t>Költségvetési bevételek  (B1-B7)</t>
  </si>
  <si>
    <t>Belföldi finanszírozás bevételei  (B81)</t>
  </si>
  <si>
    <t>Összes bevétel</t>
  </si>
  <si>
    <t>17. melléklet</t>
  </si>
  <si>
    <t>Költségvetési bevételek, valamint a finanszírozási bevételek előirányzatának teljesítéséről</t>
  </si>
  <si>
    <t>18. melléklet</t>
  </si>
  <si>
    <t>Maradványkimutatás</t>
  </si>
  <si>
    <t>19. melléklet</t>
  </si>
  <si>
    <t>Mérleg</t>
  </si>
  <si>
    <t>20. melléklet</t>
  </si>
  <si>
    <t>Eredménykimutatás</t>
  </si>
  <si>
    <t xml:space="preserve">Összesen </t>
  </si>
  <si>
    <t>21. melléklet</t>
  </si>
  <si>
    <t>Kimutatás az immateriális javak, tárgyi eszközök koncesszióba,adott eszközök állományának alakulásáról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</si>
</sst>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vertical="top" wrapText="1"/>
    </xf>
    <xf numFmtId="0" fontId="4" fillId="0" borderId="0" xfId="0" applyFont="1" applyAlignment="1"/>
    <xf numFmtId="0" fontId="3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vertical="center"/>
    </xf>
    <xf numFmtId="2" fontId="2" fillId="4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3" borderId="0" xfId="0" applyFont="1" applyFill="1" applyAlignment="1">
      <alignment horizontal="center" vertical="top" wrapText="1"/>
    </xf>
    <xf numFmtId="0" fontId="2" fillId="3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3" fillId="3" borderId="0" xfId="0" applyFont="1" applyFill="1" applyAlignment="1">
      <alignment horizontal="center" vertical="top" wrapText="1"/>
    </xf>
    <xf numFmtId="0" fontId="2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3" fillId="0" borderId="0" xfId="0" applyFont="1" applyFill="1" applyAlignment="1">
      <alignment vertical="top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view="pageLayout" zoomScaleNormal="100" workbookViewId="0">
      <selection activeCell="J4" sqref="J4"/>
    </sheetView>
  </sheetViews>
  <sheetFormatPr defaultRowHeight="12.75"/>
  <cols>
    <col min="1" max="1" width="3.5703125" customWidth="1"/>
    <col min="2" max="2" width="41" customWidth="1"/>
    <col min="3" max="3" width="13.7109375" customWidth="1"/>
    <col min="4" max="4" width="15" customWidth="1"/>
    <col min="5" max="5" width="12" customWidth="1"/>
    <col min="6" max="6" width="4.85546875" customWidth="1"/>
  </cols>
  <sheetData>
    <row r="1" spans="1:6" ht="15.75">
      <c r="A1" s="4"/>
      <c r="B1" s="5" t="s">
        <v>119</v>
      </c>
      <c r="C1" s="5"/>
      <c r="D1" s="5"/>
      <c r="E1" s="6" t="s">
        <v>120</v>
      </c>
      <c r="F1" s="4"/>
    </row>
    <row r="2" spans="1:6" ht="15.75">
      <c r="A2" s="4"/>
      <c r="B2" s="4"/>
      <c r="C2" s="4"/>
      <c r="D2" s="4"/>
      <c r="E2" s="4"/>
      <c r="F2" s="4"/>
    </row>
    <row r="3" spans="1:6" ht="15.75">
      <c r="A3" s="7"/>
      <c r="B3" s="8" t="s">
        <v>121</v>
      </c>
      <c r="C3" s="9"/>
      <c r="D3" s="9"/>
      <c r="E3" s="10" t="s">
        <v>122</v>
      </c>
      <c r="F3" s="4"/>
    </row>
    <row r="6" spans="1:6" ht="37.5" customHeight="1">
      <c r="A6" s="2"/>
      <c r="B6" s="3" t="s">
        <v>1</v>
      </c>
      <c r="C6" s="3" t="s">
        <v>2</v>
      </c>
      <c r="D6" s="3" t="s">
        <v>3</v>
      </c>
      <c r="E6" s="3" t="s">
        <v>4</v>
      </c>
      <c r="F6" s="3" t="s">
        <v>118</v>
      </c>
    </row>
    <row r="7" spans="1:6">
      <c r="A7" s="11">
        <v>1</v>
      </c>
      <c r="B7" s="12" t="s">
        <v>5</v>
      </c>
      <c r="C7" s="13">
        <v>42742032</v>
      </c>
      <c r="D7" s="13">
        <v>41530971</v>
      </c>
      <c r="E7" s="13">
        <v>41122107</v>
      </c>
      <c r="F7" s="14">
        <f>E7/D7*100</f>
        <v>99.015520248731974</v>
      </c>
    </row>
    <row r="8" spans="1:6">
      <c r="A8" s="11">
        <f>A7+1</f>
        <v>2</v>
      </c>
      <c r="B8" s="12" t="s">
        <v>6</v>
      </c>
      <c r="C8" s="13">
        <v>0</v>
      </c>
      <c r="D8" s="13">
        <v>75000</v>
      </c>
      <c r="E8" s="13">
        <v>75000</v>
      </c>
      <c r="F8" s="14">
        <f t="shared" ref="F8:F43" si="0">E8/D8*100</f>
        <v>100</v>
      </c>
    </row>
    <row r="9" spans="1:6">
      <c r="A9" s="11">
        <f t="shared" ref="A9:A43" si="1">A8+1</f>
        <v>3</v>
      </c>
      <c r="B9" s="12" t="s">
        <v>7</v>
      </c>
      <c r="C9" s="13">
        <v>1344000</v>
      </c>
      <c r="D9" s="13">
        <v>718800</v>
      </c>
      <c r="E9" s="13">
        <v>718800</v>
      </c>
      <c r="F9" s="14">
        <f t="shared" si="0"/>
        <v>100</v>
      </c>
    </row>
    <row r="10" spans="1:6">
      <c r="A10" s="11">
        <f t="shared" si="1"/>
        <v>4</v>
      </c>
      <c r="B10" s="12" t="s">
        <v>8</v>
      </c>
      <c r="C10" s="13">
        <v>250000</v>
      </c>
      <c r="D10" s="13">
        <v>336635</v>
      </c>
      <c r="E10" s="13">
        <v>336635</v>
      </c>
      <c r="F10" s="14">
        <f t="shared" si="0"/>
        <v>100</v>
      </c>
    </row>
    <row r="11" spans="1:6">
      <c r="A11" s="11">
        <f t="shared" si="1"/>
        <v>5</v>
      </c>
      <c r="B11" s="12" t="s">
        <v>9</v>
      </c>
      <c r="C11" s="13">
        <v>300000</v>
      </c>
      <c r="D11" s="13">
        <v>210235</v>
      </c>
      <c r="E11" s="13">
        <v>210235</v>
      </c>
      <c r="F11" s="14">
        <f t="shared" si="0"/>
        <v>100</v>
      </c>
    </row>
    <row r="12" spans="1:6" ht="25.5">
      <c r="A12" s="11">
        <f t="shared" si="1"/>
        <v>6</v>
      </c>
      <c r="B12" s="12" t="s">
        <v>10</v>
      </c>
      <c r="C12" s="13">
        <v>450000</v>
      </c>
      <c r="D12" s="13">
        <v>1373867</v>
      </c>
      <c r="E12" s="13">
        <v>1373867</v>
      </c>
      <c r="F12" s="14">
        <f t="shared" si="0"/>
        <v>100</v>
      </c>
    </row>
    <row r="13" spans="1:6" ht="25.5">
      <c r="A13" s="11">
        <f t="shared" si="1"/>
        <v>7</v>
      </c>
      <c r="B13" s="12" t="s">
        <v>11</v>
      </c>
      <c r="C13" s="13">
        <v>45086032</v>
      </c>
      <c r="D13" s="13">
        <v>44245508</v>
      </c>
      <c r="E13" s="13">
        <v>43836644</v>
      </c>
      <c r="F13" s="14">
        <f t="shared" si="0"/>
        <v>99.075919752124904</v>
      </c>
    </row>
    <row r="14" spans="1:6" ht="38.25">
      <c r="A14" s="11">
        <f t="shared" si="1"/>
        <v>8</v>
      </c>
      <c r="B14" s="12" t="s">
        <v>12</v>
      </c>
      <c r="C14" s="13">
        <v>0</v>
      </c>
      <c r="D14" s="13">
        <v>752000</v>
      </c>
      <c r="E14" s="13">
        <v>752000</v>
      </c>
      <c r="F14" s="14">
        <f t="shared" si="0"/>
        <v>100</v>
      </c>
    </row>
    <row r="15" spans="1:6">
      <c r="A15" s="11">
        <f t="shared" si="1"/>
        <v>9</v>
      </c>
      <c r="B15" s="12" t="s">
        <v>13</v>
      </c>
      <c r="C15" s="13">
        <v>0</v>
      </c>
      <c r="D15" s="13">
        <v>752000</v>
      </c>
      <c r="E15" s="13">
        <v>752000</v>
      </c>
      <c r="F15" s="14">
        <f t="shared" si="0"/>
        <v>100</v>
      </c>
    </row>
    <row r="16" spans="1:6">
      <c r="A16" s="15">
        <f t="shared" si="1"/>
        <v>10</v>
      </c>
      <c r="B16" s="16" t="s">
        <v>14</v>
      </c>
      <c r="C16" s="17">
        <v>45086032</v>
      </c>
      <c r="D16" s="17">
        <v>44997508</v>
      </c>
      <c r="E16" s="17">
        <v>44588644</v>
      </c>
      <c r="F16" s="18">
        <f t="shared" si="0"/>
        <v>99.091363015036308</v>
      </c>
    </row>
    <row r="17" spans="1:6" ht="25.5">
      <c r="A17" s="15">
        <f t="shared" si="1"/>
        <v>11</v>
      </c>
      <c r="B17" s="16" t="s">
        <v>15</v>
      </c>
      <c r="C17" s="17">
        <v>8432196</v>
      </c>
      <c r="D17" s="17">
        <v>8520720</v>
      </c>
      <c r="E17" s="17">
        <v>8520720</v>
      </c>
      <c r="F17" s="18">
        <f t="shared" si="0"/>
        <v>100</v>
      </c>
    </row>
    <row r="18" spans="1:6">
      <c r="A18" s="11">
        <f t="shared" si="1"/>
        <v>12</v>
      </c>
      <c r="B18" s="12" t="s">
        <v>16</v>
      </c>
      <c r="C18" s="13">
        <v>0</v>
      </c>
      <c r="D18" s="13">
        <v>0</v>
      </c>
      <c r="E18" s="13">
        <v>8272960</v>
      </c>
      <c r="F18" s="14"/>
    </row>
    <row r="19" spans="1:6">
      <c r="A19" s="11">
        <f t="shared" si="1"/>
        <v>13</v>
      </c>
      <c r="B19" s="12" t="s">
        <v>17</v>
      </c>
      <c r="C19" s="13">
        <v>0</v>
      </c>
      <c r="D19" s="13">
        <v>0</v>
      </c>
      <c r="E19" s="13">
        <v>105</v>
      </c>
      <c r="F19" s="14"/>
    </row>
    <row r="20" spans="1:6">
      <c r="A20" s="11">
        <f t="shared" si="1"/>
        <v>14</v>
      </c>
      <c r="B20" s="12" t="s">
        <v>18</v>
      </c>
      <c r="C20" s="13">
        <v>0</v>
      </c>
      <c r="D20" s="13">
        <v>0</v>
      </c>
      <c r="E20" s="13">
        <v>182454</v>
      </c>
      <c r="F20" s="14"/>
    </row>
    <row r="21" spans="1:6" ht="25.5">
      <c r="A21" s="11">
        <f t="shared" si="1"/>
        <v>15</v>
      </c>
      <c r="B21" s="12" t="s">
        <v>19</v>
      </c>
      <c r="C21" s="13">
        <v>0</v>
      </c>
      <c r="D21" s="13">
        <v>0</v>
      </c>
      <c r="E21" s="13">
        <v>65201</v>
      </c>
      <c r="F21" s="14"/>
    </row>
    <row r="22" spans="1:6">
      <c r="A22" s="11">
        <f t="shared" si="1"/>
        <v>16</v>
      </c>
      <c r="B22" s="12" t="s">
        <v>20</v>
      </c>
      <c r="C22" s="13">
        <v>600000</v>
      </c>
      <c r="D22" s="13">
        <v>499000</v>
      </c>
      <c r="E22" s="13">
        <v>498079</v>
      </c>
      <c r="F22" s="14">
        <f t="shared" si="0"/>
        <v>99.815430861723442</v>
      </c>
    </row>
    <row r="23" spans="1:6">
      <c r="A23" s="11">
        <f t="shared" si="1"/>
        <v>17</v>
      </c>
      <c r="B23" s="12" t="s">
        <v>21</v>
      </c>
      <c r="C23" s="13">
        <v>500000</v>
      </c>
      <c r="D23" s="13">
        <v>816000</v>
      </c>
      <c r="E23" s="13">
        <v>770323</v>
      </c>
      <c r="F23" s="14">
        <f t="shared" si="0"/>
        <v>94.402328431372553</v>
      </c>
    </row>
    <row r="24" spans="1:6">
      <c r="A24" s="11">
        <f t="shared" si="1"/>
        <v>18</v>
      </c>
      <c r="B24" s="12" t="s">
        <v>22</v>
      </c>
      <c r="C24" s="13">
        <v>1100000</v>
      </c>
      <c r="D24" s="13">
        <v>1315000</v>
      </c>
      <c r="E24" s="13">
        <v>1268402</v>
      </c>
      <c r="F24" s="14">
        <f t="shared" si="0"/>
        <v>96.456425855513302</v>
      </c>
    </row>
    <row r="25" spans="1:6">
      <c r="A25" s="11">
        <f t="shared" si="1"/>
        <v>19</v>
      </c>
      <c r="B25" s="12" t="s">
        <v>23</v>
      </c>
      <c r="C25" s="13">
        <v>40000</v>
      </c>
      <c r="D25" s="13">
        <v>42000</v>
      </c>
      <c r="E25" s="13">
        <v>38500</v>
      </c>
      <c r="F25" s="14">
        <f t="shared" si="0"/>
        <v>91.666666666666657</v>
      </c>
    </row>
    <row r="26" spans="1:6">
      <c r="A26" s="11">
        <f t="shared" si="1"/>
        <v>20</v>
      </c>
      <c r="B26" s="12" t="s">
        <v>24</v>
      </c>
      <c r="C26" s="13">
        <v>160000</v>
      </c>
      <c r="D26" s="13">
        <v>158000</v>
      </c>
      <c r="E26" s="13">
        <v>139769</v>
      </c>
      <c r="F26" s="14">
        <f t="shared" si="0"/>
        <v>88.461392405063293</v>
      </c>
    </row>
    <row r="27" spans="1:6">
      <c r="A27" s="11">
        <f t="shared" si="1"/>
        <v>21</v>
      </c>
      <c r="B27" s="12" t="s">
        <v>25</v>
      </c>
      <c r="C27" s="13">
        <v>200000</v>
      </c>
      <c r="D27" s="13">
        <v>200000</v>
      </c>
      <c r="E27" s="13">
        <v>178269</v>
      </c>
      <c r="F27" s="14">
        <f t="shared" si="0"/>
        <v>89.134500000000003</v>
      </c>
    </row>
    <row r="28" spans="1:6">
      <c r="A28" s="11">
        <f t="shared" si="1"/>
        <v>22</v>
      </c>
      <c r="B28" s="12" t="s">
        <v>26</v>
      </c>
      <c r="C28" s="13">
        <v>1500000</v>
      </c>
      <c r="D28" s="13">
        <v>2141793</v>
      </c>
      <c r="E28" s="13">
        <v>1464221</v>
      </c>
      <c r="F28" s="14">
        <f t="shared" si="0"/>
        <v>68.364263026352219</v>
      </c>
    </row>
    <row r="29" spans="1:6">
      <c r="A29" s="11">
        <f t="shared" si="1"/>
        <v>23</v>
      </c>
      <c r="B29" s="12" t="s">
        <v>27</v>
      </c>
      <c r="C29" s="13">
        <v>23685700</v>
      </c>
      <c r="D29" s="13">
        <v>24504656</v>
      </c>
      <c r="E29" s="13">
        <v>24504656</v>
      </c>
      <c r="F29" s="14">
        <f t="shared" si="0"/>
        <v>100</v>
      </c>
    </row>
    <row r="30" spans="1:6">
      <c r="A30" s="11">
        <f t="shared" si="1"/>
        <v>24</v>
      </c>
      <c r="B30" s="12" t="s">
        <v>28</v>
      </c>
      <c r="C30" s="13">
        <v>500000</v>
      </c>
      <c r="D30" s="13">
        <v>345000</v>
      </c>
      <c r="E30" s="13">
        <v>343993</v>
      </c>
      <c r="F30" s="14">
        <f t="shared" si="0"/>
        <v>99.708115942028982</v>
      </c>
    </row>
    <row r="31" spans="1:6" ht="25.5">
      <c r="A31" s="11">
        <f t="shared" si="1"/>
        <v>25</v>
      </c>
      <c r="B31" s="12" t="s">
        <v>29</v>
      </c>
      <c r="C31" s="13">
        <v>100000</v>
      </c>
      <c r="D31" s="13">
        <v>151000</v>
      </c>
      <c r="E31" s="13">
        <v>136310</v>
      </c>
      <c r="F31" s="14">
        <f t="shared" si="0"/>
        <v>90.271523178807939</v>
      </c>
    </row>
    <row r="32" spans="1:6">
      <c r="A32" s="11">
        <f t="shared" si="1"/>
        <v>26</v>
      </c>
      <c r="B32" s="12" t="s">
        <v>30</v>
      </c>
      <c r="C32" s="13">
        <v>250000</v>
      </c>
      <c r="D32" s="13">
        <v>1241572</v>
      </c>
      <c r="E32" s="13">
        <v>716910</v>
      </c>
      <c r="F32" s="14">
        <f t="shared" si="0"/>
        <v>57.742120473077676</v>
      </c>
    </row>
    <row r="33" spans="1:6">
      <c r="A33" s="11">
        <f t="shared" si="1"/>
        <v>27</v>
      </c>
      <c r="B33" s="12" t="s">
        <v>123</v>
      </c>
      <c r="C33" s="13">
        <v>26035700</v>
      </c>
      <c r="D33" s="13">
        <v>28384021</v>
      </c>
      <c r="E33" s="13">
        <v>27166090</v>
      </c>
      <c r="F33" s="14">
        <f t="shared" si="0"/>
        <v>95.70909632571086</v>
      </c>
    </row>
    <row r="34" spans="1:6">
      <c r="A34" s="11">
        <f t="shared" si="1"/>
        <v>28</v>
      </c>
      <c r="B34" s="12" t="s">
        <v>31</v>
      </c>
      <c r="C34" s="13">
        <v>0</v>
      </c>
      <c r="D34" s="13">
        <v>23000</v>
      </c>
      <c r="E34" s="13">
        <v>22835</v>
      </c>
      <c r="F34" s="14">
        <f t="shared" si="0"/>
        <v>99.282608695652172</v>
      </c>
    </row>
    <row r="35" spans="1:6" ht="25.5">
      <c r="A35" s="11">
        <f t="shared" si="1"/>
        <v>29</v>
      </c>
      <c r="B35" s="12" t="s">
        <v>128</v>
      </c>
      <c r="C35" s="13">
        <v>0</v>
      </c>
      <c r="D35" s="13">
        <v>23000</v>
      </c>
      <c r="E35" s="13">
        <v>22835</v>
      </c>
      <c r="F35" s="14">
        <f t="shared" si="0"/>
        <v>99.282608695652172</v>
      </c>
    </row>
    <row r="36" spans="1:6" ht="25.5">
      <c r="A36" s="11">
        <f t="shared" si="1"/>
        <v>30</v>
      </c>
      <c r="B36" s="12" t="s">
        <v>32</v>
      </c>
      <c r="C36" s="13">
        <v>7029639</v>
      </c>
      <c r="D36" s="13">
        <v>8345665</v>
      </c>
      <c r="E36" s="13">
        <v>7430988</v>
      </c>
      <c r="F36" s="14">
        <f t="shared" si="0"/>
        <v>89.04009446820595</v>
      </c>
    </row>
    <row r="37" spans="1:6">
      <c r="A37" s="11">
        <f t="shared" si="1"/>
        <v>31</v>
      </c>
      <c r="B37" s="12" t="s">
        <v>33</v>
      </c>
      <c r="C37" s="13">
        <v>0</v>
      </c>
      <c r="D37" s="13">
        <v>22000</v>
      </c>
      <c r="E37" s="13">
        <v>21734</v>
      </c>
      <c r="F37" s="14">
        <f t="shared" si="0"/>
        <v>98.790909090909096</v>
      </c>
    </row>
    <row r="38" spans="1:6" ht="25.5">
      <c r="A38" s="11">
        <f t="shared" si="1"/>
        <v>32</v>
      </c>
      <c r="B38" s="12" t="s">
        <v>124</v>
      </c>
      <c r="C38" s="13">
        <v>7029639</v>
      </c>
      <c r="D38" s="13">
        <v>8367665</v>
      </c>
      <c r="E38" s="13">
        <v>7452722</v>
      </c>
      <c r="F38" s="14">
        <f t="shared" si="0"/>
        <v>89.065731001420346</v>
      </c>
    </row>
    <row r="39" spans="1:6">
      <c r="A39" s="15">
        <f t="shared" si="1"/>
        <v>33</v>
      </c>
      <c r="B39" s="16" t="s">
        <v>125</v>
      </c>
      <c r="C39" s="17">
        <v>34365339</v>
      </c>
      <c r="D39" s="17">
        <v>38289686</v>
      </c>
      <c r="E39" s="17">
        <v>36088318</v>
      </c>
      <c r="F39" s="18">
        <f t="shared" si="0"/>
        <v>94.250754628805254</v>
      </c>
    </row>
    <row r="40" spans="1:6">
      <c r="A40" s="11">
        <f t="shared" si="1"/>
        <v>34</v>
      </c>
      <c r="B40" s="12" t="s">
        <v>34</v>
      </c>
      <c r="C40" s="13">
        <v>0</v>
      </c>
      <c r="D40" s="13">
        <v>186600</v>
      </c>
      <c r="E40" s="13">
        <v>186600</v>
      </c>
      <c r="F40" s="14">
        <f t="shared" si="0"/>
        <v>100</v>
      </c>
    </row>
    <row r="41" spans="1:6" ht="25.5">
      <c r="A41" s="11">
        <f t="shared" si="1"/>
        <v>35</v>
      </c>
      <c r="B41" s="12" t="s">
        <v>35</v>
      </c>
      <c r="C41" s="13">
        <v>0</v>
      </c>
      <c r="D41" s="13">
        <v>50382</v>
      </c>
      <c r="E41" s="13">
        <v>50382</v>
      </c>
      <c r="F41" s="14">
        <f t="shared" si="0"/>
        <v>100</v>
      </c>
    </row>
    <row r="42" spans="1:6">
      <c r="A42" s="15">
        <f t="shared" si="1"/>
        <v>36</v>
      </c>
      <c r="B42" s="16" t="s">
        <v>126</v>
      </c>
      <c r="C42" s="17">
        <v>0</v>
      </c>
      <c r="D42" s="17">
        <v>236982</v>
      </c>
      <c r="E42" s="17">
        <v>236982</v>
      </c>
      <c r="F42" s="18">
        <f t="shared" si="0"/>
        <v>100</v>
      </c>
    </row>
    <row r="43" spans="1:6" ht="22.5" customHeight="1">
      <c r="A43" s="19">
        <f t="shared" si="1"/>
        <v>37</v>
      </c>
      <c r="B43" s="20" t="s">
        <v>127</v>
      </c>
      <c r="C43" s="21">
        <v>87883567</v>
      </c>
      <c r="D43" s="21">
        <v>92044896</v>
      </c>
      <c r="E43" s="21">
        <v>89434664</v>
      </c>
      <c r="F43" s="22">
        <f t="shared" si="0"/>
        <v>97.164175186856639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zárszámadása&amp;RÉrték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view="pageLayout" zoomScaleNormal="100" workbookViewId="0">
      <selection activeCell="D45" sqref="D45"/>
    </sheetView>
  </sheetViews>
  <sheetFormatPr defaultRowHeight="12.75"/>
  <cols>
    <col min="1" max="1" width="4.28515625" customWidth="1"/>
    <col min="2" max="2" width="36.5703125" customWidth="1"/>
    <col min="3" max="3" width="13.42578125" customWidth="1"/>
    <col min="4" max="4" width="16.5703125" customWidth="1"/>
    <col min="5" max="5" width="13.5703125" customWidth="1"/>
    <col min="6" max="6" width="5.7109375" customWidth="1"/>
  </cols>
  <sheetData>
    <row r="1" spans="1:6" ht="15.75">
      <c r="A1" s="25"/>
      <c r="B1" s="5" t="s">
        <v>119</v>
      </c>
      <c r="C1" s="5"/>
      <c r="D1" s="5"/>
      <c r="E1" s="5" t="s">
        <v>134</v>
      </c>
    </row>
    <row r="2" spans="1:6">
      <c r="A2" s="25"/>
      <c r="B2" s="25"/>
      <c r="C2" s="25"/>
      <c r="D2" s="25"/>
      <c r="E2" s="25"/>
    </row>
    <row r="3" spans="1:6" ht="15.75">
      <c r="A3" s="25"/>
      <c r="B3" s="25"/>
      <c r="C3" s="25"/>
      <c r="D3" s="25"/>
      <c r="E3" s="10"/>
    </row>
    <row r="4" spans="1:6" ht="29.25" customHeight="1">
      <c r="A4" s="41" t="s">
        <v>135</v>
      </c>
      <c r="B4" s="42"/>
      <c r="C4" s="42"/>
      <c r="D4" s="42"/>
      <c r="E4" s="42"/>
    </row>
    <row r="5" spans="1:6" ht="15.75">
      <c r="A5" s="26"/>
      <c r="B5" s="27"/>
      <c r="C5" s="27"/>
      <c r="D5" s="27"/>
      <c r="E5" s="27"/>
    </row>
    <row r="6" spans="1:6" ht="39" customHeight="1">
      <c r="A6" s="3"/>
      <c r="B6" s="3" t="s">
        <v>1</v>
      </c>
      <c r="C6" s="3" t="s">
        <v>2</v>
      </c>
      <c r="D6" s="3" t="s">
        <v>3</v>
      </c>
      <c r="E6" s="3" t="s">
        <v>4</v>
      </c>
      <c r="F6" s="3" t="s">
        <v>118</v>
      </c>
    </row>
    <row r="7" spans="1:6">
      <c r="A7" s="11">
        <v>1</v>
      </c>
      <c r="B7" s="12" t="s">
        <v>36</v>
      </c>
      <c r="C7" s="13">
        <v>4843670</v>
      </c>
      <c r="D7" s="13">
        <v>6794227</v>
      </c>
      <c r="E7" s="13">
        <v>4936067</v>
      </c>
      <c r="F7" s="14">
        <f>E7/D7*100</f>
        <v>72.650899064750121</v>
      </c>
    </row>
    <row r="8" spans="1:6" ht="25.5">
      <c r="A8" s="11">
        <v>2</v>
      </c>
      <c r="B8" s="12" t="s">
        <v>37</v>
      </c>
      <c r="C8" s="13">
        <v>0</v>
      </c>
      <c r="D8" s="13">
        <v>3920</v>
      </c>
      <c r="E8" s="13">
        <v>3920</v>
      </c>
      <c r="F8" s="14">
        <f t="shared" ref="F8:F15" si="0">E8/D8*100</f>
        <v>100</v>
      </c>
    </row>
    <row r="9" spans="1:6">
      <c r="A9" s="11">
        <v>3</v>
      </c>
      <c r="B9" s="12" t="s">
        <v>129</v>
      </c>
      <c r="C9" s="13">
        <v>4843670</v>
      </c>
      <c r="D9" s="13">
        <v>6798147</v>
      </c>
      <c r="E9" s="13">
        <v>4939987</v>
      </c>
      <c r="F9" s="14">
        <f t="shared" si="0"/>
        <v>72.666669314447006</v>
      </c>
    </row>
    <row r="10" spans="1:6" ht="18.75" customHeight="1">
      <c r="A10" s="19">
        <v>4</v>
      </c>
      <c r="B10" s="20" t="s">
        <v>131</v>
      </c>
      <c r="C10" s="21">
        <v>4843670</v>
      </c>
      <c r="D10" s="21">
        <v>6798147</v>
      </c>
      <c r="E10" s="21">
        <v>4939987</v>
      </c>
      <c r="F10" s="22">
        <f>E10/D10*100</f>
        <v>72.666669314447006</v>
      </c>
    </row>
    <row r="11" spans="1:6" ht="25.5">
      <c r="A11" s="11">
        <v>5</v>
      </c>
      <c r="B11" s="12" t="s">
        <v>38</v>
      </c>
      <c r="C11" s="13">
        <v>782435</v>
      </c>
      <c r="D11" s="13">
        <v>764278</v>
      </c>
      <c r="E11" s="13">
        <v>764278</v>
      </c>
      <c r="F11" s="14">
        <f t="shared" si="0"/>
        <v>100</v>
      </c>
    </row>
    <row r="12" spans="1:6">
      <c r="A12" s="11">
        <v>6</v>
      </c>
      <c r="B12" s="12" t="s">
        <v>39</v>
      </c>
      <c r="C12" s="13">
        <v>782435</v>
      </c>
      <c r="D12" s="13">
        <v>764278</v>
      </c>
      <c r="E12" s="13">
        <v>764278</v>
      </c>
      <c r="F12" s="14">
        <f t="shared" si="0"/>
        <v>100</v>
      </c>
    </row>
    <row r="13" spans="1:6">
      <c r="A13" s="11">
        <v>7</v>
      </c>
      <c r="B13" s="12" t="s">
        <v>40</v>
      </c>
      <c r="C13" s="13">
        <v>82257462</v>
      </c>
      <c r="D13" s="13">
        <v>84482471</v>
      </c>
      <c r="E13" s="13">
        <v>84482471</v>
      </c>
      <c r="F13" s="14">
        <f t="shared" si="0"/>
        <v>100</v>
      </c>
    </row>
    <row r="14" spans="1:6">
      <c r="A14" s="11">
        <v>8</v>
      </c>
      <c r="B14" s="12" t="s">
        <v>132</v>
      </c>
      <c r="C14" s="13">
        <v>83039897</v>
      </c>
      <c r="D14" s="13">
        <v>85246749</v>
      </c>
      <c r="E14" s="13">
        <v>85246749</v>
      </c>
      <c r="F14" s="14">
        <f t="shared" si="0"/>
        <v>100</v>
      </c>
    </row>
    <row r="15" spans="1:6" ht="18" customHeight="1">
      <c r="A15" s="19">
        <v>9</v>
      </c>
      <c r="B15" s="20" t="s">
        <v>130</v>
      </c>
      <c r="C15" s="21">
        <v>83039897</v>
      </c>
      <c r="D15" s="21">
        <v>85246749</v>
      </c>
      <c r="E15" s="21">
        <v>85246749</v>
      </c>
      <c r="F15" s="22">
        <f t="shared" si="0"/>
        <v>100</v>
      </c>
    </row>
    <row r="16" spans="1:6" ht="25.5" customHeight="1">
      <c r="A16" s="19">
        <v>10</v>
      </c>
      <c r="B16" s="20" t="s">
        <v>133</v>
      </c>
      <c r="C16" s="23">
        <f>C15+C10</f>
        <v>87883567</v>
      </c>
      <c r="D16" s="23">
        <f>D15+D10</f>
        <v>92044896</v>
      </c>
      <c r="E16" s="23">
        <f t="shared" ref="E16" si="1">E15+E10</f>
        <v>90186736</v>
      </c>
      <c r="F16" s="24">
        <f t="shared" ref="F16" si="2">E16/D16*100</f>
        <v>97.98124602150672</v>
      </c>
    </row>
  </sheetData>
  <mergeCells count="1">
    <mergeCell ref="A4:E4"/>
  </mergeCells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3"/>
  <sheetViews>
    <sheetView view="pageLayout" zoomScaleNormal="100" workbookViewId="0">
      <selection activeCell="D8" sqref="D8"/>
    </sheetView>
  </sheetViews>
  <sheetFormatPr defaultRowHeight="12.75"/>
  <cols>
    <col min="1" max="1" width="5.140625" customWidth="1"/>
    <col min="2" max="2" width="31.28515625" customWidth="1"/>
    <col min="3" max="3" width="21.85546875" customWidth="1"/>
  </cols>
  <sheetData>
    <row r="1" spans="1:5" s="1" customFormat="1" ht="15.75">
      <c r="A1" s="25"/>
      <c r="B1" s="5" t="s">
        <v>119</v>
      </c>
      <c r="C1" s="5"/>
      <c r="D1" s="5" t="s">
        <v>136</v>
      </c>
      <c r="E1" s="25"/>
    </row>
    <row r="2" spans="1:5" s="1" customFormat="1">
      <c r="A2" s="25"/>
      <c r="B2" s="25"/>
      <c r="C2" s="25"/>
      <c r="D2" s="25"/>
      <c r="E2" s="25"/>
    </row>
    <row r="3" spans="1:5" s="1" customFormat="1" ht="15.75">
      <c r="A3" s="43" t="s">
        <v>137</v>
      </c>
      <c r="B3" s="44"/>
      <c r="C3" s="44"/>
      <c r="D3" s="25"/>
      <c r="E3" s="10" t="s">
        <v>122</v>
      </c>
    </row>
    <row r="4" spans="1:5" s="1" customFormat="1" ht="15.75">
      <c r="A4" s="34"/>
      <c r="B4" s="35"/>
      <c r="C4" s="35"/>
      <c r="D4" s="25"/>
      <c r="E4" s="25"/>
    </row>
    <row r="5" spans="1:5" s="1" customFormat="1" ht="24" customHeight="1">
      <c r="A5" s="3"/>
      <c r="B5" s="3" t="s">
        <v>1</v>
      </c>
      <c r="C5" s="3" t="s">
        <v>41</v>
      </c>
    </row>
    <row r="6" spans="1:5" ht="30">
      <c r="A6" s="28">
        <v>1</v>
      </c>
      <c r="B6" s="29" t="s">
        <v>42</v>
      </c>
      <c r="C6" s="30">
        <v>4939987</v>
      </c>
    </row>
    <row r="7" spans="1:5" ht="30">
      <c r="A7" s="28">
        <v>2</v>
      </c>
      <c r="B7" s="29" t="s">
        <v>43</v>
      </c>
      <c r="C7" s="30">
        <v>89434664</v>
      </c>
    </row>
    <row r="8" spans="1:5" ht="42.75">
      <c r="A8" s="31">
        <v>3</v>
      </c>
      <c r="B8" s="32" t="s">
        <v>44</v>
      </c>
      <c r="C8" s="33">
        <v>-84494677</v>
      </c>
    </row>
    <row r="9" spans="1:5" ht="30">
      <c r="A9" s="28">
        <v>4</v>
      </c>
      <c r="B9" s="29" t="s">
        <v>45</v>
      </c>
      <c r="C9" s="30">
        <v>85246749</v>
      </c>
    </row>
    <row r="10" spans="1:5" ht="42.75">
      <c r="A10" s="31">
        <v>5</v>
      </c>
      <c r="B10" s="32" t="s">
        <v>46</v>
      </c>
      <c r="C10" s="33">
        <v>85246749</v>
      </c>
    </row>
    <row r="11" spans="1:5" ht="28.5">
      <c r="A11" s="31">
        <v>6</v>
      </c>
      <c r="B11" s="32" t="s">
        <v>47</v>
      </c>
      <c r="C11" s="33">
        <v>752072</v>
      </c>
    </row>
    <row r="12" spans="1:5" ht="28.5">
      <c r="A12" s="31">
        <v>7</v>
      </c>
      <c r="B12" s="32" t="s">
        <v>48</v>
      </c>
      <c r="C12" s="33">
        <v>752072</v>
      </c>
    </row>
    <row r="13" spans="1:5" ht="28.5">
      <c r="A13" s="36">
        <v>8</v>
      </c>
      <c r="B13" s="37" t="s">
        <v>49</v>
      </c>
      <c r="C13" s="38">
        <v>752072</v>
      </c>
    </row>
  </sheetData>
  <mergeCells count="1">
    <mergeCell ref="A3:C3"/>
  </mergeCells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zárszámadása&amp;RÉrték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5"/>
  <sheetViews>
    <sheetView view="pageLayout" zoomScaleNormal="100" workbookViewId="0">
      <selection activeCell="C5" sqref="C5"/>
    </sheetView>
  </sheetViews>
  <sheetFormatPr defaultRowHeight="12.75"/>
  <cols>
    <col min="1" max="1" width="3.85546875" customWidth="1"/>
    <col min="2" max="2" width="41" customWidth="1"/>
    <col min="3" max="3" width="12.28515625" customWidth="1"/>
    <col min="4" max="4" width="16.28515625" customWidth="1"/>
    <col min="5" max="5" width="12.140625" customWidth="1"/>
  </cols>
  <sheetData>
    <row r="1" spans="1:6" s="1" customFormat="1" ht="20.25" customHeight="1">
      <c r="B1" s="5" t="s">
        <v>119</v>
      </c>
      <c r="C1" s="5"/>
      <c r="D1" s="5"/>
      <c r="E1" s="5" t="s">
        <v>138</v>
      </c>
      <c r="F1" s="25"/>
    </row>
    <row r="2" spans="1:6" s="1" customFormat="1" ht="16.5" customHeight="1">
      <c r="B2" s="41" t="s">
        <v>139</v>
      </c>
      <c r="C2" s="42"/>
      <c r="D2" s="42"/>
      <c r="E2" s="42"/>
      <c r="F2" s="42"/>
    </row>
    <row r="3" spans="1:6" s="1" customFormat="1" ht="15.75">
      <c r="E3" s="10" t="s">
        <v>122</v>
      </c>
    </row>
    <row r="4" spans="1:6" s="1" customFormat="1"/>
    <row r="5" spans="1:6" s="1" customFormat="1" ht="41.25" customHeight="1">
      <c r="A5" s="3" t="s">
        <v>0</v>
      </c>
      <c r="B5" s="3" t="s">
        <v>1</v>
      </c>
      <c r="C5" s="3" t="s">
        <v>50</v>
      </c>
      <c r="D5" s="3" t="s">
        <v>51</v>
      </c>
      <c r="E5" s="3" t="s">
        <v>52</v>
      </c>
    </row>
    <row r="6" spans="1:6">
      <c r="A6" s="15">
        <v>1</v>
      </c>
      <c r="B6" s="12" t="s">
        <v>53</v>
      </c>
      <c r="C6" s="13">
        <v>831259</v>
      </c>
      <c r="D6" s="13">
        <v>0</v>
      </c>
      <c r="E6" s="13">
        <v>686374</v>
      </c>
    </row>
    <row r="7" spans="1:6">
      <c r="A7" s="15">
        <f>A6+1</f>
        <v>2</v>
      </c>
      <c r="B7" s="12" t="s">
        <v>54</v>
      </c>
      <c r="C7" s="13">
        <v>831259</v>
      </c>
      <c r="D7" s="13">
        <v>0</v>
      </c>
      <c r="E7" s="13">
        <v>686374</v>
      </c>
    </row>
    <row r="8" spans="1:6" ht="38.25">
      <c r="A8" s="15">
        <f t="shared" ref="A8:A35" si="0">A7+1</f>
        <v>3</v>
      </c>
      <c r="B8" s="16" t="s">
        <v>55</v>
      </c>
      <c r="C8" s="17">
        <v>831259</v>
      </c>
      <c r="D8" s="17">
        <v>0</v>
      </c>
      <c r="E8" s="17">
        <v>686374</v>
      </c>
    </row>
    <row r="9" spans="1:6">
      <c r="A9" s="15">
        <f t="shared" si="0"/>
        <v>4</v>
      </c>
      <c r="B9" s="12" t="s">
        <v>56</v>
      </c>
      <c r="C9" s="13">
        <v>250000</v>
      </c>
      <c r="D9" s="13">
        <v>0</v>
      </c>
      <c r="E9" s="13">
        <v>100000</v>
      </c>
    </row>
    <row r="10" spans="1:6" ht="25.5">
      <c r="A10" s="15">
        <f t="shared" si="0"/>
        <v>5</v>
      </c>
      <c r="B10" s="12" t="s">
        <v>57</v>
      </c>
      <c r="C10" s="13">
        <v>250000</v>
      </c>
      <c r="D10" s="13">
        <v>0</v>
      </c>
      <c r="E10" s="13">
        <v>100000</v>
      </c>
    </row>
    <row r="11" spans="1:6">
      <c r="A11" s="15">
        <f t="shared" si="0"/>
        <v>6</v>
      </c>
      <c r="B11" s="12" t="s">
        <v>58</v>
      </c>
      <c r="C11" s="13">
        <v>443250</v>
      </c>
      <c r="D11" s="13">
        <v>0</v>
      </c>
      <c r="E11" s="13">
        <v>615122</v>
      </c>
    </row>
    <row r="12" spans="1:6">
      <c r="A12" s="15">
        <f t="shared" si="0"/>
        <v>7</v>
      </c>
      <c r="B12" s="12" t="s">
        <v>59</v>
      </c>
      <c r="C12" s="13">
        <v>443250</v>
      </c>
      <c r="D12" s="13">
        <v>0</v>
      </c>
      <c r="E12" s="13">
        <v>615122</v>
      </c>
    </row>
    <row r="13" spans="1:6">
      <c r="A13" s="15">
        <f t="shared" si="0"/>
        <v>8</v>
      </c>
      <c r="B13" s="16" t="s">
        <v>60</v>
      </c>
      <c r="C13" s="17">
        <v>693250</v>
      </c>
      <c r="D13" s="17">
        <v>0</v>
      </c>
      <c r="E13" s="17">
        <v>715122</v>
      </c>
    </row>
    <row r="14" spans="1:6" ht="25.5">
      <c r="A14" s="15">
        <f t="shared" si="0"/>
        <v>9</v>
      </c>
      <c r="B14" s="12" t="s">
        <v>61</v>
      </c>
      <c r="C14" s="13">
        <v>923569</v>
      </c>
      <c r="D14" s="13">
        <v>0</v>
      </c>
      <c r="E14" s="13">
        <v>1166933</v>
      </c>
    </row>
    <row r="15" spans="1:6" ht="25.5">
      <c r="A15" s="15">
        <f t="shared" si="0"/>
        <v>10</v>
      </c>
      <c r="B15" s="12" t="s">
        <v>62</v>
      </c>
      <c r="C15" s="13">
        <v>923555</v>
      </c>
      <c r="D15" s="13">
        <v>0</v>
      </c>
      <c r="E15" s="13">
        <v>1166917</v>
      </c>
    </row>
    <row r="16" spans="1:6" ht="25.5">
      <c r="A16" s="15">
        <f t="shared" si="0"/>
        <v>11</v>
      </c>
      <c r="B16" s="12" t="s">
        <v>63</v>
      </c>
      <c r="C16" s="13">
        <v>14</v>
      </c>
      <c r="D16" s="13">
        <v>0</v>
      </c>
      <c r="E16" s="13">
        <v>16</v>
      </c>
    </row>
    <row r="17" spans="1:5" ht="25.5">
      <c r="A17" s="15">
        <f t="shared" si="0"/>
        <v>12</v>
      </c>
      <c r="B17" s="12" t="s">
        <v>64</v>
      </c>
      <c r="C17" s="13">
        <v>923569</v>
      </c>
      <c r="D17" s="13">
        <v>0</v>
      </c>
      <c r="E17" s="13">
        <v>1166933</v>
      </c>
    </row>
    <row r="18" spans="1:5">
      <c r="A18" s="15">
        <f t="shared" si="0"/>
        <v>13</v>
      </c>
      <c r="B18" s="12" t="s">
        <v>65</v>
      </c>
      <c r="C18" s="13">
        <v>0</v>
      </c>
      <c r="D18" s="13">
        <v>0</v>
      </c>
      <c r="E18" s="13">
        <v>10000</v>
      </c>
    </row>
    <row r="19" spans="1:5">
      <c r="A19" s="15">
        <f t="shared" si="0"/>
        <v>14</v>
      </c>
      <c r="B19" s="12" t="s">
        <v>66</v>
      </c>
      <c r="C19" s="13">
        <v>0</v>
      </c>
      <c r="D19" s="13">
        <v>0</v>
      </c>
      <c r="E19" s="13">
        <v>10000</v>
      </c>
    </row>
    <row r="20" spans="1:5" ht="25.5">
      <c r="A20" s="15">
        <f t="shared" si="0"/>
        <v>15</v>
      </c>
      <c r="B20" s="12" t="s">
        <v>67</v>
      </c>
      <c r="C20" s="13">
        <v>0</v>
      </c>
      <c r="D20" s="13">
        <v>0</v>
      </c>
      <c r="E20" s="13">
        <v>10000</v>
      </c>
    </row>
    <row r="21" spans="1:5">
      <c r="A21" s="15">
        <f t="shared" si="0"/>
        <v>16</v>
      </c>
      <c r="B21" s="16" t="s">
        <v>68</v>
      </c>
      <c r="C21" s="17">
        <v>923569</v>
      </c>
      <c r="D21" s="17">
        <v>0</v>
      </c>
      <c r="E21" s="17">
        <v>1176933</v>
      </c>
    </row>
    <row r="22" spans="1:5" ht="38.25">
      <c r="A22" s="15">
        <f t="shared" si="0"/>
        <v>17</v>
      </c>
      <c r="B22" s="12" t="s">
        <v>69</v>
      </c>
      <c r="C22" s="13">
        <v>71728</v>
      </c>
      <c r="D22" s="13">
        <v>0</v>
      </c>
      <c r="E22" s="13">
        <v>27650</v>
      </c>
    </row>
    <row r="23" spans="1:5" ht="25.5">
      <c r="A23" s="15">
        <f t="shared" si="0"/>
        <v>18</v>
      </c>
      <c r="B23" s="12" t="s">
        <v>70</v>
      </c>
      <c r="C23" s="13">
        <v>71728</v>
      </c>
      <c r="D23" s="13">
        <v>0</v>
      </c>
      <c r="E23" s="13">
        <v>27650</v>
      </c>
    </row>
    <row r="24" spans="1:5" ht="25.5">
      <c r="A24" s="15">
        <f t="shared" si="0"/>
        <v>19</v>
      </c>
      <c r="B24" s="16" t="s">
        <v>71</v>
      </c>
      <c r="C24" s="17">
        <v>71728</v>
      </c>
      <c r="D24" s="17">
        <v>0</v>
      </c>
      <c r="E24" s="17">
        <v>27650</v>
      </c>
    </row>
    <row r="25" spans="1:5" ht="23.25" customHeight="1">
      <c r="A25" s="19">
        <f t="shared" si="0"/>
        <v>20</v>
      </c>
      <c r="B25" s="20" t="s">
        <v>72</v>
      </c>
      <c r="C25" s="21">
        <v>2519806</v>
      </c>
      <c r="D25" s="21">
        <v>0</v>
      </c>
      <c r="E25" s="21">
        <v>2606079</v>
      </c>
    </row>
    <row r="26" spans="1:5" ht="25.5">
      <c r="A26" s="15">
        <f t="shared" si="0"/>
        <v>21</v>
      </c>
      <c r="B26" s="12" t="s">
        <v>73</v>
      </c>
      <c r="C26" s="13">
        <v>35348</v>
      </c>
      <c r="D26" s="13">
        <v>0</v>
      </c>
      <c r="E26" s="13">
        <v>35348</v>
      </c>
    </row>
    <row r="27" spans="1:5">
      <c r="A27" s="15">
        <f t="shared" si="0"/>
        <v>22</v>
      </c>
      <c r="B27" s="12" t="s">
        <v>74</v>
      </c>
      <c r="C27" s="13">
        <v>-2289927</v>
      </c>
      <c r="D27" s="13">
        <v>0</v>
      </c>
      <c r="E27" s="13">
        <v>-1484408</v>
      </c>
    </row>
    <row r="28" spans="1:5">
      <c r="A28" s="15">
        <f t="shared" si="0"/>
        <v>23</v>
      </c>
      <c r="B28" s="12" t="s">
        <v>75</v>
      </c>
      <c r="C28" s="13">
        <v>805519</v>
      </c>
      <c r="D28" s="13">
        <v>0</v>
      </c>
      <c r="E28" s="13">
        <v>-833697</v>
      </c>
    </row>
    <row r="29" spans="1:5">
      <c r="A29" s="15">
        <f t="shared" si="0"/>
        <v>24</v>
      </c>
      <c r="B29" s="16" t="s">
        <v>76</v>
      </c>
      <c r="C29" s="17">
        <v>-1449060</v>
      </c>
      <c r="D29" s="17">
        <v>0</v>
      </c>
      <c r="E29" s="17">
        <v>-2282757</v>
      </c>
    </row>
    <row r="30" spans="1:5" ht="25.5">
      <c r="A30" s="15">
        <f t="shared" si="0"/>
        <v>25</v>
      </c>
      <c r="B30" s="12" t="s">
        <v>77</v>
      </c>
      <c r="C30" s="13">
        <v>0</v>
      </c>
      <c r="D30" s="13">
        <v>0</v>
      </c>
      <c r="E30" s="13">
        <v>887008</v>
      </c>
    </row>
    <row r="31" spans="1:5" ht="25.5">
      <c r="A31" s="15">
        <f t="shared" si="0"/>
        <v>26</v>
      </c>
      <c r="B31" s="12" t="s">
        <v>78</v>
      </c>
      <c r="C31" s="13">
        <v>0</v>
      </c>
      <c r="D31" s="13">
        <v>0</v>
      </c>
      <c r="E31" s="13">
        <v>887008</v>
      </c>
    </row>
    <row r="32" spans="1:5">
      <c r="A32" s="15">
        <f t="shared" si="0"/>
        <v>27</v>
      </c>
      <c r="B32" s="16" t="s">
        <v>79</v>
      </c>
      <c r="C32" s="17">
        <v>0</v>
      </c>
      <c r="D32" s="17">
        <v>0</v>
      </c>
      <c r="E32" s="17">
        <v>887008</v>
      </c>
    </row>
    <row r="33" spans="1:5" ht="25.5">
      <c r="A33" s="15">
        <f t="shared" si="0"/>
        <v>28</v>
      </c>
      <c r="B33" s="12" t="s">
        <v>80</v>
      </c>
      <c r="C33" s="13">
        <v>3968866</v>
      </c>
      <c r="D33" s="13">
        <v>0</v>
      </c>
      <c r="E33" s="13">
        <v>4001828</v>
      </c>
    </row>
    <row r="34" spans="1:5" ht="25.5">
      <c r="A34" s="15">
        <f t="shared" si="0"/>
        <v>29</v>
      </c>
      <c r="B34" s="16" t="s">
        <v>81</v>
      </c>
      <c r="C34" s="17">
        <v>3968866</v>
      </c>
      <c r="D34" s="17">
        <v>0</v>
      </c>
      <c r="E34" s="17">
        <v>4001828</v>
      </c>
    </row>
    <row r="35" spans="1:5" ht="21.75" customHeight="1">
      <c r="A35" s="19">
        <f t="shared" si="0"/>
        <v>30</v>
      </c>
      <c r="B35" s="20" t="s">
        <v>82</v>
      </c>
      <c r="C35" s="21">
        <v>2519806</v>
      </c>
      <c r="D35" s="21">
        <v>0</v>
      </c>
      <c r="E35" s="21">
        <v>2606079</v>
      </c>
    </row>
  </sheetData>
  <mergeCells count="1">
    <mergeCell ref="B2:F2"/>
  </mergeCells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zárszámadása&amp;RÉrték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21"/>
  <sheetViews>
    <sheetView view="pageLayout" zoomScaleNormal="100" workbookViewId="0">
      <selection activeCell="C9" sqref="C9"/>
    </sheetView>
  </sheetViews>
  <sheetFormatPr defaultRowHeight="12.75"/>
  <cols>
    <col min="1" max="1" width="4.7109375" customWidth="1"/>
    <col min="2" max="2" width="41" customWidth="1"/>
    <col min="3" max="3" width="12" customWidth="1"/>
    <col min="4" max="4" width="14.7109375" customWidth="1"/>
    <col min="5" max="5" width="10.5703125" customWidth="1"/>
  </cols>
  <sheetData>
    <row r="1" spans="1:5" s="1" customFormat="1" ht="15.75">
      <c r="A1" s="25"/>
      <c r="B1" s="5" t="s">
        <v>119</v>
      </c>
      <c r="C1" s="5"/>
      <c r="D1" s="5" t="s">
        <v>140</v>
      </c>
      <c r="E1" s="25"/>
    </row>
    <row r="2" spans="1:5" s="1" customFormat="1">
      <c r="A2" s="25"/>
      <c r="B2" s="25"/>
      <c r="C2" s="25"/>
      <c r="D2" s="25"/>
      <c r="E2" s="25"/>
    </row>
    <row r="3" spans="1:5" s="1" customFormat="1">
      <c r="A3" s="41" t="s">
        <v>141</v>
      </c>
      <c r="B3" s="42"/>
      <c r="C3" s="42"/>
      <c r="D3" s="42"/>
      <c r="E3" s="42"/>
    </row>
    <row r="4" spans="1:5" s="1" customFormat="1"/>
    <row r="5" spans="1:5" s="1" customFormat="1" ht="39.75" customHeight="1">
      <c r="A5" s="39"/>
      <c r="B5" s="3" t="s">
        <v>1</v>
      </c>
      <c r="C5" s="3" t="s">
        <v>50</v>
      </c>
      <c r="D5" s="3" t="s">
        <v>51</v>
      </c>
      <c r="E5" s="3" t="s">
        <v>52</v>
      </c>
    </row>
    <row r="6" spans="1:5" ht="25.5">
      <c r="A6" s="11">
        <v>1</v>
      </c>
      <c r="B6" s="12" t="s">
        <v>83</v>
      </c>
      <c r="C6" s="13">
        <v>4880744</v>
      </c>
      <c r="D6" s="13">
        <v>0</v>
      </c>
      <c r="E6" s="13">
        <v>5179429</v>
      </c>
    </row>
    <row r="7" spans="1:5" ht="25.5">
      <c r="A7" s="15">
        <f>A6+1</f>
        <v>2</v>
      </c>
      <c r="B7" s="16" t="s">
        <v>84</v>
      </c>
      <c r="C7" s="17">
        <v>4880744</v>
      </c>
      <c r="D7" s="17">
        <v>0</v>
      </c>
      <c r="E7" s="17">
        <v>5179429</v>
      </c>
    </row>
    <row r="8" spans="1:5" ht="25.5">
      <c r="A8" s="15">
        <f t="shared" ref="A8:A21" si="0">A7+1</f>
        <v>3</v>
      </c>
      <c r="B8" s="12" t="s">
        <v>85</v>
      </c>
      <c r="C8" s="13">
        <v>88110395</v>
      </c>
      <c r="D8" s="13">
        <v>0</v>
      </c>
      <c r="E8" s="13">
        <v>84482471</v>
      </c>
    </row>
    <row r="9" spans="1:5">
      <c r="A9" s="15">
        <f t="shared" si="0"/>
        <v>4</v>
      </c>
      <c r="B9" s="12" t="s">
        <v>86</v>
      </c>
      <c r="C9" s="13">
        <v>5269</v>
      </c>
      <c r="D9" s="13">
        <v>0</v>
      </c>
      <c r="E9" s="13">
        <v>3922</v>
      </c>
    </row>
    <row r="10" spans="1:5" ht="25.5">
      <c r="A10" s="15">
        <f t="shared" si="0"/>
        <v>5</v>
      </c>
      <c r="B10" s="16" t="s">
        <v>87</v>
      </c>
      <c r="C10" s="17">
        <v>88115664</v>
      </c>
      <c r="D10" s="17">
        <v>0</v>
      </c>
      <c r="E10" s="17">
        <v>84486393</v>
      </c>
    </row>
    <row r="11" spans="1:5">
      <c r="A11" s="15">
        <f t="shared" si="0"/>
        <v>6</v>
      </c>
      <c r="B11" s="12" t="s">
        <v>88</v>
      </c>
      <c r="C11" s="13">
        <v>1322767</v>
      </c>
      <c r="D11" s="13">
        <v>0</v>
      </c>
      <c r="E11" s="13">
        <v>1296333</v>
      </c>
    </row>
    <row r="12" spans="1:5">
      <c r="A12" s="15">
        <f t="shared" si="0"/>
        <v>7</v>
      </c>
      <c r="B12" s="12" t="s">
        <v>89</v>
      </c>
      <c r="C12" s="13">
        <v>26012702</v>
      </c>
      <c r="D12" s="13">
        <v>0</v>
      </c>
      <c r="E12" s="13">
        <v>28048266</v>
      </c>
    </row>
    <row r="13" spans="1:5">
      <c r="A13" s="15">
        <f t="shared" si="0"/>
        <v>8</v>
      </c>
      <c r="B13" s="16" t="s">
        <v>90</v>
      </c>
      <c r="C13" s="17">
        <v>27335469</v>
      </c>
      <c r="D13" s="17">
        <v>0</v>
      </c>
      <c r="E13" s="17">
        <v>29344599</v>
      </c>
    </row>
    <row r="14" spans="1:5">
      <c r="A14" s="15">
        <f t="shared" si="0"/>
        <v>9</v>
      </c>
      <c r="B14" s="12" t="s">
        <v>91</v>
      </c>
      <c r="C14" s="13">
        <v>42494499</v>
      </c>
      <c r="D14" s="13">
        <v>0</v>
      </c>
      <c r="E14" s="13">
        <v>41342515</v>
      </c>
    </row>
    <row r="15" spans="1:5">
      <c r="A15" s="15">
        <f t="shared" si="0"/>
        <v>10</v>
      </c>
      <c r="B15" s="12" t="s">
        <v>92</v>
      </c>
      <c r="C15" s="13">
        <v>5200273</v>
      </c>
      <c r="D15" s="13">
        <v>0</v>
      </c>
      <c r="E15" s="13">
        <v>3391537</v>
      </c>
    </row>
    <row r="16" spans="1:5">
      <c r="A16" s="15">
        <f t="shared" si="0"/>
        <v>11</v>
      </c>
      <c r="B16" s="12" t="s">
        <v>93</v>
      </c>
      <c r="C16" s="13">
        <v>9576170</v>
      </c>
      <c r="D16" s="13">
        <v>0</v>
      </c>
      <c r="E16" s="13">
        <v>8408274</v>
      </c>
    </row>
    <row r="17" spans="1:5">
      <c r="A17" s="15">
        <f t="shared" si="0"/>
        <v>12</v>
      </c>
      <c r="B17" s="16" t="s">
        <v>94</v>
      </c>
      <c r="C17" s="17">
        <v>57270942</v>
      </c>
      <c r="D17" s="17">
        <v>0</v>
      </c>
      <c r="E17" s="17">
        <v>53142326</v>
      </c>
    </row>
    <row r="18" spans="1:5">
      <c r="A18" s="15">
        <f t="shared" si="0"/>
        <v>13</v>
      </c>
      <c r="B18" s="16" t="s">
        <v>95</v>
      </c>
      <c r="C18" s="17">
        <v>235230</v>
      </c>
      <c r="D18" s="17">
        <v>0</v>
      </c>
      <c r="E18" s="17">
        <v>331485</v>
      </c>
    </row>
    <row r="19" spans="1:5">
      <c r="A19" s="15">
        <f t="shared" si="0"/>
        <v>14</v>
      </c>
      <c r="B19" s="16" t="s">
        <v>96</v>
      </c>
      <c r="C19" s="17">
        <v>7349248</v>
      </c>
      <c r="D19" s="17">
        <v>0</v>
      </c>
      <c r="E19" s="17">
        <v>7681109</v>
      </c>
    </row>
    <row r="20" spans="1:5" ht="25.5">
      <c r="A20" s="15">
        <f t="shared" si="0"/>
        <v>15</v>
      </c>
      <c r="B20" s="16" t="s">
        <v>97</v>
      </c>
      <c r="C20" s="17">
        <v>805519</v>
      </c>
      <c r="D20" s="17">
        <v>0</v>
      </c>
      <c r="E20" s="17">
        <v>-833697</v>
      </c>
    </row>
    <row r="21" spans="1:5" ht="18" customHeight="1">
      <c r="A21" s="19">
        <f t="shared" si="0"/>
        <v>16</v>
      </c>
      <c r="B21" s="20" t="s">
        <v>98</v>
      </c>
      <c r="C21" s="21">
        <v>805519</v>
      </c>
      <c r="D21" s="21">
        <v>0</v>
      </c>
      <c r="E21" s="21">
        <v>-833697</v>
      </c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zárszámadás&amp;RÉrték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18"/>
  <sheetViews>
    <sheetView tabSelected="1" view="pageLayout" zoomScaleNormal="100" workbookViewId="0">
      <selection activeCell="B6" sqref="B6"/>
    </sheetView>
  </sheetViews>
  <sheetFormatPr defaultRowHeight="12.75"/>
  <cols>
    <col min="1" max="1" width="3.7109375" customWidth="1"/>
    <col min="2" max="2" width="36.140625" customWidth="1"/>
    <col min="3" max="3" width="11.140625" customWidth="1"/>
    <col min="4" max="4" width="13.7109375" customWidth="1"/>
    <col min="5" max="5" width="12.140625" customWidth="1"/>
    <col min="6" max="6" width="7.5703125" customWidth="1"/>
    <col min="7" max="7" width="11.7109375" customWidth="1"/>
    <col min="8" max="8" width="13.7109375" customWidth="1"/>
    <col min="9" max="9" width="12.7109375" customWidth="1"/>
  </cols>
  <sheetData>
    <row r="1" spans="1:9" s="1" customFormat="1" ht="15.75">
      <c r="B1" s="5" t="s">
        <v>119</v>
      </c>
      <c r="C1" s="5"/>
      <c r="I1" s="5" t="s">
        <v>143</v>
      </c>
    </row>
    <row r="2" spans="1:9" s="1" customFormat="1">
      <c r="B2" s="25"/>
      <c r="C2" s="25"/>
      <c r="D2" s="25"/>
    </row>
    <row r="3" spans="1:9" s="1" customFormat="1" ht="15.75">
      <c r="A3" s="45" t="s">
        <v>144</v>
      </c>
      <c r="B3" s="25"/>
      <c r="C3" s="25"/>
      <c r="D3" s="25"/>
    </row>
    <row r="4" spans="1:9" s="1" customFormat="1" ht="15.75">
      <c r="B4" s="10"/>
      <c r="C4" s="40"/>
      <c r="D4" s="40"/>
    </row>
    <row r="5" spans="1:9" s="1" customFormat="1" ht="66" customHeight="1">
      <c r="A5" s="2"/>
      <c r="B5" s="2" t="s">
        <v>1</v>
      </c>
      <c r="C5" s="2" t="s">
        <v>99</v>
      </c>
      <c r="D5" s="2" t="s">
        <v>100</v>
      </c>
      <c r="E5" s="2" t="s">
        <v>101</v>
      </c>
      <c r="F5" s="2" t="s">
        <v>102</v>
      </c>
      <c r="G5" s="2" t="s">
        <v>103</v>
      </c>
      <c r="H5" s="2" t="s">
        <v>104</v>
      </c>
      <c r="I5" s="2" t="s">
        <v>142</v>
      </c>
    </row>
    <row r="6" spans="1:9" ht="25.5">
      <c r="A6" s="15">
        <v>1</v>
      </c>
      <c r="B6" s="16" t="s">
        <v>105</v>
      </c>
      <c r="C6" s="13">
        <v>0</v>
      </c>
      <c r="D6" s="13">
        <v>0</v>
      </c>
      <c r="E6" s="13">
        <v>1159200</v>
      </c>
      <c r="F6" s="13">
        <v>0</v>
      </c>
      <c r="G6" s="13">
        <v>0</v>
      </c>
      <c r="H6" s="13">
        <v>0</v>
      </c>
      <c r="I6" s="13">
        <v>1159200</v>
      </c>
    </row>
    <row r="7" spans="1:9" ht="25.5">
      <c r="A7" s="15">
        <v>2</v>
      </c>
      <c r="B7" s="16" t="s">
        <v>106</v>
      </c>
      <c r="C7" s="13">
        <v>0</v>
      </c>
      <c r="D7" s="13">
        <v>0</v>
      </c>
      <c r="E7" s="13">
        <v>0</v>
      </c>
      <c r="F7" s="13">
        <v>0</v>
      </c>
      <c r="G7" s="13">
        <v>186600</v>
      </c>
      <c r="H7" s="13">
        <v>0</v>
      </c>
      <c r="I7" s="13">
        <v>186600</v>
      </c>
    </row>
    <row r="8" spans="1:9" ht="25.5">
      <c r="A8" s="15">
        <v>3</v>
      </c>
      <c r="B8" s="16" t="s">
        <v>107</v>
      </c>
      <c r="C8" s="13">
        <v>0</v>
      </c>
      <c r="D8" s="13">
        <v>0</v>
      </c>
      <c r="E8" s="13">
        <v>186600</v>
      </c>
      <c r="F8" s="13">
        <v>0</v>
      </c>
      <c r="G8" s="13">
        <v>0</v>
      </c>
      <c r="H8" s="13">
        <v>0</v>
      </c>
      <c r="I8" s="13">
        <v>186600</v>
      </c>
    </row>
    <row r="9" spans="1:9">
      <c r="A9" s="11">
        <v>4</v>
      </c>
      <c r="B9" s="12" t="s">
        <v>108</v>
      </c>
      <c r="C9" s="13">
        <v>0</v>
      </c>
      <c r="D9" s="13">
        <v>0</v>
      </c>
      <c r="E9" s="13">
        <v>186600</v>
      </c>
      <c r="F9" s="13">
        <v>0</v>
      </c>
      <c r="G9" s="13">
        <v>186600</v>
      </c>
      <c r="H9" s="13">
        <v>0</v>
      </c>
      <c r="I9" s="13">
        <v>373200</v>
      </c>
    </row>
    <row r="10" spans="1:9">
      <c r="A10" s="15">
        <v>5</v>
      </c>
      <c r="B10" s="16" t="s">
        <v>109</v>
      </c>
      <c r="C10" s="13">
        <v>0</v>
      </c>
      <c r="D10" s="13">
        <v>0</v>
      </c>
      <c r="E10" s="13">
        <v>0</v>
      </c>
      <c r="F10" s="13">
        <v>0</v>
      </c>
      <c r="G10" s="13">
        <v>186600</v>
      </c>
      <c r="H10" s="13">
        <v>0</v>
      </c>
      <c r="I10" s="13">
        <v>186600</v>
      </c>
    </row>
    <row r="11" spans="1:9">
      <c r="A11" s="15">
        <v>6</v>
      </c>
      <c r="B11" s="16" t="s">
        <v>110</v>
      </c>
      <c r="C11" s="13">
        <v>0</v>
      </c>
      <c r="D11" s="13">
        <v>0</v>
      </c>
      <c r="E11" s="13">
        <v>0</v>
      </c>
      <c r="F11" s="13">
        <v>0</v>
      </c>
      <c r="G11" s="13">
        <v>186600</v>
      </c>
      <c r="H11" s="13">
        <v>0</v>
      </c>
      <c r="I11" s="13">
        <v>186600</v>
      </c>
    </row>
    <row r="12" spans="1:9">
      <c r="A12" s="15">
        <v>7</v>
      </c>
      <c r="B12" s="16" t="s">
        <v>111</v>
      </c>
      <c r="C12" s="13">
        <v>0</v>
      </c>
      <c r="D12" s="13">
        <v>0</v>
      </c>
      <c r="E12" s="13">
        <v>1345800</v>
      </c>
      <c r="F12" s="13">
        <v>0</v>
      </c>
      <c r="G12" s="13">
        <v>0</v>
      </c>
      <c r="H12" s="13">
        <v>0</v>
      </c>
      <c r="I12" s="13">
        <v>1345800</v>
      </c>
    </row>
    <row r="13" spans="1:9" ht="25.5">
      <c r="A13" s="15">
        <v>8</v>
      </c>
      <c r="B13" s="16" t="s">
        <v>112</v>
      </c>
      <c r="C13" s="13">
        <v>0</v>
      </c>
      <c r="D13" s="13">
        <v>0</v>
      </c>
      <c r="E13" s="13">
        <v>327941</v>
      </c>
      <c r="F13" s="13">
        <v>0</v>
      </c>
      <c r="G13" s="13">
        <v>0</v>
      </c>
      <c r="H13" s="13">
        <v>0</v>
      </c>
      <c r="I13" s="13">
        <v>327941</v>
      </c>
    </row>
    <row r="14" spans="1:9">
      <c r="A14" s="15">
        <v>9</v>
      </c>
      <c r="B14" s="16" t="s">
        <v>113</v>
      </c>
      <c r="C14" s="13">
        <v>0</v>
      </c>
      <c r="D14" s="13">
        <v>0</v>
      </c>
      <c r="E14" s="13">
        <v>331485</v>
      </c>
      <c r="F14" s="13">
        <v>0</v>
      </c>
      <c r="G14" s="13">
        <v>0</v>
      </c>
      <c r="H14" s="13">
        <v>0</v>
      </c>
      <c r="I14" s="13">
        <v>331485</v>
      </c>
    </row>
    <row r="15" spans="1:9" ht="25.5">
      <c r="A15" s="15">
        <v>10</v>
      </c>
      <c r="B15" s="16" t="s">
        <v>114</v>
      </c>
      <c r="C15" s="13">
        <v>0</v>
      </c>
      <c r="D15" s="13">
        <v>0</v>
      </c>
      <c r="E15" s="13">
        <v>659426</v>
      </c>
      <c r="F15" s="13">
        <v>0</v>
      </c>
      <c r="G15" s="13">
        <v>0</v>
      </c>
      <c r="H15" s="13">
        <v>0</v>
      </c>
      <c r="I15" s="13">
        <v>659426</v>
      </c>
    </row>
    <row r="16" spans="1:9">
      <c r="A16" s="11">
        <v>11</v>
      </c>
      <c r="B16" s="12" t="s">
        <v>115</v>
      </c>
      <c r="C16" s="13">
        <v>0</v>
      </c>
      <c r="D16" s="13">
        <v>0</v>
      </c>
      <c r="E16" s="13">
        <v>659426</v>
      </c>
      <c r="F16" s="13">
        <v>0</v>
      </c>
      <c r="G16" s="13">
        <v>0</v>
      </c>
      <c r="H16" s="13">
        <v>0</v>
      </c>
      <c r="I16" s="13">
        <v>659426</v>
      </c>
    </row>
    <row r="17" spans="1:9">
      <c r="A17" s="19">
        <v>12</v>
      </c>
      <c r="B17" s="20" t="s">
        <v>116</v>
      </c>
      <c r="C17" s="21">
        <v>0</v>
      </c>
      <c r="D17" s="21">
        <v>0</v>
      </c>
      <c r="E17" s="21">
        <v>686374</v>
      </c>
      <c r="F17" s="21">
        <v>0</v>
      </c>
      <c r="G17" s="21">
        <v>0</v>
      </c>
      <c r="H17" s="21">
        <v>0</v>
      </c>
      <c r="I17" s="21">
        <v>686374</v>
      </c>
    </row>
    <row r="18" spans="1:9">
      <c r="A18" s="19">
        <v>13</v>
      </c>
      <c r="B18" s="20" t="s">
        <v>117</v>
      </c>
      <c r="C18" s="21">
        <v>0</v>
      </c>
      <c r="D18" s="21">
        <v>0</v>
      </c>
      <c r="E18" s="21">
        <v>346600</v>
      </c>
      <c r="F18" s="21">
        <v>0</v>
      </c>
      <c r="G18" s="21">
        <v>0</v>
      </c>
      <c r="H18" s="21">
        <v>0</v>
      </c>
      <c r="I18" s="21">
        <v>346600</v>
      </c>
    </row>
  </sheetData>
  <pageMargins left="0.75" right="0.75" top="1" bottom="1" header="0.5" footer="0.5"/>
  <pageSetup orientation="landscape" horizontalDpi="300" verticalDpi="300" r:id="rId1"/>
  <headerFooter alignWithMargins="0">
    <oddHeader>&amp;C&amp;"Times New Roman,Félkövér"Kaposmérő Községi Önkormányzat 2019. évi zárszámadás&amp;RÉrték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16</vt:lpstr>
      <vt:lpstr>17</vt:lpstr>
      <vt:lpstr>18</vt:lpstr>
      <vt:lpstr>19</vt:lpstr>
      <vt:lpstr>20</vt:lpstr>
      <vt:lpstr>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2020-06-25T08:08:03Z</cp:lastPrinted>
  <dcterms:created xsi:type="dcterms:W3CDTF">2010-05-29T08:47:41Z</dcterms:created>
  <dcterms:modified xsi:type="dcterms:W3CDTF">2020-06-25T08:08:44Z</dcterms:modified>
</cp:coreProperties>
</file>