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firstSheet="6" activeTab="9"/>
  </bookViews>
  <sheets>
    <sheet name="2 mell" sheetId="1" r:id="rId1"/>
    <sheet name="2a mell" sheetId="2" r:id="rId2"/>
    <sheet name="3 mell" sheetId="3" r:id="rId3"/>
    <sheet name="4.mell Önk." sheetId="4" r:id="rId4"/>
    <sheet name="4. mell összesen" sheetId="5" r:id="rId5"/>
    <sheet name="4. mell Óvoda" sheetId="6" r:id="rId6"/>
    <sheet name="4. mell Közös" sheetId="7" r:id="rId7"/>
    <sheet name="5 mell" sheetId="8" r:id="rId8"/>
    <sheet name="6 mell" sheetId="9" r:id="rId9"/>
    <sheet name="7 mell" sheetId="10" r:id="rId10"/>
    <sheet name="10 melléklet" sheetId="11" r:id="rId11"/>
    <sheet name="9. sz. mell (2)" sheetId="12" r:id="rId12"/>
    <sheet name="8. melléklet" sheetId="13" r:id="rId13"/>
  </sheets>
  <externalReferences>
    <externalReference r:id="rId16"/>
    <externalReference r:id="rId17"/>
  </externalReferences>
  <definedNames>
    <definedName name="beruh">'[2]4.1. táj.'!#REF!</definedName>
    <definedName name="intézmények">'[1]4.1. táj.'!#REF!</definedName>
    <definedName name="_xlnm.Print_Titles" localSheetId="10">'10 melléklet'!$1:$6</definedName>
    <definedName name="_xlnm.Print_Titles" localSheetId="1">'2a mell'!$1:$8</definedName>
    <definedName name="_xlnm.Print_Titles" localSheetId="11">'9. sz. mell (2)'!$1:$6</definedName>
    <definedName name="_xlnm.Print_Area" localSheetId="10">'10 melléklet'!$A$1:$E$50</definedName>
    <definedName name="_xlnm.Print_Area" localSheetId="0">'2 mell'!$A$1:$R$58</definedName>
    <definedName name="_xlnm.Print_Area" localSheetId="1">'2a mell'!$A$1:$M$23</definedName>
    <definedName name="_xlnm.Print_Area" localSheetId="6">'4. mell Közös'!$A$1:$I$46</definedName>
    <definedName name="_xlnm.Print_Area" localSheetId="5">'4. mell Óvoda'!$A$1:$I$48</definedName>
    <definedName name="_xlnm.Print_Area" localSheetId="4">'4. mell összesen'!$A$1:$N$52</definedName>
    <definedName name="_xlnm.Print_Area" localSheetId="7">'5 mell'!$A$1:$R$30</definedName>
    <definedName name="_xlnm.Print_Area" localSheetId="8">'6 mell'!$A$1:$N$20</definedName>
  </definedNames>
  <calcPr fullCalcOnLoad="1"/>
</workbook>
</file>

<file path=xl/sharedStrings.xml><?xml version="1.0" encoding="utf-8"?>
<sst xmlns="http://schemas.openxmlformats.org/spreadsheetml/2006/main" count="777" uniqueCount="346">
  <si>
    <t>Zalacsány község Önkormányzata</t>
  </si>
  <si>
    <t>Zalacsányi Csány László Óvoda</t>
  </si>
  <si>
    <t>bevételei forrásonként</t>
  </si>
  <si>
    <t>forintban</t>
  </si>
  <si>
    <t>fotintban</t>
  </si>
  <si>
    <t>Bevételi forrás megnevezése</t>
  </si>
  <si>
    <t>eredeti előirányzat</t>
  </si>
  <si>
    <t>működési bevétel</t>
  </si>
  <si>
    <t>felhalmozási bevétel</t>
  </si>
  <si>
    <t>módosított előirányzat</t>
  </si>
  <si>
    <t>Működési bevétel</t>
  </si>
  <si>
    <t>I.Működési bevételek összesen</t>
  </si>
  <si>
    <t>1.Intézményi működési bevételek</t>
  </si>
  <si>
    <t>2.Közhatalmi bevételek</t>
  </si>
  <si>
    <t xml:space="preserve">   2.2 Helyi adók</t>
  </si>
  <si>
    <t xml:space="preserve">   2.3 Átengedett központi adó</t>
  </si>
  <si>
    <t xml:space="preserve">   2.4 Pótlék, bírságok egyéb sajátos bevételek</t>
  </si>
  <si>
    <t xml:space="preserve">   2.5 Talajterhelési díj</t>
  </si>
  <si>
    <t>II. Kapott támogatások (önkorm.ktgvetési</t>
  </si>
  <si>
    <t xml:space="preserve">támogatása) összesen </t>
  </si>
  <si>
    <t>1.Önkormányzati hivatal működésnek támogatása</t>
  </si>
  <si>
    <t xml:space="preserve">    2.Zöldterülettel kapcs. Támogatások</t>
  </si>
  <si>
    <t xml:space="preserve">    3.Közvilágítás fenntartásának támogatása</t>
  </si>
  <si>
    <t>4.Köztemető fenntartásával kapcs. Feladatok tám.</t>
  </si>
  <si>
    <t>5.Közutak fenntartásának támogatása</t>
  </si>
  <si>
    <t>6.Beszámítás összege</t>
  </si>
  <si>
    <t>7.Egyéb kötelező önkormányzati feladatok támogatása</t>
  </si>
  <si>
    <t>8.Óvodapedagógusok bér támogatása</t>
  </si>
  <si>
    <t>9.Óvodapedagógusok munkáját közvetlenül segítők</t>
  </si>
  <si>
    <t>támogatása</t>
  </si>
  <si>
    <t>10.Óvodaműködtetési támogatás</t>
  </si>
  <si>
    <t xml:space="preserve">12.Ingyenes és kedvezményes gyermekétkeztetés </t>
  </si>
  <si>
    <t>13.Hozzájárulás a pénzbeli szociális ellátásokhoz</t>
  </si>
  <si>
    <t>14.Kistelepülések szociális támogatásának kiegészítése</t>
  </si>
  <si>
    <t>15.Lakott külterülettel kapcsolatos feladatok támogatása</t>
  </si>
  <si>
    <t>16.Nyilvános könyvtár támogatása</t>
  </si>
  <si>
    <t>17.Üdülőhelyi feladatok támogatása</t>
  </si>
  <si>
    <t>III.Egyéb működési bevételek</t>
  </si>
  <si>
    <t xml:space="preserve">  1.Működési célú pénzeszköz átvétel ÁHT-n belülről</t>
  </si>
  <si>
    <t xml:space="preserve">Közponosított előirányzat bevételek              </t>
  </si>
  <si>
    <t>1.Felhalmozási és tőke jellegű bevételek</t>
  </si>
  <si>
    <t>1.1 Tárgyi eszközök,immateriális javak értékesítése</t>
  </si>
  <si>
    <t xml:space="preserve">   1.2 Önkormányzatok sajátos felhalmozási és</t>
  </si>
  <si>
    <t>tőke bevételei</t>
  </si>
  <si>
    <t>2.Támogatás értékű felhalmozási bevétel</t>
  </si>
  <si>
    <t>3.Felhalmozási célú pénzeszköz átvétel ÁHT-n kívülről</t>
  </si>
  <si>
    <t>Költségvetési bevételek összesen:</t>
  </si>
  <si>
    <t>A(I.+II.+III.+IV)</t>
  </si>
  <si>
    <t>V.Költségvetési hiány belső finanszírozására szolgáló</t>
  </si>
  <si>
    <t>pénzforgalom nélküli bevételek</t>
  </si>
  <si>
    <t>Előző év pénzmaradványának igénybevétele</t>
  </si>
  <si>
    <t>1.működési célra</t>
  </si>
  <si>
    <t>2.felhalmozási célra</t>
  </si>
  <si>
    <t>B.</t>
  </si>
  <si>
    <t>B.Költségvetési hiány belső finanszírozására szolgáló</t>
  </si>
  <si>
    <t>pénzforgalom nélküli bevételek össszesen (V.)</t>
  </si>
  <si>
    <t>Bevételek összesn: (A+B)</t>
  </si>
  <si>
    <t>Önkormányzat bevételei szakfeladatonként</t>
  </si>
  <si>
    <t>Megnevezés</t>
  </si>
  <si>
    <t>Működési bevételek</t>
  </si>
  <si>
    <t>Költségvetési bevételek</t>
  </si>
  <si>
    <t>Felhal-mozási bevételek</t>
  </si>
  <si>
    <t>Kapott támogatás</t>
  </si>
  <si>
    <t>Támog.ért. bevét.</t>
  </si>
  <si>
    <t>Pénzeszköz-átvételek</t>
  </si>
  <si>
    <t>Tartósan adott kölcsönök</t>
  </si>
  <si>
    <t>Pénzma-radvány</t>
  </si>
  <si>
    <t>Rövid lejáratú hitel</t>
  </si>
  <si>
    <t>Összesen</t>
  </si>
  <si>
    <t>Adó,illeték kiszabása,beszedése</t>
  </si>
  <si>
    <t>Önkormányzatok,valamint többcélú kistérségi társulások elszámolásai</t>
  </si>
  <si>
    <t>Család- és nővédelmi egészségügyi gondozás</t>
  </si>
  <si>
    <t>Önkormányzatok és többcélú kistérségi társulások igazgatási tevékenysége</t>
  </si>
  <si>
    <t>Könyvtári állomány gyarapítása</t>
  </si>
  <si>
    <t>Óvodához hozzájárulás</t>
  </si>
  <si>
    <t>Postai tevékenység</t>
  </si>
  <si>
    <t>Közmunka</t>
  </si>
  <si>
    <t>ÖNKORM. BEVÉT. ÖSSZESEN</t>
  </si>
  <si>
    <t>Összesen:</t>
  </si>
  <si>
    <t>Szakfeladat</t>
  </si>
  <si>
    <t>Bevételi előirányzat</t>
  </si>
  <si>
    <t>Feladat</t>
  </si>
  <si>
    <t>jellege</t>
  </si>
  <si>
    <t>Száma</t>
  </si>
  <si>
    <t>Megnevezése</t>
  </si>
  <si>
    <t>Eredeti</t>
  </si>
  <si>
    <t>Módosított</t>
  </si>
  <si>
    <t>Önkormányzati költségvetési szervhez nem tartozó feladat</t>
  </si>
  <si>
    <t>Közvilágítás</t>
  </si>
  <si>
    <t>Átmeneti segély</t>
  </si>
  <si>
    <t>Temetési segély</t>
  </si>
  <si>
    <t>Közös Hivatal</t>
  </si>
  <si>
    <t>Hosszabb időtartamú közfogl.</t>
  </si>
  <si>
    <t>Mindösszesen</t>
  </si>
  <si>
    <t>Önkorm.</t>
  </si>
  <si>
    <t>Önkorm</t>
  </si>
  <si>
    <t>Óvoda</t>
  </si>
  <si>
    <t>Önként vállalt feladat</t>
  </si>
  <si>
    <t>Kötelező feladat</t>
  </si>
  <si>
    <t>Működési kiadások</t>
  </si>
  <si>
    <t>1.</t>
  </si>
  <si>
    <t>Személyi juttatások</t>
  </si>
  <si>
    <t>2.</t>
  </si>
  <si>
    <t>Munkaadókat terh. járulékok és szoc. hozzájár. adó</t>
  </si>
  <si>
    <t>3.</t>
  </si>
  <si>
    <t>Dologi kiadások</t>
  </si>
  <si>
    <t>4.</t>
  </si>
  <si>
    <t>Egyéb folyó kiadások</t>
  </si>
  <si>
    <t>5.</t>
  </si>
  <si>
    <t>Ellátottak pénzbeli juttatásai</t>
  </si>
  <si>
    <t>Működési célú támogatásértékű kiadások</t>
  </si>
  <si>
    <t>Működési célú pénzeszközátadások</t>
  </si>
  <si>
    <t>Felhalmozási kiadások</t>
  </si>
  <si>
    <t>Felújítás</t>
  </si>
  <si>
    <t>Felhalmozási célú támogatásértékű kiadások</t>
  </si>
  <si>
    <t>Felhalmozási célú péneszközátadások</t>
  </si>
  <si>
    <t>Kölcsönök</t>
  </si>
  <si>
    <t>Működési célú kölcsönök</t>
  </si>
  <si>
    <t>Kölcsön nyújtása</t>
  </si>
  <si>
    <t>Kölcsön törlesztése</t>
  </si>
  <si>
    <t>Felhalmozási célú kölcsönök</t>
  </si>
  <si>
    <t>Tartalék előirányzatok</t>
  </si>
  <si>
    <t>Általános tartalék</t>
  </si>
  <si>
    <t>Céltartalék</t>
  </si>
  <si>
    <t>Működési célú céltartalékok</t>
  </si>
  <si>
    <t>Felhalmozási célú céltartalékok</t>
  </si>
  <si>
    <t>Költségvetési kiadások összesen:</t>
  </si>
  <si>
    <t>Értékpapírok vásárlásának kiadása</t>
  </si>
  <si>
    <t>Értékpapírok vás. - Működési célú kiadások</t>
  </si>
  <si>
    <t>Értékpapírok vás. - Felhalmozási célú kiadások</t>
  </si>
  <si>
    <t>Hitelek törlesztése és kötvénybeváltás kiadásai</t>
  </si>
  <si>
    <t>Műk. célú hitel törlesztése és kötvénybevált.</t>
  </si>
  <si>
    <t>Felhalm. célú hitel törlesztése és kötvénybevált.</t>
  </si>
  <si>
    <t>Előző évei rövid lej. kötvénykib. visszafiz., rend.</t>
  </si>
  <si>
    <t>Finanszírozási kiadások összesen</t>
  </si>
  <si>
    <t xml:space="preserve"> KIADÁSOK ÖSSZESEN</t>
  </si>
  <si>
    <t>Működési célú kiadások</t>
  </si>
  <si>
    <t>Felhalmozási célú kiadások</t>
  </si>
  <si>
    <t>Mind-összesen</t>
  </si>
  <si>
    <t>Közös Önkormányzati Hivatal</t>
  </si>
  <si>
    <t xml:space="preserve">Megnevezés     </t>
  </si>
  <si>
    <t xml:space="preserve">       Közös Hivatal</t>
  </si>
  <si>
    <t xml:space="preserve">        Kötelező feladat</t>
  </si>
  <si>
    <t>Bevétel</t>
  </si>
  <si>
    <t>Kiadás</t>
  </si>
  <si>
    <t>Eredeti előirányzat</t>
  </si>
  <si>
    <t>Módosított előirányzat</t>
  </si>
  <si>
    <t>Intézményi működési bevételek</t>
  </si>
  <si>
    <t>Közhatalmi bevételek</t>
  </si>
  <si>
    <t>Munkaadói járulékok</t>
  </si>
  <si>
    <t>Kapott támogtások</t>
  </si>
  <si>
    <t>Központosított előirányzat</t>
  </si>
  <si>
    <t>Ellátottak pénzbeli juttatása</t>
  </si>
  <si>
    <t>Támogatásértékű támogatások</t>
  </si>
  <si>
    <t>Előző évi működési célú pénzmaradvány igénybevétel</t>
  </si>
  <si>
    <t>Támogatásértékű pénze. Átadás</t>
  </si>
  <si>
    <t>Tartalék</t>
  </si>
  <si>
    <t>Működési bevétel összesen:</t>
  </si>
  <si>
    <t>Felhalmozási és tőkejellegű bevétel</t>
  </si>
  <si>
    <t>Felújítási kiadások</t>
  </si>
  <si>
    <t>Felhalmozás célú pénzeszköz átv. ÁHT-n kívülről</t>
  </si>
  <si>
    <t>Támogatásértésű felhalmozási bevételek</t>
  </si>
  <si>
    <t>Előző évi felhalmozási célú pénzmaradvány igénybevétel</t>
  </si>
  <si>
    <t>Felhalmozási bevétel összesen:</t>
  </si>
  <si>
    <t>Zalacsány Község  Önkormányzata</t>
  </si>
  <si>
    <t>Óvodai intézmény étkeztetés</t>
  </si>
  <si>
    <t>Társadalmi és szociálpolitikai juttatások összesen:</t>
  </si>
  <si>
    <t>Előirányzat-felhasználási ütemterv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</si>
  <si>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</si>
  <si>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</si>
  <si>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</si>
  <si>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</si>
  <si>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</si>
  <si>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</si>
  <si>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</si>
  <si>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</si>
  <si>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</si>
  <si>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</si>
  <si>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</si>
  <si>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</si>
  <si>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Össz.:</t>
  </si>
  <si>
    <t>BEVÉTELEK</t>
  </si>
  <si>
    <t>Intézményi műk. bevételek</t>
  </si>
  <si>
    <t>Műk. Célú tám. Ért. bevételek</t>
  </si>
  <si>
    <t>Pénzmaradvány</t>
  </si>
  <si>
    <t>Bevételek összesen</t>
  </si>
  <si>
    <t>Munkaadókat terhelő járulékok</t>
  </si>
  <si>
    <t>Ellátottak pénzbeni juttatásai</t>
  </si>
  <si>
    <t>Támogatásértékű kiadás</t>
  </si>
  <si>
    <t>Kiadások összesen:</t>
  </si>
  <si>
    <t>6.</t>
  </si>
  <si>
    <t>7.</t>
  </si>
  <si>
    <t>8.</t>
  </si>
  <si>
    <t>Bevételek</t>
  </si>
  <si>
    <t>Kiadások</t>
  </si>
  <si>
    <t>Költségvetési szerv megnevezése</t>
  </si>
  <si>
    <t>Feladat megnevezése</t>
  </si>
  <si>
    <t>Előirányzat-csoport, kiemelt előirányzat megnevezése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</si>
  <si>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</si>
  <si>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</si>
  <si>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</si>
  <si>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</si>
  <si>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</si>
  <si>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</si>
  <si>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</si>
  <si>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</si>
  <si>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</si>
  <si>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</si>
  <si>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</si>
  <si>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</si>
  <si>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</si>
  <si>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</si>
  <si>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hozambevétel</t>
  </si>
  <si>
    <t>1.8.</t>
  </si>
  <si>
    <t>Kamatbevétel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</si>
  <si>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</si>
  <si>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</si>
  <si>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</si>
  <si>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</si>
  <si>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</si>
  <si>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</si>
  <si>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</si>
  <si>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</si>
  <si>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</si>
  <si>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III. Felhalmozási célú egyéb bevételek</t>
  </si>
  <si>
    <t>IV. Kölcsön</t>
  </si>
  <si>
    <t>V. Pénzmaradvány, vállalk. tev. maradványa (5.1.+5.2.)</t>
  </si>
  <si>
    <t>5.1.</t>
  </si>
  <si>
    <t>Előző évi pénzmaradvány igénybevétele</t>
  </si>
  <si>
    <t>5.2.</t>
  </si>
  <si>
    <t>Előző évi vállalkozási maradvány igénybevétele</t>
  </si>
  <si>
    <t>VI. Önkormányzati támogatás</t>
  </si>
  <si>
    <t>VII. Függő, átfutó, kiegyenlítő bevételek</t>
  </si>
  <si>
    <t>BEVÉTELEK ÖSSZESEN (1+2+3+4+5+6+7)</t>
  </si>
  <si>
    <t>Személyi  juttatások</t>
  </si>
  <si>
    <t>Munkaadókat terhelő járulékok és szociális hozzájárulási adó</t>
  </si>
  <si>
    <t>Dologi  kiadások</t>
  </si>
  <si>
    <t>1.5</t>
  </si>
  <si>
    <t>Egyéb működési célú kiadások</t>
  </si>
  <si>
    <t>Intézményi beruházási kiadások</t>
  </si>
  <si>
    <t>Felújítások</t>
  </si>
  <si>
    <t>2.5.</t>
  </si>
  <si>
    <t>EU-s forrásból finanszírozott támogatással megvalósuló programok, projektek kiadásai</t>
  </si>
  <si>
    <t>2.7.</t>
  </si>
  <si>
    <t>Egyéb fejlesztési célú kiadások</t>
  </si>
  <si>
    <t>III. Kölcsön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</si>
  <si>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</si>
  <si>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</si>
  <si>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</si>
  <si>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</si>
  <si>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</si>
  <si>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</si>
  <si>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Zalacsányi Közös Hivatal</t>
  </si>
  <si>
    <t>Várható kiadások jogcímeként a 2016. (II.16.) önk. rendelethez</t>
  </si>
  <si>
    <t>2016. évi eredeti előirányzat</t>
  </si>
  <si>
    <t>2016. évi módosított előirányzat</t>
  </si>
  <si>
    <t>Beruházás</t>
  </si>
  <si>
    <t>ZALACSÁNY KÖZSÉG ÖNKORMÁNYZAT 2016. ÉVI KÖLTSÉGVETÉSE</t>
  </si>
  <si>
    <t>Önkormányzati feladathoz tartozó feladatok cím előirányzatai 2016.évben</t>
  </si>
  <si>
    <t>Kiadási</t>
  </si>
  <si>
    <t>11.Óvodapedagógusok kiegészítő támogatás</t>
  </si>
  <si>
    <t>Óvodapedag. Minősítési támogatás</t>
  </si>
  <si>
    <t>Finanszírozás,megelőlegezés</t>
  </si>
  <si>
    <t>Megelőlegezések visszafizetése</t>
  </si>
  <si>
    <t>Az önkormányzat 2016. évi működési és felhalmozás célú bevételei és kiadásai tájékoztató jelleggel mérlegszerűen</t>
  </si>
  <si>
    <t xml:space="preserve"> Az önkormányzati költségvetési szervhez nem tartozó feladatok cím 2016. évi tervezett</t>
  </si>
  <si>
    <t>ZALACSÁNY ÖNKORMÁNYZAT 2016. ÉVI KÖLTSÉGVETÉSE</t>
  </si>
  <si>
    <t>Várható kiadások jogcímenként 4.melléklet a 2016.(II.15.) önk. rendelethez</t>
  </si>
  <si>
    <t>Energiatámogatás</t>
  </si>
  <si>
    <t>Gyermekétk. Köznevelési Intézményben</t>
  </si>
  <si>
    <t>2016.évi várható kiadásai és bevételei kiemelt előirányzatonként</t>
  </si>
  <si>
    <t>Kormányzati funkció</t>
  </si>
  <si>
    <t>ÁHT-n belüli pénze. Átadás</t>
  </si>
  <si>
    <t xml:space="preserve">
   4. melléklet a 6/2016(II.15.) önkormányzati rendelethez</t>
  </si>
  <si>
    <t>Önkormányzat</t>
  </si>
  <si>
    <t>2016.évi módosított előirányzat</t>
  </si>
  <si>
    <t>Önként vállalt</t>
  </si>
  <si>
    <t xml:space="preserve">adatok </t>
  </si>
  <si>
    <t xml:space="preserve"> Ft-ban</t>
  </si>
  <si>
    <t>(adatok  Ft-ban)</t>
  </si>
  <si>
    <t>(adatok Ft-ban)</t>
  </si>
  <si>
    <t>Társadalom és szociálpolitikai juttatások előirányzata 2016.év</t>
  </si>
  <si>
    <t>2016.évi költségvetése</t>
  </si>
  <si>
    <t>Önkorm,önkorm.hiv.jogalkotó,ált.igazgatási tevék.</t>
  </si>
  <si>
    <t>Köztemető-fenntartás és- működtetés</t>
  </si>
  <si>
    <t>Zöldterület-kezelés</t>
  </si>
  <si>
    <t>Háziorvosi alapellátás</t>
  </si>
  <si>
    <t>Család és nővédelmi egészségügyi gondozás</t>
  </si>
  <si>
    <t>Lakásfenntartással, lakhatással összefüggő ellátása</t>
  </si>
  <si>
    <t>Egyéb szociális pénzbeli,természetbeni ellátások</t>
  </si>
  <si>
    <t>Elhunyt személyek hátramaradott.pénzbeli ellátásai</t>
  </si>
  <si>
    <t>Szennyvíz gyűjtése, tisztítása, elhelyezése</t>
  </si>
  <si>
    <t>Nem veszélyes hulladék vegyes begyűjt,szállít, ártal.</t>
  </si>
  <si>
    <t>Közművelődés-hagyom.közösségi kult.érték.gondozása</t>
  </si>
  <si>
    <t>Könyvtári állomány gyarapítása, nyilvántartása</t>
  </si>
  <si>
    <t>Máshova nem sorolt gazdasági ügyek</t>
  </si>
  <si>
    <t>Gyermekétkeztetés köznevelési intézményben</t>
  </si>
  <si>
    <t>Város-, községgazdálkodási egyéb szolgáltatások</t>
  </si>
  <si>
    <t>Önkormányzatok elszámol. Központi költségvetéssel</t>
  </si>
  <si>
    <t>Közutak, hídak,alagútak üzemeltetése</t>
  </si>
  <si>
    <t>Önkorm.funkcióra nem sorolható bevét.áht-n kív.</t>
  </si>
  <si>
    <t>Támogatási célú finanszírozási műveletek</t>
  </si>
  <si>
    <t>Egyéb szárazföldi személysz.</t>
  </si>
  <si>
    <t>Óvodai nevelés, ellátás működtetési feladatai</t>
  </si>
  <si>
    <t xml:space="preserve">  1.Működési célú pénzeszköz átvétel ÁHT-n kívül</t>
  </si>
  <si>
    <t>Megelőlegezés</t>
  </si>
  <si>
    <t>Népszavazás</t>
  </si>
  <si>
    <t>Óvodai nev.ell. Műk. Fel.</t>
  </si>
  <si>
    <t>Gyermekvédelmi támogatás</t>
  </si>
  <si>
    <t>Egy.műk. Célú átv.pe</t>
  </si>
  <si>
    <t>Műk.c. átvett pe. ÁHK</t>
  </si>
  <si>
    <t>Tárgyi eszközök értékesítése</t>
  </si>
  <si>
    <t>Működési kiadás összesen:</t>
  </si>
  <si>
    <t>Felhalmozási kiadás összesen:</t>
  </si>
  <si>
    <t>Műk. Célú átvett pe.</t>
  </si>
  <si>
    <t>Felhalmozási bev</t>
  </si>
  <si>
    <t>Közutak, hidak, alagutak</t>
  </si>
  <si>
    <t>Áfa</t>
  </si>
  <si>
    <t>Felújítási kiadások összesen</t>
  </si>
  <si>
    <t>Köztemető</t>
  </si>
  <si>
    <t>Város és községgazdálkodás</t>
  </si>
  <si>
    <t>Intézményen kívüli gyermek étk.</t>
  </si>
  <si>
    <t>Felújítási kiadások mindösszesen</t>
  </si>
  <si>
    <t>Beruházási kiadások összesen</t>
  </si>
  <si>
    <t>Hosszabb időtartamú közfoglalkoztatás</t>
  </si>
  <si>
    <t>Finanszírozási bevétel</t>
  </si>
  <si>
    <t>Finansz. Bev.</t>
  </si>
  <si>
    <t>Önk.vagy. való g. kapcs.fel.</t>
  </si>
  <si>
    <t>2. melléklet a 6./2017 (IV.28.) önkormányzati rendelethez            
A R. 2 melléklete helyébe a következő    2.    melléklet lép:            
2. melléklet a 6./2016.(II.15.)önkormányzati rendelethez, bevételek részletezése címenként</t>
  </si>
  <si>
    <t>1. melléklet a 6./2017 (IV.28.) önkormányzati rendelethez            
A R. 2/a melléklete helyébe a következő    1.     melléklet lép: 2/a melléklet a 6./2016 (II.15.) önkormányzati rendelethez</t>
  </si>
  <si>
    <t>3. melléklet a 6/2017 (IV.28.) önkormányzati rendelethez            
A R. 3 melléklete helyébe a következő    3.    melléklet lép: 3. melléklet a 6./2016(II.15) önkormányzati rendelethez</t>
  </si>
  <si>
    <t>4. melléklet a 6/2017 (IV.28.) önkormányzati rendelethez            
A R. 4 melléklete helyébe a következő    4.    melléklet lép   :4. melléklet a 6./2016 (II.15.) önkormányzati rendelethez Zalacsány</t>
  </si>
  <si>
    <t>4. melléklet a 6./2017 (IV.28.) önkormányzati rendelethez            
A R. 4 melléklete helyébe a következő    4.    melléklet lép   :4. melléklet a 6./2016 (II.15.) önkormányzati rendelethez Zalacsány</t>
  </si>
  <si>
    <t>5. melléklet a 6./2017 (IV.28.) önkormányzati rendelethez            
A R. 5 melléklete helyébe a következő   5.    melléklet lép   :5. melléklet a 6./2016.(II.15.) önkormányzati rendelethez</t>
  </si>
  <si>
    <t xml:space="preserve">      6. melléklet a 6./2017 (IV.28.) önkormányzati rendelethez            
A R. 6  melléklete helyébe a következő  6. melléklet lép:  6. melléklet a 6/ 2016.(II.15.) önkormányzati rendelethez</t>
  </si>
  <si>
    <t>7. melléklet a 6/2017 (IV.28.) önkormányzati rendelethez            
A R. 7 melléklete helyébe a következő    7.    melléklet lép   :7. melléklet a 6/2016.(II.15.) önkormányzati rendelethez</t>
  </si>
  <si>
    <t>10. melléklet a 6./2017 (IV.28.) önkormányzati rendelethez            
A R. 10 melléklete helyébe a következő   10.    melléklet lép   :10. melléklet a 6/2016.(II.15.) önkormányzati rendelethez</t>
  </si>
  <si>
    <t>9. melléklet a 6./2017 (IV.28.) önkormányzati rendelethez            
A R. 13 melléklete helyébe a következő    9.    melléklet lép   :13. melléklet a 6/2016.(II.15.) önkormányzati rendelethez</t>
  </si>
  <si>
    <t>8. melléklet a 6/2017.( IV.28.) önkormányzati rendelethez</t>
  </si>
  <si>
    <t>Szennyvíz kezelés</t>
  </si>
  <si>
    <t>felújítás</t>
  </si>
  <si>
    <t>áfa</t>
  </si>
  <si>
    <t>Zöldterület kezelés</t>
  </si>
  <si>
    <t>beruházási kiadások összesen</t>
  </si>
  <si>
    <t>beruházási kiadások mindösszesen</t>
  </si>
  <si>
    <t>Felújítás + beruházás összesen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</si>
</sst>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#,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.5"/>
      <name val="Times New Roman"/>
      <family val="1"/>
    </font>
    <font>
      <b/>
      <sz val="10"/>
      <name val="Arial CE"/>
      <family val="0"/>
    </font>
    <font>
      <sz val="10"/>
      <name val="Times New Roman CE"/>
      <family val="0"/>
    </font>
    <font>
      <sz val="12"/>
      <name val="Times New Roman CE"/>
      <family val="0"/>
    </font>
    <font>
      <sz val="8"/>
      <name val="Times New Roman CE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i/>
      <sz val="10"/>
      <name val="Times New Roman CE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8" fillId="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Font="0" applyAlignment="0" applyProtection="0"/>
    <xf numFmtId="0" fontId="18" fillId="6" borderId="0" applyNumberFormat="0" applyBorder="0" applyAlignment="0" applyProtection="0"/>
    <xf numFmtId="0" fontId="19" fillId="22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2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6" fillId="0" borderId="0" xfId="58" applyFont="1" applyFill="1" applyAlignment="1">
      <alignment horizontal="center" vertical="center"/>
      <protection/>
    </xf>
    <xf numFmtId="0" fontId="27" fillId="0" borderId="0" xfId="58" applyFont="1" applyBorder="1" applyAlignment="1">
      <alignment vertical="center"/>
      <protection/>
    </xf>
    <xf numFmtId="3" fontId="26" fillId="0" borderId="0" xfId="58" applyNumberFormat="1" applyFont="1" applyFill="1" applyAlignment="1">
      <alignment horizontal="center" vertical="center"/>
      <protection/>
    </xf>
    <xf numFmtId="3" fontId="27" fillId="0" borderId="0" xfId="58" applyNumberFormat="1" applyFont="1" applyBorder="1" applyAlignment="1">
      <alignment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6" fillId="0" borderId="0" xfId="58" applyFont="1" applyBorder="1" applyAlignment="1">
      <alignment vertical="center"/>
      <protection/>
    </xf>
    <xf numFmtId="0" fontId="26" fillId="0" borderId="0" xfId="58" applyFont="1" applyBorder="1" applyAlignment="1">
      <alignment vertical="center" wrapText="1"/>
      <protection/>
    </xf>
    <xf numFmtId="0" fontId="28" fillId="0" borderId="0" xfId="58" applyFont="1" applyBorder="1" applyAlignment="1">
      <alignment vertical="center" wrapText="1"/>
      <protection/>
    </xf>
    <xf numFmtId="3" fontId="27" fillId="0" borderId="22" xfId="58" applyNumberFormat="1" applyFont="1" applyFill="1" applyBorder="1" applyAlignment="1">
      <alignment vertical="center" wrapText="1"/>
      <protection/>
    </xf>
    <xf numFmtId="3" fontId="27" fillId="0" borderId="23" xfId="58" applyNumberFormat="1" applyFont="1" applyFill="1" applyBorder="1" applyAlignment="1">
      <alignment horizontal="center" vertical="center"/>
      <protection/>
    </xf>
    <xf numFmtId="3" fontId="27" fillId="0" borderId="23" xfId="58" applyNumberFormat="1" applyFont="1" applyFill="1" applyBorder="1" applyAlignment="1">
      <alignment vertical="center"/>
      <protection/>
    </xf>
    <xf numFmtId="3" fontId="26" fillId="0" borderId="13" xfId="58" applyNumberFormat="1" applyFont="1" applyBorder="1" applyAlignment="1">
      <alignment vertical="center"/>
      <protection/>
    </xf>
    <xf numFmtId="3" fontId="27" fillId="0" borderId="0" xfId="58" applyNumberFormat="1" applyFont="1" applyBorder="1" applyAlignment="1">
      <alignment horizontal="right" vertical="center"/>
      <protection/>
    </xf>
    <xf numFmtId="3" fontId="27" fillId="0" borderId="14" xfId="58" applyNumberFormat="1" applyFont="1" applyFill="1" applyBorder="1" applyAlignment="1">
      <alignment vertical="center" wrapText="1"/>
      <protection/>
    </xf>
    <xf numFmtId="3" fontId="27" fillId="0" borderId="11" xfId="58" applyNumberFormat="1" applyFont="1" applyFill="1" applyBorder="1" applyAlignment="1">
      <alignment horizontal="center" vertical="center"/>
      <protection/>
    </xf>
    <xf numFmtId="3" fontId="27" fillId="0" borderId="17" xfId="58" applyNumberFormat="1" applyFont="1" applyFill="1" applyBorder="1" applyAlignment="1">
      <alignment vertical="center"/>
      <protection/>
    </xf>
    <xf numFmtId="3" fontId="27" fillId="0" borderId="24" xfId="63" applyNumberFormat="1" applyFont="1" applyFill="1" applyBorder="1" applyAlignment="1">
      <alignment vertical="center" wrapText="1"/>
      <protection/>
    </xf>
    <xf numFmtId="164" fontId="27" fillId="0" borderId="12" xfId="63" applyNumberFormat="1" applyFont="1" applyFill="1" applyBorder="1" applyAlignment="1">
      <alignment horizontal="center" vertical="center"/>
      <protection/>
    </xf>
    <xf numFmtId="164" fontId="27" fillId="0" borderId="11" xfId="58" applyNumberFormat="1" applyFont="1" applyFill="1" applyBorder="1" applyAlignment="1">
      <alignment horizontal="center" vertical="center"/>
      <protection/>
    </xf>
    <xf numFmtId="3" fontId="27" fillId="0" borderId="24" xfId="58" applyNumberFormat="1" applyFont="1" applyFill="1" applyBorder="1" applyAlignment="1">
      <alignment horizontal="left" vertical="center" wrapText="1"/>
      <protection/>
    </xf>
    <xf numFmtId="3" fontId="27" fillId="0" borderId="25" xfId="58" applyNumberFormat="1" applyFont="1" applyFill="1" applyBorder="1" applyAlignment="1">
      <alignment vertical="center"/>
      <protection/>
    </xf>
    <xf numFmtId="3" fontId="26" fillId="0" borderId="0" xfId="58" applyNumberFormat="1" applyFont="1" applyBorder="1" applyAlignment="1">
      <alignment horizontal="right" vertical="center"/>
      <protection/>
    </xf>
    <xf numFmtId="3" fontId="26" fillId="0" borderId="0" xfId="58" applyNumberFormat="1" applyFont="1" applyBorder="1" applyAlignment="1">
      <alignment vertical="center"/>
      <protection/>
    </xf>
    <xf numFmtId="3" fontId="26" fillId="0" borderId="0" xfId="58" applyNumberFormat="1" applyFont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7" fillId="0" borderId="26" xfId="0" applyFont="1" applyBorder="1" applyAlignment="1">
      <alignment vertical="top" wrapText="1"/>
    </xf>
    <xf numFmtId="0" fontId="26" fillId="0" borderId="27" xfId="0" applyFont="1" applyBorder="1" applyAlignment="1">
      <alignment horizontal="center" vertical="top" wrapText="1"/>
    </xf>
    <xf numFmtId="0" fontId="26" fillId="0" borderId="28" xfId="0" applyFont="1" applyBorder="1" applyAlignment="1">
      <alignment horizontal="center" vertical="top" wrapText="1"/>
    </xf>
    <xf numFmtId="0" fontId="27" fillId="0" borderId="28" xfId="0" applyFont="1" applyBorder="1" applyAlignment="1">
      <alignment vertical="top" wrapText="1"/>
    </xf>
    <xf numFmtId="0" fontId="27" fillId="0" borderId="26" xfId="0" applyFont="1" applyBorder="1" applyAlignment="1">
      <alignment horizontal="center" vertical="top" wrapText="1"/>
    </xf>
    <xf numFmtId="0" fontId="27" fillId="0" borderId="28" xfId="0" applyFont="1" applyBorder="1" applyAlignment="1">
      <alignment horizontal="center" vertical="top" wrapText="1"/>
    </xf>
    <xf numFmtId="0" fontId="27" fillId="0" borderId="28" xfId="0" applyFont="1" applyBorder="1" applyAlignment="1">
      <alignment horizontal="right" vertical="top" wrapText="1"/>
    </xf>
    <xf numFmtId="0" fontId="27" fillId="0" borderId="29" xfId="0" applyFont="1" applyBorder="1" applyAlignment="1">
      <alignment horizontal="center" vertical="top" wrapText="1"/>
    </xf>
    <xf numFmtId="0" fontId="27" fillId="0" borderId="30" xfId="0" applyFont="1" applyBorder="1" applyAlignment="1">
      <alignment horizontal="center" vertical="top" wrapText="1"/>
    </xf>
    <xf numFmtId="0" fontId="27" fillId="0" borderId="30" xfId="0" applyFont="1" applyBorder="1" applyAlignment="1">
      <alignment horizontal="right" vertical="top" wrapText="1"/>
    </xf>
    <xf numFmtId="0" fontId="27" fillId="0" borderId="30" xfId="0" applyFont="1" applyBorder="1" applyAlignment="1">
      <alignment vertical="top" wrapText="1"/>
    </xf>
    <xf numFmtId="0" fontId="29" fillId="0" borderId="30" xfId="0" applyFont="1" applyBorder="1" applyAlignment="1">
      <alignment horizontal="right" vertical="top" wrapText="1"/>
    </xf>
    <xf numFmtId="0" fontId="26" fillId="0" borderId="0" xfId="59" applyFont="1" applyFill="1" applyAlignment="1">
      <alignment horizontal="center" vertical="center"/>
      <protection/>
    </xf>
    <xf numFmtId="0" fontId="27" fillId="0" borderId="0" xfId="59" applyFont="1" applyFill="1" applyAlignment="1">
      <alignment vertical="center"/>
      <protection/>
    </xf>
    <xf numFmtId="3" fontId="26" fillId="0" borderId="0" xfId="59" applyNumberFormat="1" applyFont="1" applyFill="1" applyAlignment="1">
      <alignment horizontal="center" vertical="center"/>
      <protection/>
    </xf>
    <xf numFmtId="3" fontId="27" fillId="0" borderId="0" xfId="59" applyNumberFormat="1" applyFont="1" applyFill="1" applyAlignment="1">
      <alignment vertical="center"/>
      <protection/>
    </xf>
    <xf numFmtId="3" fontId="26" fillId="0" borderId="0" xfId="59" applyNumberFormat="1" applyFont="1" applyFill="1" applyBorder="1" applyAlignment="1">
      <alignment horizontal="right" vertical="center"/>
      <protection/>
    </xf>
    <xf numFmtId="0" fontId="26" fillId="0" borderId="0" xfId="59" applyFont="1" applyFill="1" applyAlignment="1">
      <alignment vertical="center"/>
      <protection/>
    </xf>
    <xf numFmtId="0" fontId="27" fillId="0" borderId="0" xfId="59" applyFont="1" applyFill="1" applyAlignment="1">
      <alignment horizontal="center" vertical="center"/>
      <protection/>
    </xf>
    <xf numFmtId="3" fontId="26" fillId="0" borderId="0" xfId="59" applyNumberFormat="1" applyFont="1" applyFill="1" applyAlignment="1">
      <alignment horizontal="right" vertical="center"/>
      <protection/>
    </xf>
    <xf numFmtId="0" fontId="27" fillId="0" borderId="10" xfId="59" applyFont="1" applyFill="1" applyBorder="1" applyAlignment="1">
      <alignment vertical="center"/>
      <protection/>
    </xf>
    <xf numFmtId="3" fontId="26" fillId="22" borderId="12" xfId="59" applyNumberFormat="1" applyFont="1" applyFill="1" applyBorder="1" applyAlignment="1">
      <alignment vertical="center" wrapText="1"/>
      <protection/>
    </xf>
    <xf numFmtId="3" fontId="26" fillId="22" borderId="11" xfId="59" applyNumberFormat="1" applyFont="1" applyFill="1" applyBorder="1" applyAlignment="1">
      <alignment vertical="center" wrapText="1"/>
      <protection/>
    </xf>
    <xf numFmtId="3" fontId="26" fillId="22" borderId="31" xfId="59" applyNumberFormat="1" applyFont="1" applyFill="1" applyBorder="1" applyAlignment="1">
      <alignment horizontal="center" vertical="center" wrapText="1"/>
      <protection/>
    </xf>
    <xf numFmtId="0" fontId="26" fillId="22" borderId="16" xfId="59" applyFont="1" applyFill="1" applyBorder="1" applyAlignment="1">
      <alignment vertical="center"/>
      <protection/>
    </xf>
    <xf numFmtId="0" fontId="26" fillId="22" borderId="11" xfId="59" applyFont="1" applyFill="1" applyBorder="1" applyAlignment="1">
      <alignment vertical="center"/>
      <protection/>
    </xf>
    <xf numFmtId="0" fontId="26" fillId="22" borderId="25" xfId="59" applyFont="1" applyFill="1" applyBorder="1" applyAlignment="1">
      <alignment horizontal="center" vertical="center" wrapText="1"/>
      <protection/>
    </xf>
    <xf numFmtId="0" fontId="26" fillId="22" borderId="32" xfId="59" applyFont="1" applyFill="1" applyBorder="1" applyAlignment="1">
      <alignment vertical="center"/>
      <protection/>
    </xf>
    <xf numFmtId="0" fontId="26" fillId="0" borderId="23" xfId="59" applyFont="1" applyFill="1" applyBorder="1" applyAlignment="1">
      <alignment horizontal="left" vertical="center" wrapText="1"/>
      <protection/>
    </xf>
    <xf numFmtId="3" fontId="26" fillId="0" borderId="17" xfId="59" applyNumberFormat="1" applyFont="1" applyFill="1" applyBorder="1" applyAlignment="1">
      <alignment horizontal="right" vertical="center" wrapText="1"/>
      <protection/>
    </xf>
    <xf numFmtId="3" fontId="26" fillId="0" borderId="33" xfId="59" applyNumberFormat="1" applyFont="1" applyFill="1" applyBorder="1" applyAlignment="1">
      <alignment horizontal="right" vertical="center" wrapText="1"/>
      <protection/>
    </xf>
    <xf numFmtId="0" fontId="26" fillId="0" borderId="34" xfId="59" applyFont="1" applyFill="1" applyBorder="1" applyAlignment="1">
      <alignment vertical="center"/>
      <protection/>
    </xf>
    <xf numFmtId="0" fontId="27" fillId="0" borderId="11" xfId="59" applyFont="1" applyFill="1" applyBorder="1" applyAlignment="1">
      <alignment vertical="center"/>
      <protection/>
    </xf>
    <xf numFmtId="0" fontId="27" fillId="0" borderId="12" xfId="59" applyFont="1" applyFill="1" applyBorder="1" applyAlignment="1">
      <alignment vertical="center"/>
      <protection/>
    </xf>
    <xf numFmtId="0" fontId="26" fillId="0" borderId="35" xfId="59" applyFont="1" applyFill="1" applyBorder="1" applyAlignment="1">
      <alignment vertical="center"/>
      <protection/>
    </xf>
    <xf numFmtId="0" fontId="26" fillId="0" borderId="14" xfId="59" applyFont="1" applyFill="1" applyBorder="1" applyAlignment="1">
      <alignment horizontal="center" vertical="top" wrapText="1"/>
      <protection/>
    </xf>
    <xf numFmtId="0" fontId="26" fillId="0" borderId="11" xfId="59" applyFont="1" applyFill="1" applyBorder="1" applyAlignment="1">
      <alignment horizontal="left" vertical="center" wrapText="1"/>
      <protection/>
    </xf>
    <xf numFmtId="3" fontId="26" fillId="0" borderId="36" xfId="59" applyNumberFormat="1" applyFont="1" applyFill="1" applyBorder="1" applyAlignment="1">
      <alignment horizontal="right" vertical="center" wrapText="1"/>
      <protection/>
    </xf>
    <xf numFmtId="0" fontId="27" fillId="0" borderId="11" xfId="59" applyFont="1" applyFill="1" applyBorder="1" applyAlignment="1">
      <alignment horizontal="center" vertical="center" wrapText="1"/>
      <protection/>
    </xf>
    <xf numFmtId="0" fontId="27" fillId="0" borderId="11" xfId="59" applyFont="1" applyFill="1" applyBorder="1" applyAlignment="1">
      <alignment horizontal="left" vertical="center"/>
      <protection/>
    </xf>
    <xf numFmtId="3" fontId="27" fillId="0" borderId="11" xfId="59" applyNumberFormat="1" applyFont="1" applyFill="1" applyBorder="1" applyAlignment="1">
      <alignment vertical="center"/>
      <protection/>
    </xf>
    <xf numFmtId="0" fontId="26" fillId="0" borderId="11" xfId="59" applyFont="1" applyFill="1" applyBorder="1" applyAlignment="1">
      <alignment horizontal="left" vertical="center"/>
      <protection/>
    </xf>
    <xf numFmtId="3" fontId="26" fillId="0" borderId="11" xfId="59" applyNumberFormat="1" applyFont="1" applyFill="1" applyBorder="1" applyAlignment="1">
      <alignment vertical="center"/>
      <protection/>
    </xf>
    <xf numFmtId="0" fontId="26" fillId="0" borderId="11" xfId="59" applyFont="1" applyFill="1" applyBorder="1" applyAlignment="1">
      <alignment vertical="center"/>
      <protection/>
    </xf>
    <xf numFmtId="0" fontId="26" fillId="0" borderId="12" xfId="59" applyFont="1" applyFill="1" applyBorder="1" applyAlignment="1">
      <alignment vertical="center"/>
      <protection/>
    </xf>
    <xf numFmtId="0" fontId="26" fillId="0" borderId="19" xfId="59" applyFont="1" applyFill="1" applyBorder="1" applyAlignment="1">
      <alignment horizontal="center" vertical="top" wrapText="1"/>
      <protection/>
    </xf>
    <xf numFmtId="0" fontId="26" fillId="0" borderId="20" xfId="59" applyFont="1" applyFill="1" applyBorder="1" applyAlignment="1">
      <alignment vertical="center"/>
      <protection/>
    </xf>
    <xf numFmtId="0" fontId="26" fillId="0" borderId="37" xfId="59" applyFont="1" applyFill="1" applyBorder="1" applyAlignment="1">
      <alignment horizontal="left" vertical="center" wrapText="1"/>
      <protection/>
    </xf>
    <xf numFmtId="0" fontId="26" fillId="0" borderId="38" xfId="59" applyFont="1" applyFill="1" applyBorder="1" applyAlignment="1">
      <alignment horizontal="left" vertical="center" wrapText="1"/>
      <protection/>
    </xf>
    <xf numFmtId="0" fontId="26" fillId="0" borderId="38" xfId="59" applyFont="1" applyFill="1" applyBorder="1" applyAlignment="1">
      <alignment horizontal="right" vertical="center" wrapText="1"/>
      <protection/>
    </xf>
    <xf numFmtId="0" fontId="26" fillId="0" borderId="17" xfId="59" applyFont="1" applyFill="1" applyBorder="1" applyAlignment="1">
      <alignment vertical="center"/>
      <protection/>
    </xf>
    <xf numFmtId="0" fontId="26" fillId="0" borderId="33" xfId="59" applyFont="1" applyFill="1" applyBorder="1" applyAlignment="1">
      <alignment vertical="center"/>
      <protection/>
    </xf>
    <xf numFmtId="0" fontId="27" fillId="0" borderId="14" xfId="59" applyFont="1" applyFill="1" applyBorder="1" applyAlignment="1">
      <alignment horizontal="center" vertical="center" wrapText="1"/>
      <protection/>
    </xf>
    <xf numFmtId="0" fontId="27" fillId="0" borderId="16" xfId="59" applyFont="1" applyFill="1" applyBorder="1" applyAlignment="1">
      <alignment horizontal="left" vertical="center"/>
      <protection/>
    </xf>
    <xf numFmtId="0" fontId="27" fillId="0" borderId="39" xfId="59" applyFont="1" applyFill="1" applyBorder="1" applyAlignment="1">
      <alignment horizontal="center" vertical="center" wrapText="1"/>
      <protection/>
    </xf>
    <xf numFmtId="0" fontId="27" fillId="0" borderId="31" xfId="59" applyFont="1" applyFill="1" applyBorder="1" applyAlignment="1">
      <alignment horizontal="left" vertical="center"/>
      <protection/>
    </xf>
    <xf numFmtId="3" fontId="27" fillId="0" borderId="31" xfId="59" applyNumberFormat="1" applyFont="1" applyFill="1" applyBorder="1" applyAlignment="1">
      <alignment vertical="center"/>
      <protection/>
    </xf>
    <xf numFmtId="0" fontId="27" fillId="0" borderId="20" xfId="59" applyFont="1" applyFill="1" applyBorder="1" applyAlignment="1">
      <alignment vertical="center"/>
      <protection/>
    </xf>
    <xf numFmtId="0" fontId="27" fillId="0" borderId="34" xfId="59" applyFont="1" applyFill="1" applyBorder="1" applyAlignment="1">
      <alignment vertical="center"/>
      <protection/>
    </xf>
    <xf numFmtId="0" fontId="27" fillId="0" borderId="23" xfId="59" applyFont="1" applyFill="1" applyBorder="1" applyAlignment="1">
      <alignment vertical="center"/>
      <protection/>
    </xf>
    <xf numFmtId="0" fontId="27" fillId="0" borderId="17" xfId="59" applyFont="1" applyFill="1" applyBorder="1" applyAlignment="1">
      <alignment vertical="center"/>
      <protection/>
    </xf>
    <xf numFmtId="0" fontId="27" fillId="0" borderId="33" xfId="59" applyFont="1" applyFill="1" applyBorder="1" applyAlignment="1">
      <alignment vertical="center"/>
      <protection/>
    </xf>
    <xf numFmtId="0" fontId="30" fillId="0" borderId="11" xfId="59" applyFont="1" applyBorder="1">
      <alignment/>
      <protection/>
    </xf>
    <xf numFmtId="0" fontId="27" fillId="0" borderId="11" xfId="59" applyFont="1" applyFill="1" applyBorder="1" applyAlignment="1">
      <alignment horizontal="left" vertical="center" wrapText="1"/>
      <protection/>
    </xf>
    <xf numFmtId="0" fontId="27" fillId="0" borderId="20" xfId="59" applyFont="1" applyFill="1" applyBorder="1" applyAlignment="1">
      <alignment horizontal="center" vertical="center" wrapText="1"/>
      <protection/>
    </xf>
    <xf numFmtId="0" fontId="27" fillId="0" borderId="20" xfId="59" applyFont="1" applyFill="1" applyBorder="1" applyAlignment="1">
      <alignment horizontal="left" vertical="center" wrapText="1"/>
      <protection/>
    </xf>
    <xf numFmtId="3" fontId="27" fillId="0" borderId="20" xfId="59" applyNumberFormat="1" applyFont="1" applyFill="1" applyBorder="1" applyAlignment="1">
      <alignment vertical="center"/>
      <protection/>
    </xf>
    <xf numFmtId="0" fontId="27" fillId="0" borderId="40" xfId="59" applyFont="1" applyFill="1" applyBorder="1" applyAlignment="1">
      <alignment vertical="center"/>
      <protection/>
    </xf>
    <xf numFmtId="3" fontId="26" fillId="0" borderId="23" xfId="59" applyNumberFormat="1" applyFont="1" applyFill="1" applyBorder="1" applyAlignment="1">
      <alignment vertical="center"/>
      <protection/>
    </xf>
    <xf numFmtId="0" fontId="26" fillId="0" borderId="41" xfId="59" applyFont="1" applyFill="1" applyBorder="1" applyAlignment="1">
      <alignment horizontal="center" vertical="center" wrapText="1"/>
      <protection/>
    </xf>
    <xf numFmtId="3" fontId="26" fillId="0" borderId="17" xfId="59" applyNumberFormat="1" applyFont="1" applyFill="1" applyBorder="1" applyAlignment="1">
      <alignment vertical="center"/>
      <protection/>
    </xf>
    <xf numFmtId="0" fontId="27" fillId="0" borderId="17" xfId="59" applyFont="1" applyFill="1" applyBorder="1" applyAlignment="1">
      <alignment horizontal="center" vertical="center" wrapText="1"/>
      <protection/>
    </xf>
    <xf numFmtId="0" fontId="27" fillId="0" borderId="17" xfId="59" applyFont="1" applyFill="1" applyBorder="1" applyAlignment="1">
      <alignment horizontal="left" vertical="center" wrapText="1"/>
      <protection/>
    </xf>
    <xf numFmtId="3" fontId="27" fillId="0" borderId="17" xfId="59" applyNumberFormat="1" applyFont="1" applyFill="1" applyBorder="1" applyAlignment="1">
      <alignment vertical="center"/>
      <protection/>
    </xf>
    <xf numFmtId="0" fontId="27" fillId="0" borderId="42" xfId="59" applyFont="1" applyFill="1" applyBorder="1" applyAlignment="1">
      <alignment horizontal="center" vertical="center" wrapText="1"/>
      <protection/>
    </xf>
    <xf numFmtId="0" fontId="27" fillId="0" borderId="42" xfId="59" applyFont="1" applyFill="1" applyBorder="1" applyAlignment="1">
      <alignment horizontal="left" vertical="center" wrapText="1"/>
      <protection/>
    </xf>
    <xf numFmtId="3" fontId="27" fillId="0" borderId="42" xfId="59" applyNumberFormat="1" applyFont="1" applyFill="1" applyBorder="1" applyAlignment="1">
      <alignment vertical="center"/>
      <protection/>
    </xf>
    <xf numFmtId="0" fontId="26" fillId="0" borderId="43" xfId="59" applyFont="1" applyFill="1" applyBorder="1" applyAlignment="1">
      <alignment vertical="center"/>
      <protection/>
    </xf>
    <xf numFmtId="0" fontId="26" fillId="0" borderId="31" xfId="59" applyFont="1" applyFill="1" applyBorder="1" applyAlignment="1">
      <alignment vertical="center"/>
      <protection/>
    </xf>
    <xf numFmtId="0" fontId="26" fillId="0" borderId="44" xfId="59" applyFont="1" applyFill="1" applyBorder="1" applyAlignment="1">
      <alignment vertical="center"/>
      <protection/>
    </xf>
    <xf numFmtId="0" fontId="26" fillId="1" borderId="45" xfId="59" applyFont="1" applyFill="1" applyBorder="1" applyAlignment="1">
      <alignment horizontal="center" vertical="center" wrapText="1"/>
      <protection/>
    </xf>
    <xf numFmtId="0" fontId="26" fillId="1" borderId="46" xfId="59" applyFont="1" applyFill="1" applyBorder="1" applyAlignment="1">
      <alignment horizontal="left" vertical="center"/>
      <protection/>
    </xf>
    <xf numFmtId="0" fontId="26" fillId="1" borderId="46" xfId="59" applyFont="1" applyFill="1" applyBorder="1" applyAlignment="1">
      <alignment vertical="center"/>
      <protection/>
    </xf>
    <xf numFmtId="0" fontId="26" fillId="1" borderId="47" xfId="59" applyFont="1" applyFill="1" applyBorder="1" applyAlignment="1">
      <alignment vertical="center"/>
      <protection/>
    </xf>
    <xf numFmtId="0" fontId="26" fillId="0" borderId="17" xfId="59" applyFont="1" applyFill="1" applyBorder="1" applyAlignment="1">
      <alignment horizontal="left" vertical="center"/>
      <protection/>
    </xf>
    <xf numFmtId="0" fontId="26" fillId="0" borderId="14" xfId="59" applyFont="1" applyFill="1" applyBorder="1" applyAlignment="1">
      <alignment horizontal="center" vertical="center" wrapText="1"/>
      <protection/>
    </xf>
    <xf numFmtId="0" fontId="26" fillId="0" borderId="48" xfId="59" applyFont="1" applyFill="1" applyBorder="1" applyAlignment="1">
      <alignment horizontal="center" vertical="center" wrapText="1"/>
      <protection/>
    </xf>
    <xf numFmtId="0" fontId="27" fillId="0" borderId="31" xfId="59" applyFont="1" applyFill="1" applyBorder="1" applyAlignment="1">
      <alignment horizontal="center" vertical="center" wrapText="1"/>
      <protection/>
    </xf>
    <xf numFmtId="0" fontId="27" fillId="0" borderId="32" xfId="59" applyFont="1" applyFill="1" applyBorder="1" applyAlignment="1">
      <alignment horizontal="left" vertical="center"/>
      <protection/>
    </xf>
    <xf numFmtId="0" fontId="26" fillId="1" borderId="49" xfId="59" applyFont="1" applyFill="1" applyBorder="1" applyAlignment="1">
      <alignment horizontal="left" vertical="center"/>
      <protection/>
    </xf>
    <xf numFmtId="3" fontId="26" fillId="1" borderId="46" xfId="59" applyNumberFormat="1" applyFont="1" applyFill="1" applyBorder="1" applyAlignment="1">
      <alignment vertical="center"/>
      <protection/>
    </xf>
    <xf numFmtId="0" fontId="26" fillId="22" borderId="45" xfId="59" applyFont="1" applyFill="1" applyBorder="1" applyAlignment="1">
      <alignment horizontal="center" vertical="center" wrapText="1"/>
      <protection/>
    </xf>
    <xf numFmtId="0" fontId="26" fillId="22" borderId="46" xfId="59" applyFont="1" applyFill="1" applyBorder="1" applyAlignment="1">
      <alignment horizontal="left" vertical="center"/>
      <protection/>
    </xf>
    <xf numFmtId="0" fontId="26" fillId="22" borderId="46" xfId="59" applyFont="1" applyFill="1" applyBorder="1" applyAlignment="1">
      <alignment vertical="center"/>
      <protection/>
    </xf>
    <xf numFmtId="0" fontId="26" fillId="22" borderId="47" xfId="59" applyFont="1" applyFill="1" applyBorder="1" applyAlignment="1">
      <alignment vertical="center"/>
      <protection/>
    </xf>
    <xf numFmtId="0" fontId="27" fillId="0" borderId="24" xfId="59" applyFont="1" applyFill="1" applyBorder="1" applyAlignment="1">
      <alignment horizontal="center" vertical="center"/>
      <protection/>
    </xf>
    <xf numFmtId="0" fontId="27" fillId="0" borderId="0" xfId="59" applyFont="1" applyFill="1" applyBorder="1" applyAlignment="1">
      <alignment horizontal="center" vertical="center"/>
      <protection/>
    </xf>
    <xf numFmtId="0" fontId="27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27" fillId="0" borderId="25" xfId="59" applyFont="1" applyFill="1" applyBorder="1" applyAlignment="1">
      <alignment vertical="center"/>
      <protection/>
    </xf>
    <xf numFmtId="0" fontId="27" fillId="0" borderId="43" xfId="59" applyFont="1" applyFill="1" applyBorder="1" applyAlignment="1">
      <alignment vertical="center"/>
      <protection/>
    </xf>
    <xf numFmtId="0" fontId="27" fillId="0" borderId="22" xfId="59" applyFont="1" applyFill="1" applyBorder="1" applyAlignment="1">
      <alignment horizontal="center" vertical="center"/>
      <protection/>
    </xf>
    <xf numFmtId="0" fontId="27" fillId="0" borderId="23" xfId="59" applyFont="1" applyFill="1" applyBorder="1" applyAlignment="1">
      <alignment horizontal="left" vertical="center"/>
      <protection/>
    </xf>
    <xf numFmtId="3" fontId="27" fillId="0" borderId="23" xfId="59" applyNumberFormat="1" applyFont="1" applyFill="1" applyBorder="1" applyAlignment="1">
      <alignment vertical="center"/>
      <protection/>
    </xf>
    <xf numFmtId="0" fontId="27" fillId="0" borderId="46" xfId="59" applyFont="1" applyFill="1" applyBorder="1" applyAlignment="1">
      <alignment vertical="center"/>
      <protection/>
    </xf>
    <xf numFmtId="0" fontId="27" fillId="0" borderId="47" xfId="59" applyFont="1" applyFill="1" applyBorder="1" applyAlignment="1">
      <alignment vertical="center"/>
      <protection/>
    </xf>
    <xf numFmtId="0" fontId="27" fillId="0" borderId="39" xfId="59" applyFont="1" applyFill="1" applyBorder="1" applyAlignment="1">
      <alignment horizontal="center" vertical="center"/>
      <protection/>
    </xf>
    <xf numFmtId="0" fontId="26" fillId="22" borderId="45" xfId="59" applyFont="1" applyFill="1" applyBorder="1" applyAlignment="1">
      <alignment horizontal="center" vertical="center"/>
      <protection/>
    </xf>
    <xf numFmtId="0" fontId="26" fillId="22" borderId="45" xfId="59" applyFont="1" applyFill="1" applyBorder="1" applyAlignment="1">
      <alignment horizontal="left" vertical="center"/>
      <protection/>
    </xf>
    <xf numFmtId="0" fontId="26" fillId="0" borderId="0" xfId="60" applyFont="1" applyFill="1" applyAlignment="1">
      <alignment horizontal="center" vertical="center"/>
      <protection/>
    </xf>
    <xf numFmtId="0" fontId="27" fillId="0" borderId="0" xfId="60" applyFont="1" applyFill="1" applyAlignment="1">
      <alignment vertical="center"/>
      <protection/>
    </xf>
    <xf numFmtId="3" fontId="26" fillId="0" borderId="0" xfId="60" applyNumberFormat="1" applyFont="1" applyFill="1" applyAlignment="1">
      <alignment horizontal="center" vertical="center"/>
      <protection/>
    </xf>
    <xf numFmtId="0" fontId="27" fillId="0" borderId="0" xfId="60" applyFont="1" applyFill="1" applyAlignment="1">
      <alignment horizontal="center" vertical="center"/>
      <protection/>
    </xf>
    <xf numFmtId="3" fontId="26" fillId="0" borderId="0" xfId="60" applyNumberFormat="1" applyFont="1" applyFill="1" applyAlignment="1">
      <alignment horizontal="right" vertical="center"/>
      <protection/>
    </xf>
    <xf numFmtId="3" fontId="26" fillId="22" borderId="50" xfId="60" applyNumberFormat="1" applyFont="1" applyFill="1" applyBorder="1" applyAlignment="1">
      <alignment horizontal="center" vertical="center" wrapText="1"/>
      <protection/>
    </xf>
    <xf numFmtId="0" fontId="26" fillId="22" borderId="51" xfId="60" applyFont="1" applyFill="1" applyBorder="1" applyAlignment="1">
      <alignment horizontal="center" vertical="center"/>
      <protection/>
    </xf>
    <xf numFmtId="0" fontId="26" fillId="22" borderId="52" xfId="60" applyFont="1" applyFill="1" applyBorder="1" applyAlignment="1">
      <alignment horizontal="center" vertical="center"/>
      <protection/>
    </xf>
    <xf numFmtId="0" fontId="26" fillId="0" borderId="14" xfId="60" applyFont="1" applyFill="1" applyBorder="1" applyAlignment="1">
      <alignment horizontal="center" vertical="top" wrapText="1"/>
      <protection/>
    </xf>
    <xf numFmtId="0" fontId="27" fillId="0" borderId="11" xfId="60" applyFont="1" applyFill="1" applyBorder="1" applyAlignment="1">
      <alignment horizontal="center" vertical="center" wrapText="1"/>
      <protection/>
    </xf>
    <xf numFmtId="0" fontId="27" fillId="0" borderId="11" xfId="60" applyFont="1" applyFill="1" applyBorder="1" applyAlignment="1">
      <alignment horizontal="left" vertical="center"/>
      <protection/>
    </xf>
    <xf numFmtId="0" fontId="27" fillId="0" borderId="53" xfId="60" applyFont="1" applyFill="1" applyBorder="1" applyAlignment="1">
      <alignment vertical="center"/>
      <protection/>
    </xf>
    <xf numFmtId="0" fontId="26" fillId="0" borderId="51" xfId="60" applyFont="1" applyFill="1" applyBorder="1" applyAlignment="1">
      <alignment vertical="center"/>
      <protection/>
    </xf>
    <xf numFmtId="0" fontId="26" fillId="0" borderId="54" xfId="60" applyFont="1" applyFill="1" applyBorder="1" applyAlignment="1">
      <alignment vertical="center"/>
      <protection/>
    </xf>
    <xf numFmtId="0" fontId="27" fillId="0" borderId="55" xfId="60" applyFont="1" applyFill="1" applyBorder="1" applyAlignment="1">
      <alignment vertical="center"/>
      <protection/>
    </xf>
    <xf numFmtId="0" fontId="27" fillId="0" borderId="54" xfId="60" applyFont="1" applyFill="1" applyBorder="1" applyAlignment="1">
      <alignment vertical="center"/>
      <protection/>
    </xf>
    <xf numFmtId="0" fontId="26" fillId="0" borderId="56" xfId="60" applyFont="1" applyFill="1" applyBorder="1" applyAlignment="1">
      <alignment vertical="center"/>
      <protection/>
    </xf>
    <xf numFmtId="0" fontId="26" fillId="0" borderId="55" xfId="60" applyFont="1" applyFill="1" applyBorder="1" applyAlignment="1">
      <alignment vertical="center"/>
      <protection/>
    </xf>
    <xf numFmtId="0" fontId="26" fillId="0" borderId="0" xfId="60" applyFont="1" applyFill="1" applyAlignment="1">
      <alignment vertical="center"/>
      <protection/>
    </xf>
    <xf numFmtId="0" fontId="26" fillId="0" borderId="19" xfId="60" applyFont="1" applyFill="1" applyBorder="1" applyAlignment="1">
      <alignment horizontal="center" vertical="top" wrapText="1"/>
      <protection/>
    </xf>
    <xf numFmtId="0" fontId="27" fillId="0" borderId="14" xfId="60" applyFont="1" applyFill="1" applyBorder="1" applyAlignment="1">
      <alignment horizontal="center" vertical="center" wrapText="1"/>
      <protection/>
    </xf>
    <xf numFmtId="0" fontId="27" fillId="0" borderId="39" xfId="60" applyFont="1" applyFill="1" applyBorder="1" applyAlignment="1">
      <alignment horizontal="center" vertical="center" wrapText="1"/>
      <protection/>
    </xf>
    <xf numFmtId="0" fontId="27" fillId="0" borderId="11" xfId="60" applyFont="1" applyFill="1" applyBorder="1" applyAlignment="1">
      <alignment horizontal="left" vertical="center" wrapText="1"/>
      <protection/>
    </xf>
    <xf numFmtId="0" fontId="27" fillId="0" borderId="20" xfId="60" applyFont="1" applyFill="1" applyBorder="1" applyAlignment="1">
      <alignment horizontal="center" vertical="center" wrapText="1"/>
      <protection/>
    </xf>
    <xf numFmtId="0" fontId="27" fillId="0" borderId="20" xfId="60" applyFont="1" applyFill="1" applyBorder="1" applyAlignment="1">
      <alignment horizontal="left" vertical="center" wrapText="1"/>
      <protection/>
    </xf>
    <xf numFmtId="0" fontId="26" fillId="0" borderId="41" xfId="60" applyFont="1" applyFill="1" applyBorder="1" applyAlignment="1">
      <alignment horizontal="center" vertical="center" wrapText="1"/>
      <protection/>
    </xf>
    <xf numFmtId="0" fontId="27" fillId="0" borderId="17" xfId="60" applyFont="1" applyFill="1" applyBorder="1" applyAlignment="1">
      <alignment horizontal="center" vertical="center" wrapText="1"/>
      <protection/>
    </xf>
    <xf numFmtId="0" fontId="27" fillId="0" borderId="17" xfId="60" applyFont="1" applyFill="1" applyBorder="1" applyAlignment="1">
      <alignment horizontal="left" vertical="center" wrapText="1"/>
      <protection/>
    </xf>
    <xf numFmtId="0" fontId="27" fillId="0" borderId="42" xfId="60" applyFont="1" applyFill="1" applyBorder="1" applyAlignment="1">
      <alignment horizontal="center" vertical="center" wrapText="1"/>
      <protection/>
    </xf>
    <xf numFmtId="0" fontId="27" fillId="0" borderId="42" xfId="60" applyFont="1" applyFill="1" applyBorder="1" applyAlignment="1">
      <alignment horizontal="left" vertical="center" wrapText="1"/>
      <protection/>
    </xf>
    <xf numFmtId="0" fontId="26" fillId="1" borderId="54" xfId="60" applyFont="1" applyFill="1" applyBorder="1" applyAlignment="1">
      <alignment horizontal="center" vertical="center" wrapText="1"/>
      <protection/>
    </xf>
    <xf numFmtId="3" fontId="26" fillId="1" borderId="54" xfId="60" applyNumberFormat="1" applyFont="1" applyFill="1" applyBorder="1" applyAlignment="1">
      <alignment vertical="center" wrapText="1"/>
      <protection/>
    </xf>
    <xf numFmtId="0" fontId="26" fillId="1" borderId="55" xfId="60" applyFont="1" applyFill="1" applyBorder="1" applyAlignment="1">
      <alignment vertical="center"/>
      <protection/>
    </xf>
    <xf numFmtId="0" fontId="26" fillId="1" borderId="51" xfId="60" applyFont="1" applyFill="1" applyBorder="1" applyAlignment="1">
      <alignment vertical="center"/>
      <protection/>
    </xf>
    <xf numFmtId="0" fontId="27" fillId="0" borderId="12" xfId="60" applyFont="1" applyFill="1" applyBorder="1" applyAlignment="1">
      <alignment vertical="center"/>
      <protection/>
    </xf>
    <xf numFmtId="0" fontId="26" fillId="0" borderId="14" xfId="60" applyFont="1" applyFill="1" applyBorder="1" applyAlignment="1">
      <alignment horizontal="center" vertical="center" wrapText="1"/>
      <protection/>
    </xf>
    <xf numFmtId="0" fontId="26" fillId="0" borderId="48" xfId="60" applyFont="1" applyFill="1" applyBorder="1" applyAlignment="1">
      <alignment horizontal="center" vertical="center" wrapText="1"/>
      <protection/>
    </xf>
    <xf numFmtId="0" fontId="27" fillId="0" borderId="31" xfId="60" applyFont="1" applyFill="1" applyBorder="1" applyAlignment="1">
      <alignment horizontal="center" vertical="center" wrapText="1"/>
      <protection/>
    </xf>
    <xf numFmtId="0" fontId="27" fillId="0" borderId="32" xfId="60" applyFont="1" applyFill="1" applyBorder="1" applyAlignment="1">
      <alignment horizontal="left" vertical="center"/>
      <protection/>
    </xf>
    <xf numFmtId="0" fontId="26" fillId="1" borderId="45" xfId="60" applyFont="1" applyFill="1" applyBorder="1" applyAlignment="1">
      <alignment horizontal="center" vertical="center" wrapText="1"/>
      <protection/>
    </xf>
    <xf numFmtId="0" fontId="26" fillId="1" borderId="57" xfId="60" applyFont="1" applyFill="1" applyBorder="1" applyAlignment="1">
      <alignment vertical="center"/>
      <protection/>
    </xf>
    <xf numFmtId="0" fontId="26" fillId="1" borderId="58" xfId="60" applyFont="1" applyFill="1" applyBorder="1" applyAlignment="1">
      <alignment vertical="center"/>
      <protection/>
    </xf>
    <xf numFmtId="0" fontId="26" fillId="1" borderId="59" xfId="60" applyFont="1" applyFill="1" applyBorder="1" applyAlignment="1">
      <alignment vertical="center"/>
      <protection/>
    </xf>
    <xf numFmtId="0" fontId="26" fillId="22" borderId="54" xfId="60" applyFont="1" applyFill="1" applyBorder="1" applyAlignment="1">
      <alignment horizontal="center" vertical="center" wrapText="1"/>
      <protection/>
    </xf>
    <xf numFmtId="0" fontId="26" fillId="22" borderId="54" xfId="60" applyFont="1" applyFill="1" applyBorder="1" applyAlignment="1">
      <alignment vertical="center"/>
      <protection/>
    </xf>
    <xf numFmtId="0" fontId="26" fillId="22" borderId="51" xfId="60" applyFont="1" applyFill="1" applyBorder="1" applyAlignment="1">
      <alignment vertical="center"/>
      <protection/>
    </xf>
    <xf numFmtId="0" fontId="27" fillId="0" borderId="24" xfId="60" applyFont="1" applyFill="1" applyBorder="1" applyAlignment="1">
      <alignment horizontal="center" vertical="center"/>
      <protection/>
    </xf>
    <xf numFmtId="0" fontId="27" fillId="0" borderId="0" xfId="60" applyFont="1" applyFill="1" applyBorder="1" applyAlignment="1">
      <alignment horizontal="center" vertical="center"/>
      <protection/>
    </xf>
    <xf numFmtId="0" fontId="26" fillId="0" borderId="60" xfId="60" applyFont="1" applyFill="1" applyBorder="1" applyAlignment="1">
      <alignment vertical="center"/>
      <protection/>
    </xf>
    <xf numFmtId="0" fontId="27" fillId="0" borderId="22" xfId="60" applyFont="1" applyFill="1" applyBorder="1" applyAlignment="1">
      <alignment horizontal="center" vertical="center"/>
      <protection/>
    </xf>
    <xf numFmtId="0" fontId="27" fillId="0" borderId="39" xfId="60" applyFont="1" applyFill="1" applyBorder="1" applyAlignment="1">
      <alignment horizontal="center" vertical="center"/>
      <protection/>
    </xf>
    <xf numFmtId="0" fontId="26" fillId="0" borderId="57" xfId="60" applyFont="1" applyFill="1" applyBorder="1" applyAlignment="1">
      <alignment vertical="center"/>
      <protection/>
    </xf>
    <xf numFmtId="0" fontId="27" fillId="0" borderId="58" xfId="60" applyFont="1" applyFill="1" applyBorder="1" applyAlignment="1">
      <alignment vertical="center"/>
      <protection/>
    </xf>
    <xf numFmtId="0" fontId="26" fillId="0" borderId="59" xfId="60" applyFont="1" applyFill="1" applyBorder="1" applyAlignment="1">
      <alignment vertical="center"/>
      <protection/>
    </xf>
    <xf numFmtId="0" fontId="26" fillId="22" borderId="45" xfId="60" applyFont="1" applyFill="1" applyBorder="1" applyAlignment="1">
      <alignment horizontal="center" vertical="center"/>
      <protection/>
    </xf>
    <xf numFmtId="0" fontId="27" fillId="22" borderId="54" xfId="60" applyFont="1" applyFill="1" applyBorder="1" applyAlignment="1">
      <alignment vertical="center"/>
      <protection/>
    </xf>
    <xf numFmtId="3" fontId="27" fillId="0" borderId="0" xfId="60" applyNumberFormat="1" applyFont="1" applyFill="1" applyAlignment="1">
      <alignment vertical="center"/>
      <protection/>
    </xf>
    <xf numFmtId="0" fontId="26" fillId="0" borderId="0" xfId="61" applyFont="1" applyFill="1" applyAlignment="1">
      <alignment horizontal="center" vertical="center"/>
      <protection/>
    </xf>
    <xf numFmtId="0" fontId="27" fillId="0" borderId="0" xfId="61" applyFont="1" applyFill="1" applyAlignment="1">
      <alignment vertical="center"/>
      <protection/>
    </xf>
    <xf numFmtId="3" fontId="26" fillId="0" borderId="0" xfId="61" applyNumberFormat="1" applyFont="1" applyFill="1" applyAlignment="1">
      <alignment horizontal="center" vertical="center"/>
      <protection/>
    </xf>
    <xf numFmtId="3" fontId="27" fillId="0" borderId="0" xfId="61" applyNumberFormat="1" applyFont="1" applyFill="1" applyAlignment="1">
      <alignment vertical="center"/>
      <protection/>
    </xf>
    <xf numFmtId="3" fontId="26" fillId="0" borderId="0" xfId="61" applyNumberFormat="1" applyFont="1" applyFill="1" applyBorder="1" applyAlignment="1">
      <alignment horizontal="right" vertical="center"/>
      <protection/>
    </xf>
    <xf numFmtId="0" fontId="26" fillId="0" borderId="0" xfId="61" applyFont="1" applyFill="1" applyAlignment="1">
      <alignment horizontal="right" vertical="center"/>
      <protection/>
    </xf>
    <xf numFmtId="0" fontId="27" fillId="0" borderId="0" xfId="61" applyFont="1" applyFill="1" applyAlignment="1">
      <alignment horizontal="center" vertical="center"/>
      <protection/>
    </xf>
    <xf numFmtId="3" fontId="26" fillId="0" borderId="0" xfId="61" applyNumberFormat="1" applyFont="1" applyFill="1" applyAlignment="1">
      <alignment horizontal="right" vertical="center"/>
      <protection/>
    </xf>
    <xf numFmtId="0" fontId="26" fillId="22" borderId="14" xfId="61" applyFont="1" applyFill="1" applyBorder="1" applyAlignment="1">
      <alignment horizontal="center" vertical="center"/>
      <protection/>
    </xf>
    <xf numFmtId="0" fontId="26" fillId="22" borderId="39" xfId="61" applyFont="1" applyFill="1" applyBorder="1" applyAlignment="1">
      <alignment horizontal="center" vertical="center"/>
      <protection/>
    </xf>
    <xf numFmtId="0" fontId="26" fillId="0" borderId="47" xfId="61" applyFont="1" applyFill="1" applyBorder="1" applyAlignment="1">
      <alignment vertical="center"/>
      <protection/>
    </xf>
    <xf numFmtId="0" fontId="26" fillId="0" borderId="61" xfId="61" applyFont="1" applyFill="1" applyBorder="1" applyAlignment="1">
      <alignment vertical="center"/>
      <protection/>
    </xf>
    <xf numFmtId="0" fontId="26" fillId="0" borderId="51" xfId="61" applyFont="1" applyFill="1" applyBorder="1" applyAlignment="1">
      <alignment vertical="center"/>
      <protection/>
    </xf>
    <xf numFmtId="0" fontId="26" fillId="0" borderId="14" xfId="61" applyFont="1" applyFill="1" applyBorder="1" applyAlignment="1">
      <alignment horizontal="center" vertical="top" wrapText="1"/>
      <protection/>
    </xf>
    <xf numFmtId="0" fontId="26" fillId="0" borderId="55" xfId="61" applyFont="1" applyFill="1" applyBorder="1" applyAlignment="1">
      <alignment vertical="center"/>
      <protection/>
    </xf>
    <xf numFmtId="0" fontId="27" fillId="0" borderId="11" xfId="61" applyFont="1" applyFill="1" applyBorder="1" applyAlignment="1">
      <alignment horizontal="center" vertical="center" wrapText="1"/>
      <protection/>
    </xf>
    <xf numFmtId="0" fontId="27" fillId="0" borderId="11" xfId="61" applyFont="1" applyFill="1" applyBorder="1" applyAlignment="1">
      <alignment horizontal="left" vertical="center"/>
      <protection/>
    </xf>
    <xf numFmtId="0" fontId="27" fillId="0" borderId="55" xfId="61" applyFont="1" applyFill="1" applyBorder="1" applyAlignment="1">
      <alignment vertical="center"/>
      <protection/>
    </xf>
    <xf numFmtId="0" fontId="27" fillId="0" borderId="47" xfId="61" applyFont="1" applyFill="1" applyBorder="1" applyAlignment="1">
      <alignment vertical="center"/>
      <protection/>
    </xf>
    <xf numFmtId="0" fontId="27" fillId="0" borderId="51" xfId="61" applyFont="1" applyFill="1" applyBorder="1" applyAlignment="1">
      <alignment vertical="center"/>
      <protection/>
    </xf>
    <xf numFmtId="0" fontId="26" fillId="0" borderId="0" xfId="61" applyFont="1" applyFill="1" applyAlignment="1">
      <alignment vertical="center"/>
      <protection/>
    </xf>
    <xf numFmtId="0" fontId="26" fillId="0" borderId="19" xfId="61" applyFont="1" applyFill="1" applyBorder="1" applyAlignment="1">
      <alignment horizontal="center" vertical="top" wrapText="1"/>
      <protection/>
    </xf>
    <xf numFmtId="0" fontId="27" fillId="0" borderId="14" xfId="61" applyFont="1" applyFill="1" applyBorder="1" applyAlignment="1">
      <alignment horizontal="center" vertical="center" wrapText="1"/>
      <protection/>
    </xf>
    <xf numFmtId="0" fontId="27" fillId="0" borderId="39" xfId="61" applyFont="1" applyFill="1" applyBorder="1" applyAlignment="1">
      <alignment horizontal="center" vertical="center" wrapText="1"/>
      <protection/>
    </xf>
    <xf numFmtId="0" fontId="27" fillId="0" borderId="11" xfId="61" applyFont="1" applyFill="1" applyBorder="1" applyAlignment="1">
      <alignment horizontal="left" vertical="center" wrapText="1"/>
      <protection/>
    </xf>
    <xf numFmtId="0" fontId="27" fillId="0" borderId="20" xfId="61" applyFont="1" applyFill="1" applyBorder="1" applyAlignment="1">
      <alignment horizontal="center" vertical="center" wrapText="1"/>
      <protection/>
    </xf>
    <xf numFmtId="0" fontId="27" fillId="0" borderId="20" xfId="61" applyFont="1" applyFill="1" applyBorder="1" applyAlignment="1">
      <alignment horizontal="left" vertical="center" wrapText="1"/>
      <protection/>
    </xf>
    <xf numFmtId="0" fontId="26" fillId="0" borderId="41" xfId="61" applyFont="1" applyFill="1" applyBorder="1" applyAlignment="1">
      <alignment horizontal="center" vertical="center" wrapText="1"/>
      <protection/>
    </xf>
    <xf numFmtId="0" fontId="27" fillId="0" borderId="17" xfId="61" applyFont="1" applyFill="1" applyBorder="1" applyAlignment="1">
      <alignment horizontal="center" vertical="center" wrapText="1"/>
      <protection/>
    </xf>
    <xf numFmtId="0" fontId="27" fillId="0" borderId="17" xfId="61" applyFont="1" applyFill="1" applyBorder="1" applyAlignment="1">
      <alignment horizontal="left" vertical="center" wrapText="1"/>
      <protection/>
    </xf>
    <xf numFmtId="0" fontId="27" fillId="0" borderId="42" xfId="61" applyFont="1" applyFill="1" applyBorder="1" applyAlignment="1">
      <alignment horizontal="center" vertical="center" wrapText="1"/>
      <protection/>
    </xf>
    <xf numFmtId="0" fontId="27" fillId="0" borderId="42" xfId="61" applyFont="1" applyFill="1" applyBorder="1" applyAlignment="1">
      <alignment horizontal="left" vertical="center" wrapText="1"/>
      <protection/>
    </xf>
    <xf numFmtId="0" fontId="26" fillId="0" borderId="62" xfId="61" applyFont="1" applyFill="1" applyBorder="1" applyAlignment="1">
      <alignment vertical="center"/>
      <protection/>
    </xf>
    <xf numFmtId="0" fontId="26" fillId="0" borderId="58" xfId="61" applyFont="1" applyFill="1" applyBorder="1" applyAlignment="1">
      <alignment vertical="center"/>
      <protection/>
    </xf>
    <xf numFmtId="0" fontId="26" fillId="1" borderId="45" xfId="61" applyFont="1" applyFill="1" applyBorder="1" applyAlignment="1">
      <alignment horizontal="center" vertical="center" wrapText="1"/>
      <protection/>
    </xf>
    <xf numFmtId="0" fontId="26" fillId="1" borderId="54" xfId="61" applyFont="1" applyFill="1" applyBorder="1" applyAlignment="1">
      <alignment vertical="center"/>
      <protection/>
    </xf>
    <xf numFmtId="0" fontId="26" fillId="1" borderId="51" xfId="61" applyFont="1" applyFill="1" applyBorder="1" applyAlignment="1">
      <alignment vertical="center"/>
      <protection/>
    </xf>
    <xf numFmtId="0" fontId="26" fillId="0" borderId="63" xfId="61" applyFont="1" applyFill="1" applyBorder="1" applyAlignment="1">
      <alignment vertical="center"/>
      <protection/>
    </xf>
    <xf numFmtId="0" fontId="26" fillId="0" borderId="53" xfId="61" applyFont="1" applyFill="1" applyBorder="1" applyAlignment="1">
      <alignment vertical="center"/>
      <protection/>
    </xf>
    <xf numFmtId="0" fontId="27" fillId="0" borderId="12" xfId="61" applyFont="1" applyFill="1" applyBorder="1" applyAlignment="1">
      <alignment vertical="center"/>
      <protection/>
    </xf>
    <xf numFmtId="0" fontId="26" fillId="0" borderId="14" xfId="61" applyFont="1" applyFill="1" applyBorder="1" applyAlignment="1">
      <alignment horizontal="center" vertical="center" wrapText="1"/>
      <protection/>
    </xf>
    <xf numFmtId="0" fontId="26" fillId="0" borderId="48" xfId="61" applyFont="1" applyFill="1" applyBorder="1" applyAlignment="1">
      <alignment horizontal="center" vertical="center" wrapText="1"/>
      <protection/>
    </xf>
    <xf numFmtId="0" fontId="27" fillId="0" borderId="31" xfId="61" applyFont="1" applyFill="1" applyBorder="1" applyAlignment="1">
      <alignment horizontal="center" vertical="center" wrapText="1"/>
      <protection/>
    </xf>
    <xf numFmtId="0" fontId="27" fillId="0" borderId="32" xfId="61" applyFont="1" applyFill="1" applyBorder="1" applyAlignment="1">
      <alignment horizontal="left" vertical="center"/>
      <protection/>
    </xf>
    <xf numFmtId="0" fontId="26" fillId="22" borderId="45" xfId="61" applyFont="1" applyFill="1" applyBorder="1" applyAlignment="1">
      <alignment horizontal="center" vertical="center" wrapText="1"/>
      <protection/>
    </xf>
    <xf numFmtId="0" fontId="26" fillId="22" borderId="63" xfId="61" applyFont="1" applyFill="1" applyBorder="1" applyAlignment="1">
      <alignment vertical="center"/>
      <protection/>
    </xf>
    <xf numFmtId="0" fontId="26" fillId="22" borderId="53" xfId="61" applyFont="1" applyFill="1" applyBorder="1" applyAlignment="1">
      <alignment vertical="center"/>
      <protection/>
    </xf>
    <xf numFmtId="0" fontId="26" fillId="22" borderId="51" xfId="61" applyFont="1" applyFill="1" applyBorder="1" applyAlignment="1">
      <alignment vertical="center"/>
      <protection/>
    </xf>
    <xf numFmtId="0" fontId="27" fillId="0" borderId="24" xfId="61" applyFont="1" applyFill="1" applyBorder="1" applyAlignment="1">
      <alignment horizontal="center" vertical="center"/>
      <protection/>
    </xf>
    <xf numFmtId="0" fontId="27" fillId="0" borderId="0" xfId="61" applyFont="1" applyFill="1" applyBorder="1" applyAlignment="1">
      <alignment horizontal="center" vertical="center"/>
      <protection/>
    </xf>
    <xf numFmtId="0" fontId="27" fillId="0" borderId="22" xfId="61" applyFont="1" applyFill="1" applyBorder="1" applyAlignment="1">
      <alignment horizontal="center" vertical="center"/>
      <protection/>
    </xf>
    <xf numFmtId="0" fontId="27" fillId="0" borderId="39" xfId="61" applyFont="1" applyFill="1" applyBorder="1" applyAlignment="1">
      <alignment horizontal="center" vertical="center"/>
      <protection/>
    </xf>
    <xf numFmtId="0" fontId="27" fillId="0" borderId="58" xfId="61" applyFont="1" applyFill="1" applyBorder="1" applyAlignment="1">
      <alignment vertical="center"/>
      <protection/>
    </xf>
    <xf numFmtId="0" fontId="26" fillId="22" borderId="45" xfId="61" applyFont="1" applyFill="1" applyBorder="1" applyAlignment="1">
      <alignment horizontal="center" vertical="center"/>
      <protection/>
    </xf>
    <xf numFmtId="0" fontId="26" fillId="22" borderId="54" xfId="6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 indent="15"/>
    </xf>
    <xf numFmtId="165" fontId="32" fillId="0" borderId="0" xfId="56" applyNumberFormat="1" applyFont="1" applyFill="1" applyAlignment="1" applyProtection="1">
      <alignment horizontal="left" vertical="center" wrapText="1"/>
      <protection/>
    </xf>
    <xf numFmtId="165" fontId="32" fillId="0" borderId="0" xfId="56" applyNumberFormat="1" applyFont="1" applyFill="1" applyAlignment="1" applyProtection="1">
      <alignment vertical="center" wrapText="1"/>
      <protection/>
    </xf>
    <xf numFmtId="165" fontId="32" fillId="0" borderId="0" xfId="56" applyNumberFormat="1" applyFont="1" applyFill="1" applyAlignment="1">
      <alignment vertical="center" wrapText="1"/>
      <protection/>
    </xf>
    <xf numFmtId="0" fontId="36" fillId="0" borderId="0" xfId="56" applyFont="1" applyFill="1" applyAlignment="1">
      <alignment vertical="center"/>
      <protection/>
    </xf>
    <xf numFmtId="0" fontId="35" fillId="0" borderId="64" xfId="56" applyFont="1" applyFill="1" applyBorder="1" applyAlignment="1" applyProtection="1">
      <alignment vertical="center"/>
      <protection/>
    </xf>
    <xf numFmtId="0" fontId="35" fillId="0" borderId="40" xfId="56" applyFont="1" applyFill="1" applyBorder="1" applyAlignment="1" applyProtection="1">
      <alignment vertical="center"/>
      <protection/>
    </xf>
    <xf numFmtId="0" fontId="35" fillId="0" borderId="0" xfId="56" applyFont="1" applyFill="1" applyAlignment="1" applyProtection="1">
      <alignment vertical="center"/>
      <protection/>
    </xf>
    <xf numFmtId="0" fontId="37" fillId="0" borderId="0" xfId="56" applyFont="1" applyFill="1" applyAlignment="1">
      <alignment vertical="center"/>
      <protection/>
    </xf>
    <xf numFmtId="0" fontId="35" fillId="0" borderId="54" xfId="56" applyFont="1" applyFill="1" applyBorder="1" applyAlignment="1" applyProtection="1">
      <alignment horizontal="center" vertical="center" wrapText="1"/>
      <protection/>
    </xf>
    <xf numFmtId="0" fontId="35" fillId="0" borderId="46" xfId="56" applyFont="1" applyFill="1" applyBorder="1" applyAlignment="1" applyProtection="1">
      <alignment horizontal="center" vertical="center" wrapText="1"/>
      <protection/>
    </xf>
    <xf numFmtId="0" fontId="35" fillId="0" borderId="47" xfId="56" applyFont="1" applyFill="1" applyBorder="1" applyAlignment="1" applyProtection="1">
      <alignment horizontal="center" vertical="center" wrapText="1"/>
      <protection/>
    </xf>
    <xf numFmtId="0" fontId="31" fillId="0" borderId="0" xfId="56" applyFill="1" applyAlignment="1">
      <alignment vertical="center" wrapText="1"/>
      <protection/>
    </xf>
    <xf numFmtId="0" fontId="38" fillId="0" borderId="45" xfId="56" applyFont="1" applyFill="1" applyBorder="1" applyAlignment="1" applyProtection="1">
      <alignment horizontal="center" vertical="center" wrapText="1"/>
      <protection/>
    </xf>
    <xf numFmtId="0" fontId="38" fillId="0" borderId="46" xfId="56" applyFont="1" applyFill="1" applyBorder="1" applyAlignment="1" applyProtection="1">
      <alignment horizontal="center" vertical="center" wrapText="1"/>
      <protection/>
    </xf>
    <xf numFmtId="0" fontId="38" fillId="0" borderId="62" xfId="56" applyFont="1" applyFill="1" applyBorder="1" applyAlignment="1" applyProtection="1">
      <alignment horizontal="center" vertical="center" wrapText="1"/>
      <protection/>
    </xf>
    <xf numFmtId="0" fontId="36" fillId="0" borderId="0" xfId="56" applyFont="1" applyFill="1" applyAlignment="1">
      <alignment horizontal="center" vertical="center" wrapText="1"/>
      <protection/>
    </xf>
    <xf numFmtId="0" fontId="35" fillId="0" borderId="65" xfId="56" applyFont="1" applyFill="1" applyBorder="1" applyAlignment="1" applyProtection="1">
      <alignment horizontal="center" vertical="center" wrapText="1"/>
      <protection/>
    </xf>
    <xf numFmtId="0" fontId="39" fillId="0" borderId="47" xfId="56" applyFont="1" applyFill="1" applyBorder="1" applyAlignment="1" applyProtection="1">
      <alignment horizontal="center" vertical="center" wrapText="1"/>
      <protection/>
    </xf>
    <xf numFmtId="0" fontId="38" fillId="0" borderId="54" xfId="56" applyFont="1" applyFill="1" applyBorder="1" applyAlignment="1" applyProtection="1">
      <alignment horizontal="center" vertical="center" wrapText="1"/>
      <protection/>
    </xf>
    <xf numFmtId="0" fontId="40" fillId="0" borderId="0" xfId="56" applyFont="1" applyFill="1" applyAlignment="1">
      <alignment vertical="center" wrapText="1"/>
      <protection/>
    </xf>
    <xf numFmtId="0" fontId="38" fillId="0" borderId="22" xfId="56" applyFont="1" applyFill="1" applyBorder="1" applyAlignment="1" applyProtection="1">
      <alignment horizontal="center" vertical="center" wrapText="1"/>
      <protection/>
    </xf>
    <xf numFmtId="49" fontId="33" fillId="0" borderId="23" xfId="56" applyNumberFormat="1" applyFont="1" applyFill="1" applyBorder="1" applyAlignment="1" applyProtection="1">
      <alignment horizontal="center" vertical="center" wrapText="1"/>
      <protection/>
    </xf>
    <xf numFmtId="0" fontId="33" fillId="0" borderId="23" xfId="62" applyFont="1" applyFill="1" applyBorder="1" applyAlignment="1" applyProtection="1">
      <alignment horizontal="left" vertical="center" wrapText="1" indent="1"/>
      <protection/>
    </xf>
    <xf numFmtId="165" fontId="33" fillId="0" borderId="36" xfId="56" applyNumberFormat="1" applyFont="1" applyFill="1" applyBorder="1" applyAlignment="1" applyProtection="1">
      <alignment vertical="center" wrapText="1"/>
      <protection locked="0"/>
    </xf>
    <xf numFmtId="0" fontId="38" fillId="0" borderId="14" xfId="56" applyFont="1" applyFill="1" applyBorder="1" applyAlignment="1" applyProtection="1">
      <alignment horizontal="center" vertical="center" wrapText="1"/>
      <protection/>
    </xf>
    <xf numFmtId="49" fontId="33" fillId="0" borderId="11" xfId="56" applyNumberFormat="1" applyFont="1" applyFill="1" applyBorder="1" applyAlignment="1" applyProtection="1">
      <alignment horizontal="center" vertical="center" wrapText="1"/>
      <protection/>
    </xf>
    <xf numFmtId="0" fontId="33" fillId="0" borderId="11" xfId="62" applyFont="1" applyFill="1" applyBorder="1" applyAlignment="1" applyProtection="1">
      <alignment horizontal="left" vertical="center" wrapText="1" indent="1"/>
      <protection/>
    </xf>
    <xf numFmtId="165" fontId="33" fillId="0" borderId="12" xfId="56" applyNumberFormat="1" applyFont="1" applyFill="1" applyBorder="1" applyAlignment="1" applyProtection="1">
      <alignment vertical="center" wrapText="1"/>
      <protection locked="0"/>
    </xf>
    <xf numFmtId="0" fontId="33" fillId="0" borderId="25" xfId="62" applyFont="1" applyFill="1" applyBorder="1" applyAlignment="1" applyProtection="1">
      <alignment horizontal="left" vertical="center" wrapText="1" indent="1"/>
      <protection/>
    </xf>
    <xf numFmtId="0" fontId="38" fillId="0" borderId="48" xfId="56" applyFont="1" applyFill="1" applyBorder="1" applyAlignment="1" applyProtection="1">
      <alignment horizontal="center" vertical="center" wrapText="1"/>
      <protection/>
    </xf>
    <xf numFmtId="165" fontId="33" fillId="0" borderId="43" xfId="56" applyNumberFormat="1" applyFont="1" applyFill="1" applyBorder="1" applyAlignment="1" applyProtection="1">
      <alignment vertical="center" wrapText="1"/>
      <protection locked="0"/>
    </xf>
    <xf numFmtId="0" fontId="41" fillId="0" borderId="0" xfId="56" applyFont="1" applyFill="1" applyAlignment="1">
      <alignment vertical="center" wrapText="1"/>
      <protection/>
    </xf>
    <xf numFmtId="0" fontId="38" fillId="0" borderId="39" xfId="56" applyFont="1" applyFill="1" applyBorder="1" applyAlignment="1" applyProtection="1">
      <alignment horizontal="center" vertical="center" wrapText="1"/>
      <protection/>
    </xf>
    <xf numFmtId="49" fontId="33" fillId="0" borderId="31" xfId="56" applyNumberFormat="1" applyFont="1" applyFill="1" applyBorder="1" applyAlignment="1" applyProtection="1">
      <alignment horizontal="center" vertical="center" wrapText="1"/>
      <protection/>
    </xf>
    <xf numFmtId="165" fontId="33" fillId="0" borderId="44" xfId="56" applyNumberFormat="1" applyFont="1" applyFill="1" applyBorder="1" applyAlignment="1" applyProtection="1">
      <alignment vertical="center" wrapText="1"/>
      <protection locked="0"/>
    </xf>
    <xf numFmtId="0" fontId="39" fillId="0" borderId="46" xfId="56" applyFont="1" applyFill="1" applyBorder="1" applyAlignment="1" applyProtection="1">
      <alignment horizontal="center" vertical="center" wrapText="1"/>
      <protection/>
    </xf>
    <xf numFmtId="0" fontId="38" fillId="0" borderId="46" xfId="56" applyFont="1" applyFill="1" applyBorder="1" applyAlignment="1" applyProtection="1">
      <alignment horizontal="left" vertical="center" wrapText="1" indent="1"/>
      <protection/>
    </xf>
    <xf numFmtId="165" fontId="38" fillId="0" borderId="47" xfId="56" applyNumberFormat="1" applyFont="1" applyFill="1" applyBorder="1" applyAlignment="1" applyProtection="1">
      <alignment vertical="center" wrapText="1"/>
      <protection/>
    </xf>
    <xf numFmtId="0" fontId="38" fillId="0" borderId="41" xfId="56" applyFont="1" applyFill="1" applyBorder="1" applyAlignment="1" applyProtection="1">
      <alignment horizontal="center" vertical="center" wrapText="1"/>
      <protection/>
    </xf>
    <xf numFmtId="49" fontId="33" fillId="0" borderId="17" xfId="56" applyNumberFormat="1" applyFont="1" applyFill="1" applyBorder="1" applyAlignment="1" applyProtection="1">
      <alignment horizontal="center" vertical="center" wrapText="1"/>
      <protection/>
    </xf>
    <xf numFmtId="0" fontId="33" fillId="0" borderId="17" xfId="62" applyFont="1" applyFill="1" applyBorder="1" applyAlignment="1" applyProtection="1">
      <alignment horizontal="left" vertical="center" wrapText="1" indent="1"/>
      <protection/>
    </xf>
    <xf numFmtId="165" fontId="33" fillId="0" borderId="33" xfId="56" applyNumberFormat="1" applyFont="1" applyFill="1" applyBorder="1" applyAlignment="1" applyProtection="1">
      <alignment vertical="center" wrapText="1"/>
      <protection locked="0"/>
    </xf>
    <xf numFmtId="0" fontId="33" fillId="0" borderId="31" xfId="62" applyFont="1" applyFill="1" applyBorder="1" applyAlignment="1" applyProtection="1">
      <alignment horizontal="left" vertical="center" wrapText="1" indent="1"/>
      <protection/>
    </xf>
    <xf numFmtId="0" fontId="38" fillId="0" borderId="45" xfId="56" applyFont="1" applyFill="1" applyBorder="1" applyAlignment="1" applyProtection="1">
      <alignment horizontal="center" vertical="center" wrapText="1"/>
      <protection/>
    </xf>
    <xf numFmtId="0" fontId="38" fillId="0" borderId="46" xfId="62" applyFont="1" applyFill="1" applyBorder="1" applyAlignment="1" applyProtection="1">
      <alignment horizontal="left" vertical="center" wrapText="1" indent="1"/>
      <protection/>
    </xf>
    <xf numFmtId="165" fontId="38" fillId="0" borderId="47" xfId="56" applyNumberFormat="1" applyFont="1" applyFill="1" applyBorder="1" applyAlignment="1" applyProtection="1">
      <alignment vertical="center" wrapText="1"/>
      <protection locked="0"/>
    </xf>
    <xf numFmtId="0" fontId="39" fillId="0" borderId="49" xfId="56" applyFont="1" applyFill="1" applyBorder="1" applyAlignment="1" applyProtection="1">
      <alignment horizontal="center" vertical="center" wrapText="1"/>
      <protection/>
    </xf>
    <xf numFmtId="49" fontId="38" fillId="0" borderId="46" xfId="62" applyNumberFormat="1" applyFont="1" applyFill="1" applyBorder="1" applyAlignment="1" applyProtection="1">
      <alignment horizontal="left" vertical="center" wrapText="1" indent="1"/>
      <protection/>
    </xf>
    <xf numFmtId="49" fontId="33" fillId="0" borderId="17" xfId="62" applyNumberFormat="1" applyFont="1" applyFill="1" applyBorder="1" applyAlignment="1" applyProtection="1">
      <alignment horizontal="left" vertical="center" wrapText="1" indent="1"/>
      <protection/>
    </xf>
    <xf numFmtId="0" fontId="33" fillId="0" borderId="17" xfId="62" applyFont="1" applyFill="1" applyBorder="1" applyAlignment="1" applyProtection="1">
      <alignment horizontal="left" vertical="center" wrapText="1" indent="1"/>
      <protection/>
    </xf>
    <xf numFmtId="165" fontId="38" fillId="0" borderId="43" xfId="56" applyNumberFormat="1" applyFont="1" applyFill="1" applyBorder="1" applyAlignment="1" applyProtection="1">
      <alignment vertical="center" wrapText="1"/>
      <protection locked="0"/>
    </xf>
    <xf numFmtId="49" fontId="33" fillId="0" borderId="31" xfId="62" applyNumberFormat="1" applyFont="1" applyFill="1" applyBorder="1" applyAlignment="1" applyProtection="1">
      <alignment horizontal="left" vertical="center" wrapText="1" indent="1"/>
      <protection/>
    </xf>
    <xf numFmtId="0" fontId="33" fillId="0" borderId="25" xfId="62" applyFont="1" applyFill="1" applyBorder="1" applyAlignment="1" applyProtection="1">
      <alignment horizontal="left" vertical="center" wrapText="1" indent="1"/>
      <protection/>
    </xf>
    <xf numFmtId="165" fontId="38" fillId="0" borderId="44" xfId="56" applyNumberFormat="1" applyFont="1" applyFill="1" applyBorder="1" applyAlignment="1" applyProtection="1">
      <alignment vertical="center" wrapText="1"/>
      <protection locked="0"/>
    </xf>
    <xf numFmtId="0" fontId="28" fillId="0" borderId="45" xfId="56" applyFont="1" applyBorder="1" applyAlignment="1" applyProtection="1">
      <alignment horizontal="center" vertical="center" wrapText="1"/>
      <protection/>
    </xf>
    <xf numFmtId="0" fontId="42" fillId="0" borderId="46" xfId="56" applyFont="1" applyBorder="1" applyAlignment="1" applyProtection="1">
      <alignment horizontal="center" wrapText="1"/>
      <protection/>
    </xf>
    <xf numFmtId="0" fontId="42" fillId="0" borderId="49" xfId="56" applyFont="1" applyBorder="1" applyAlignment="1" applyProtection="1">
      <alignment horizontal="center" wrapText="1"/>
      <protection/>
    </xf>
    <xf numFmtId="0" fontId="38" fillId="0" borderId="49" xfId="62" applyFont="1" applyFill="1" applyBorder="1" applyAlignment="1" applyProtection="1">
      <alignment horizontal="left" vertical="center" wrapText="1" indent="1"/>
      <protection/>
    </xf>
    <xf numFmtId="0" fontId="43" fillId="0" borderId="49" xfId="56" applyFont="1" applyBorder="1" applyAlignment="1" applyProtection="1">
      <alignment horizontal="center" wrapText="1"/>
      <protection/>
    </xf>
    <xf numFmtId="0" fontId="44" fillId="0" borderId="49" xfId="56" applyFont="1" applyBorder="1" applyAlignment="1" applyProtection="1">
      <alignment horizontal="left" wrapText="1" indent="1"/>
      <protection/>
    </xf>
    <xf numFmtId="0" fontId="33" fillId="0" borderId="24" xfId="56" applyFont="1" applyFill="1" applyBorder="1" applyAlignment="1" applyProtection="1">
      <alignment horizontal="center" vertical="center" wrapText="1"/>
      <protection/>
    </xf>
    <xf numFmtId="0" fontId="33" fillId="0" borderId="0" xfId="56" applyFont="1" applyFill="1" applyBorder="1" applyAlignment="1" applyProtection="1">
      <alignment horizontal="center" vertical="center" wrapText="1"/>
      <protection/>
    </xf>
    <xf numFmtId="0" fontId="35" fillId="0" borderId="0" xfId="56" applyFont="1" applyFill="1" applyBorder="1" applyAlignment="1" applyProtection="1">
      <alignment horizontal="left" vertical="center" wrapText="1" indent="1"/>
      <protection/>
    </xf>
    <xf numFmtId="0" fontId="33" fillId="0" borderId="24" xfId="56" applyFont="1" applyFill="1" applyBorder="1" applyAlignment="1" applyProtection="1">
      <alignment horizontal="left" vertical="center" wrapText="1"/>
      <protection/>
    </xf>
    <xf numFmtId="0" fontId="33" fillId="0" borderId="0" xfId="56" applyFont="1" applyFill="1" applyBorder="1" applyAlignment="1" applyProtection="1">
      <alignment vertical="center" wrapText="1"/>
      <protection/>
    </xf>
    <xf numFmtId="0" fontId="38" fillId="0" borderId="46" xfId="62" applyFont="1" applyFill="1" applyBorder="1" applyAlignment="1" applyProtection="1">
      <alignment horizontal="left" vertical="center" wrapText="1" indent="1"/>
      <protection/>
    </xf>
    <xf numFmtId="0" fontId="38" fillId="0" borderId="46" xfId="62" applyFont="1" applyFill="1" applyBorder="1" applyAlignment="1" applyProtection="1">
      <alignment vertical="center" wrapText="1"/>
      <protection/>
    </xf>
    <xf numFmtId="0" fontId="45" fillId="0" borderId="0" xfId="56" applyFont="1" applyFill="1" applyAlignment="1">
      <alignment vertical="center" wrapText="1"/>
      <protection/>
    </xf>
    <xf numFmtId="0" fontId="38" fillId="0" borderId="41" xfId="56" applyFont="1" applyFill="1" applyBorder="1" applyAlignment="1" applyProtection="1">
      <alignment horizontal="center" vertical="center" wrapText="1"/>
      <protection/>
    </xf>
    <xf numFmtId="0" fontId="38" fillId="0" borderId="14" xfId="56" applyFont="1" applyFill="1" applyBorder="1" applyAlignment="1" applyProtection="1">
      <alignment horizontal="center" vertical="center" wrapText="1"/>
      <protection/>
    </xf>
    <xf numFmtId="49" fontId="33" fillId="0" borderId="11" xfId="62" applyNumberFormat="1" applyFont="1" applyFill="1" applyBorder="1" applyAlignment="1" applyProtection="1">
      <alignment horizontal="left" vertical="center" wrapText="1" indent="1"/>
      <protection/>
    </xf>
    <xf numFmtId="0" fontId="38" fillId="0" borderId="39" xfId="56" applyFont="1" applyFill="1" applyBorder="1" applyAlignment="1" applyProtection="1">
      <alignment horizontal="center" vertical="center" wrapText="1"/>
      <protection/>
    </xf>
    <xf numFmtId="0" fontId="38" fillId="0" borderId="45" xfId="62" applyFont="1" applyFill="1" applyBorder="1" applyAlignment="1" applyProtection="1">
      <alignment horizontal="left" vertical="center" wrapText="1" indent="1"/>
      <protection/>
    </xf>
    <xf numFmtId="0" fontId="33" fillId="0" borderId="46" xfId="56" applyFont="1" applyFill="1" applyBorder="1" applyAlignment="1" applyProtection="1">
      <alignment horizontal="center" vertical="center" wrapText="1"/>
      <protection/>
    </xf>
    <xf numFmtId="0" fontId="35" fillId="0" borderId="46" xfId="56" applyFont="1" applyFill="1" applyBorder="1" applyAlignment="1" applyProtection="1">
      <alignment horizontal="left" vertical="center" wrapText="1" indent="1"/>
      <protection/>
    </xf>
    <xf numFmtId="0" fontId="31" fillId="0" borderId="24" xfId="56" applyFill="1" applyBorder="1" applyAlignment="1" applyProtection="1">
      <alignment horizontal="left" vertical="center" wrapText="1"/>
      <protection/>
    </xf>
    <xf numFmtId="0" fontId="31" fillId="0" borderId="0" xfId="56" applyFill="1" applyBorder="1" applyAlignment="1" applyProtection="1">
      <alignment vertical="center" wrapText="1"/>
      <protection/>
    </xf>
    <xf numFmtId="0" fontId="37" fillId="0" borderId="54" xfId="56" applyFont="1" applyFill="1" applyBorder="1" applyAlignment="1" applyProtection="1">
      <alignment horizontal="left" vertical="center"/>
      <protection/>
    </xf>
    <xf numFmtId="0" fontId="31" fillId="0" borderId="54" xfId="56" applyFont="1" applyFill="1" applyBorder="1" applyAlignment="1" applyProtection="1">
      <alignment vertical="center" wrapText="1"/>
      <protection/>
    </xf>
    <xf numFmtId="0" fontId="37" fillId="0" borderId="49" xfId="56" applyFont="1" applyFill="1" applyBorder="1" applyAlignment="1" applyProtection="1">
      <alignment vertical="center" wrapText="1"/>
      <protection/>
    </xf>
    <xf numFmtId="0" fontId="38" fillId="0" borderId="47" xfId="56" applyFont="1" applyFill="1" applyBorder="1" applyAlignment="1" applyProtection="1">
      <alignment horizontal="right" vertical="center" wrapText="1"/>
      <protection/>
    </xf>
    <xf numFmtId="0" fontId="37" fillId="0" borderId="45" xfId="56" applyFont="1" applyFill="1" applyBorder="1" applyAlignment="1" applyProtection="1">
      <alignment horizontal="left" vertical="center"/>
      <protection/>
    </xf>
    <xf numFmtId="0" fontId="31" fillId="0" borderId="65" xfId="56" applyFont="1" applyFill="1" applyBorder="1" applyAlignment="1" applyProtection="1">
      <alignment vertical="center" wrapText="1"/>
      <protection/>
    </xf>
    <xf numFmtId="0" fontId="37" fillId="0" borderId="47" xfId="56" applyFont="1" applyFill="1" applyBorder="1" applyAlignment="1" applyProtection="1">
      <alignment horizontal="center" vertical="center" wrapText="1"/>
      <protection/>
    </xf>
    <xf numFmtId="0" fontId="31" fillId="0" borderId="0" xfId="56" applyFill="1" applyAlignment="1">
      <alignment horizontal="left" vertical="center" wrapText="1"/>
      <protection/>
    </xf>
    <xf numFmtId="165" fontId="32" fillId="0" borderId="0" xfId="57" applyNumberFormat="1" applyFont="1" applyFill="1" applyAlignment="1" applyProtection="1">
      <alignment horizontal="left" vertical="center" wrapText="1"/>
      <protection/>
    </xf>
    <xf numFmtId="165" fontId="32" fillId="0" borderId="0" xfId="57" applyNumberFormat="1" applyFont="1" applyFill="1" applyAlignment="1" applyProtection="1">
      <alignment vertical="center" wrapText="1"/>
      <protection/>
    </xf>
    <xf numFmtId="165" fontId="32" fillId="0" borderId="0" xfId="57" applyNumberFormat="1" applyFont="1" applyFill="1" applyAlignment="1">
      <alignment vertical="center" wrapText="1"/>
      <protection/>
    </xf>
    <xf numFmtId="0" fontId="36" fillId="0" borderId="0" xfId="57" applyFont="1" applyFill="1" applyAlignment="1">
      <alignment vertical="center"/>
      <protection/>
    </xf>
    <xf numFmtId="0" fontId="35" fillId="0" borderId="64" xfId="57" applyFont="1" applyFill="1" applyBorder="1" applyAlignment="1" applyProtection="1">
      <alignment vertical="center"/>
      <protection/>
    </xf>
    <xf numFmtId="0" fontId="35" fillId="0" borderId="40" xfId="57" applyFont="1" applyFill="1" applyBorder="1" applyAlignment="1" applyProtection="1">
      <alignment vertical="center"/>
      <protection/>
    </xf>
    <xf numFmtId="0" fontId="35" fillId="0" borderId="0" xfId="57" applyFont="1" applyFill="1" applyAlignment="1" applyProtection="1">
      <alignment vertical="center"/>
      <protection/>
    </xf>
    <xf numFmtId="0" fontId="37" fillId="0" borderId="0" xfId="57" applyFont="1" applyFill="1" applyAlignment="1">
      <alignment vertical="center"/>
      <protection/>
    </xf>
    <xf numFmtId="0" fontId="35" fillId="0" borderId="54" xfId="57" applyFont="1" applyFill="1" applyBorder="1" applyAlignment="1" applyProtection="1">
      <alignment horizontal="center" vertical="center" wrapText="1"/>
      <protection/>
    </xf>
    <xf numFmtId="0" fontId="35" fillId="0" borderId="46" xfId="57" applyFont="1" applyFill="1" applyBorder="1" applyAlignment="1" applyProtection="1">
      <alignment horizontal="center" vertical="center" wrapText="1"/>
      <protection/>
    </xf>
    <xf numFmtId="0" fontId="35" fillId="0" borderId="47" xfId="57" applyFont="1" applyFill="1" applyBorder="1" applyAlignment="1" applyProtection="1">
      <alignment horizontal="center" vertical="center" wrapText="1"/>
      <protection/>
    </xf>
    <xf numFmtId="0" fontId="37" fillId="0" borderId="51" xfId="57" applyFont="1" applyFill="1" applyBorder="1" applyAlignment="1">
      <alignment horizontal="center" vertical="center" wrapText="1"/>
      <protection/>
    </xf>
    <xf numFmtId="0" fontId="31" fillId="0" borderId="0" xfId="57" applyFill="1" applyAlignment="1">
      <alignment vertical="center" wrapText="1"/>
      <protection/>
    </xf>
    <xf numFmtId="0" fontId="38" fillId="0" borderId="45" xfId="57" applyFont="1" applyFill="1" applyBorder="1" applyAlignment="1" applyProtection="1">
      <alignment horizontal="center" vertical="center" wrapText="1"/>
      <protection/>
    </xf>
    <xf numFmtId="0" fontId="38" fillId="0" borderId="46" xfId="57" applyFont="1" applyFill="1" applyBorder="1" applyAlignment="1" applyProtection="1">
      <alignment horizontal="center" vertical="center" wrapText="1"/>
      <protection/>
    </xf>
    <xf numFmtId="0" fontId="38" fillId="0" borderId="62" xfId="57" applyFont="1" applyFill="1" applyBorder="1" applyAlignment="1" applyProtection="1">
      <alignment horizontal="center" vertical="center" wrapText="1"/>
      <protection/>
    </xf>
    <xf numFmtId="0" fontId="36" fillId="0" borderId="66" xfId="57" applyFont="1" applyFill="1" applyBorder="1" applyAlignment="1">
      <alignment horizontal="center" vertical="center" wrapText="1"/>
      <protection/>
    </xf>
    <xf numFmtId="0" fontId="36" fillId="0" borderId="0" xfId="57" applyFont="1" applyFill="1" applyAlignment="1">
      <alignment horizontal="center" vertical="center" wrapText="1"/>
      <protection/>
    </xf>
    <xf numFmtId="0" fontId="35" fillId="0" borderId="65" xfId="57" applyFont="1" applyFill="1" applyBorder="1" applyAlignment="1" applyProtection="1">
      <alignment horizontal="center" vertical="center" wrapText="1"/>
      <protection/>
    </xf>
    <xf numFmtId="0" fontId="36" fillId="0" borderId="67" xfId="57" applyFont="1" applyFill="1" applyBorder="1" applyAlignment="1">
      <alignment horizontal="center" vertical="center" wrapText="1"/>
      <protection/>
    </xf>
    <xf numFmtId="0" fontId="39" fillId="0" borderId="47" xfId="57" applyFont="1" applyFill="1" applyBorder="1" applyAlignment="1" applyProtection="1">
      <alignment horizontal="center" vertical="center" wrapText="1"/>
      <protection/>
    </xf>
    <xf numFmtId="0" fontId="38" fillId="0" borderId="54" xfId="57" applyFont="1" applyFill="1" applyBorder="1" applyAlignment="1" applyProtection="1">
      <alignment horizontal="center" vertical="center" wrapText="1"/>
      <protection/>
    </xf>
    <xf numFmtId="0" fontId="40" fillId="0" borderId="67" xfId="57" applyFont="1" applyFill="1" applyBorder="1" applyAlignment="1">
      <alignment vertical="center" wrapText="1"/>
      <protection/>
    </xf>
    <xf numFmtId="0" fontId="40" fillId="0" borderId="0" xfId="57" applyFont="1" applyFill="1" applyAlignment="1">
      <alignment vertical="center" wrapText="1"/>
      <protection/>
    </xf>
    <xf numFmtId="0" fontId="38" fillId="0" borderId="22" xfId="57" applyFont="1" applyFill="1" applyBorder="1" applyAlignment="1" applyProtection="1">
      <alignment horizontal="center" vertical="center" wrapText="1"/>
      <protection/>
    </xf>
    <xf numFmtId="49" fontId="33" fillId="0" borderId="23" xfId="57" applyNumberFormat="1" applyFont="1" applyFill="1" applyBorder="1" applyAlignment="1" applyProtection="1">
      <alignment horizontal="center" vertical="center" wrapText="1"/>
      <protection/>
    </xf>
    <xf numFmtId="165" fontId="33" fillId="0" borderId="36" xfId="57" applyNumberFormat="1" applyFont="1" applyFill="1" applyBorder="1" applyAlignment="1" applyProtection="1">
      <alignment vertical="center" wrapText="1"/>
      <protection locked="0"/>
    </xf>
    <xf numFmtId="0" fontId="38" fillId="0" borderId="14" xfId="57" applyFont="1" applyFill="1" applyBorder="1" applyAlignment="1" applyProtection="1">
      <alignment horizontal="center" vertical="center" wrapText="1"/>
      <protection/>
    </xf>
    <xf numFmtId="49" fontId="33" fillId="0" borderId="11" xfId="57" applyNumberFormat="1" applyFont="1" applyFill="1" applyBorder="1" applyAlignment="1" applyProtection="1">
      <alignment horizontal="center" vertical="center" wrapText="1"/>
      <protection/>
    </xf>
    <xf numFmtId="165" fontId="33" fillId="0" borderId="12" xfId="57" applyNumberFormat="1" applyFont="1" applyFill="1" applyBorder="1" applyAlignment="1" applyProtection="1">
      <alignment vertical="center" wrapText="1"/>
      <protection locked="0"/>
    </xf>
    <xf numFmtId="0" fontId="38" fillId="0" borderId="48" xfId="57" applyFont="1" applyFill="1" applyBorder="1" applyAlignment="1" applyProtection="1">
      <alignment horizontal="center" vertical="center" wrapText="1"/>
      <protection/>
    </xf>
    <xf numFmtId="165" fontId="33" fillId="0" borderId="43" xfId="57" applyNumberFormat="1" applyFont="1" applyFill="1" applyBorder="1" applyAlignment="1" applyProtection="1">
      <alignment vertical="center" wrapText="1"/>
      <protection locked="0"/>
    </xf>
    <xf numFmtId="0" fontId="41" fillId="0" borderId="67" xfId="57" applyFont="1" applyFill="1" applyBorder="1" applyAlignment="1">
      <alignment vertical="center" wrapText="1"/>
      <protection/>
    </xf>
    <xf numFmtId="0" fontId="41" fillId="0" borderId="0" xfId="57" applyFont="1" applyFill="1" applyAlignment="1">
      <alignment vertical="center" wrapText="1"/>
      <protection/>
    </xf>
    <xf numFmtId="0" fontId="38" fillId="0" borderId="39" xfId="57" applyFont="1" applyFill="1" applyBorder="1" applyAlignment="1" applyProtection="1">
      <alignment horizontal="center" vertical="center" wrapText="1"/>
      <protection/>
    </xf>
    <xf numFmtId="49" fontId="33" fillId="0" borderId="31" xfId="57" applyNumberFormat="1" applyFont="1" applyFill="1" applyBorder="1" applyAlignment="1" applyProtection="1">
      <alignment horizontal="center" vertical="center" wrapText="1"/>
      <protection/>
    </xf>
    <xf numFmtId="165" fontId="33" fillId="0" borderId="44" xfId="57" applyNumberFormat="1" applyFont="1" applyFill="1" applyBorder="1" applyAlignment="1" applyProtection="1">
      <alignment vertical="center" wrapText="1"/>
      <protection locked="0"/>
    </xf>
    <xf numFmtId="0" fontId="41" fillId="0" borderId="68" xfId="57" applyFont="1" applyFill="1" applyBorder="1" applyAlignment="1">
      <alignment vertical="center" wrapText="1"/>
      <protection/>
    </xf>
    <xf numFmtId="0" fontId="39" fillId="0" borderId="46" xfId="57" applyFont="1" applyFill="1" applyBorder="1" applyAlignment="1" applyProtection="1">
      <alignment horizontal="center" vertical="center" wrapText="1"/>
      <protection/>
    </xf>
    <xf numFmtId="0" fontId="38" fillId="0" borderId="46" xfId="57" applyFont="1" applyFill="1" applyBorder="1" applyAlignment="1" applyProtection="1">
      <alignment horizontal="left" vertical="center" wrapText="1" indent="1"/>
      <protection/>
    </xf>
    <xf numFmtId="165" fontId="38" fillId="0" borderId="47" xfId="57" applyNumberFormat="1" applyFont="1" applyFill="1" applyBorder="1" applyAlignment="1" applyProtection="1">
      <alignment vertical="center" wrapText="1"/>
      <protection/>
    </xf>
    <xf numFmtId="0" fontId="38" fillId="0" borderId="51" xfId="57" applyFont="1" applyFill="1" applyBorder="1" applyAlignment="1">
      <alignment vertical="center" wrapText="1"/>
      <protection/>
    </xf>
    <xf numFmtId="0" fontId="38" fillId="0" borderId="41" xfId="57" applyFont="1" applyFill="1" applyBorder="1" applyAlignment="1" applyProtection="1">
      <alignment horizontal="center" vertical="center" wrapText="1"/>
      <protection/>
    </xf>
    <xf numFmtId="49" fontId="33" fillId="0" borderId="17" xfId="57" applyNumberFormat="1" applyFont="1" applyFill="1" applyBorder="1" applyAlignment="1" applyProtection="1">
      <alignment horizontal="center" vertical="center" wrapText="1"/>
      <protection/>
    </xf>
    <xf numFmtId="165" fontId="33" fillId="0" borderId="33" xfId="57" applyNumberFormat="1" applyFont="1" applyFill="1" applyBorder="1" applyAlignment="1" applyProtection="1">
      <alignment vertical="center" wrapText="1"/>
      <protection locked="0"/>
    </xf>
    <xf numFmtId="0" fontId="38" fillId="0" borderId="66" xfId="57" applyFont="1" applyFill="1" applyBorder="1" applyAlignment="1">
      <alignment vertical="center" wrapText="1"/>
      <protection/>
    </xf>
    <xf numFmtId="0" fontId="38" fillId="0" borderId="67" xfId="57" applyFont="1" applyFill="1" applyBorder="1" applyAlignment="1">
      <alignment vertical="center" wrapText="1"/>
      <protection/>
    </xf>
    <xf numFmtId="0" fontId="38" fillId="0" borderId="45" xfId="57" applyFont="1" applyFill="1" applyBorder="1" applyAlignment="1" applyProtection="1">
      <alignment horizontal="center" vertical="center" wrapText="1"/>
      <protection/>
    </xf>
    <xf numFmtId="165" fontId="38" fillId="0" borderId="47" xfId="57" applyNumberFormat="1" applyFont="1" applyFill="1" applyBorder="1" applyAlignment="1" applyProtection="1">
      <alignment vertical="center" wrapText="1"/>
      <protection locked="0"/>
    </xf>
    <xf numFmtId="0" fontId="39" fillId="0" borderId="49" xfId="57" applyFont="1" applyFill="1" applyBorder="1" applyAlignment="1" applyProtection="1">
      <alignment horizontal="center" vertical="center" wrapText="1"/>
      <protection/>
    </xf>
    <xf numFmtId="165" fontId="38" fillId="0" borderId="43" xfId="57" applyNumberFormat="1" applyFont="1" applyFill="1" applyBorder="1" applyAlignment="1" applyProtection="1">
      <alignment vertical="center" wrapText="1"/>
      <protection locked="0"/>
    </xf>
    <xf numFmtId="165" fontId="38" fillId="0" borderId="44" xfId="57" applyNumberFormat="1" applyFont="1" applyFill="1" applyBorder="1" applyAlignment="1" applyProtection="1">
      <alignment vertical="center" wrapText="1"/>
      <protection locked="0"/>
    </xf>
    <xf numFmtId="0" fontId="28" fillId="0" borderId="45" xfId="57" applyFont="1" applyBorder="1" applyAlignment="1" applyProtection="1">
      <alignment horizontal="center" vertical="center" wrapText="1"/>
      <protection/>
    </xf>
    <xf numFmtId="0" fontId="42" fillId="0" borderId="46" xfId="57" applyFont="1" applyBorder="1" applyAlignment="1" applyProtection="1">
      <alignment horizontal="center" wrapText="1"/>
      <protection/>
    </xf>
    <xf numFmtId="0" fontId="42" fillId="0" borderId="49" xfId="57" applyFont="1" applyBorder="1" applyAlignment="1" applyProtection="1">
      <alignment horizontal="center" wrapText="1"/>
      <protection/>
    </xf>
    <xf numFmtId="0" fontId="38" fillId="0" borderId="68" xfId="57" applyFont="1" applyFill="1" applyBorder="1" applyAlignment="1">
      <alignment vertical="center" wrapText="1"/>
      <protection/>
    </xf>
    <xf numFmtId="0" fontId="43" fillId="0" borderId="49" xfId="57" applyFont="1" applyBorder="1" applyAlignment="1" applyProtection="1">
      <alignment horizontal="center" wrapText="1"/>
      <protection/>
    </xf>
    <xf numFmtId="0" fontId="44" fillId="0" borderId="49" xfId="57" applyFont="1" applyBorder="1" applyAlignment="1" applyProtection="1">
      <alignment horizontal="left" wrapText="1" indent="1"/>
      <protection/>
    </xf>
    <xf numFmtId="0" fontId="33" fillId="0" borderId="24" xfId="57" applyFont="1" applyFill="1" applyBorder="1" applyAlignment="1" applyProtection="1">
      <alignment horizontal="center" vertical="center" wrapText="1"/>
      <protection/>
    </xf>
    <xf numFmtId="0" fontId="33" fillId="0" borderId="0" xfId="57" applyFont="1" applyFill="1" applyBorder="1" applyAlignment="1" applyProtection="1">
      <alignment horizontal="center" vertical="center" wrapText="1"/>
      <protection/>
    </xf>
    <xf numFmtId="0" fontId="35" fillId="0" borderId="0" xfId="57" applyFont="1" applyFill="1" applyBorder="1" applyAlignment="1" applyProtection="1">
      <alignment horizontal="left" vertical="center" wrapText="1" indent="1"/>
      <protection/>
    </xf>
    <xf numFmtId="0" fontId="33" fillId="0" borderId="24" xfId="57" applyFont="1" applyFill="1" applyBorder="1" applyAlignment="1" applyProtection="1">
      <alignment horizontal="left" vertical="center" wrapText="1"/>
      <protection/>
    </xf>
    <xf numFmtId="0" fontId="33" fillId="0" borderId="0" xfId="57" applyFont="1" applyFill="1" applyBorder="1" applyAlignment="1" applyProtection="1">
      <alignment vertical="center" wrapText="1"/>
      <protection/>
    </xf>
    <xf numFmtId="0" fontId="38" fillId="0" borderId="68" xfId="57" applyFont="1" applyFill="1" applyBorder="1" applyAlignment="1">
      <alignment horizontal="center" vertical="center" wrapText="1"/>
      <protection/>
    </xf>
    <xf numFmtId="0" fontId="38" fillId="0" borderId="47" xfId="62" applyFont="1" applyFill="1" applyBorder="1" applyAlignment="1" applyProtection="1">
      <alignment vertical="center" wrapText="1"/>
      <protection/>
    </xf>
    <xf numFmtId="165" fontId="38" fillId="0" borderId="54" xfId="57" applyNumberFormat="1" applyFont="1" applyFill="1" applyBorder="1" applyAlignment="1" applyProtection="1">
      <alignment vertical="center" wrapText="1"/>
      <protection/>
    </xf>
    <xf numFmtId="0" fontId="45" fillId="0" borderId="0" xfId="57" applyFont="1" applyFill="1" applyAlignment="1">
      <alignment vertical="center" wrapText="1"/>
      <protection/>
    </xf>
    <xf numFmtId="0" fontId="38" fillId="0" borderId="41" xfId="57" applyFont="1" applyFill="1" applyBorder="1" applyAlignment="1" applyProtection="1">
      <alignment horizontal="center" vertical="center" wrapText="1"/>
      <protection/>
    </xf>
    <xf numFmtId="0" fontId="38" fillId="0" borderId="14" xfId="57" applyFont="1" applyFill="1" applyBorder="1" applyAlignment="1" applyProtection="1">
      <alignment horizontal="center" vertical="center" wrapText="1"/>
      <protection/>
    </xf>
    <xf numFmtId="0" fontId="38" fillId="0" borderId="39" xfId="57" applyFont="1" applyFill="1" applyBorder="1" applyAlignment="1" applyProtection="1">
      <alignment horizontal="center" vertical="center" wrapText="1"/>
      <protection/>
    </xf>
    <xf numFmtId="0" fontId="33" fillId="0" borderId="46" xfId="57" applyFont="1" applyFill="1" applyBorder="1" applyAlignment="1" applyProtection="1">
      <alignment horizontal="center" vertical="center" wrapText="1"/>
      <protection/>
    </xf>
    <xf numFmtId="0" fontId="35" fillId="0" borderId="46" xfId="57" applyFont="1" applyFill="1" applyBorder="1" applyAlignment="1" applyProtection="1">
      <alignment horizontal="left" vertical="center" wrapText="1" indent="1"/>
      <protection/>
    </xf>
    <xf numFmtId="0" fontId="31" fillId="0" borderId="24" xfId="57" applyFill="1" applyBorder="1" applyAlignment="1" applyProtection="1">
      <alignment horizontal="left" vertical="center" wrapText="1"/>
      <protection/>
    </xf>
    <xf numFmtId="0" fontId="31" fillId="0" borderId="0" xfId="57" applyFill="1" applyBorder="1" applyAlignment="1" applyProtection="1">
      <alignment vertical="center" wrapText="1"/>
      <protection/>
    </xf>
    <xf numFmtId="0" fontId="38" fillId="0" borderId="52" xfId="57" applyFont="1" applyFill="1" applyBorder="1" applyAlignment="1">
      <alignment vertical="center" wrapText="1"/>
      <protection/>
    </xf>
    <xf numFmtId="0" fontId="37" fillId="0" borderId="54" xfId="57" applyFont="1" applyFill="1" applyBorder="1" applyAlignment="1" applyProtection="1">
      <alignment horizontal="left" vertical="center"/>
      <protection/>
    </xf>
    <xf numFmtId="0" fontId="31" fillId="0" borderId="54" xfId="57" applyFont="1" applyFill="1" applyBorder="1" applyAlignment="1" applyProtection="1">
      <alignment vertical="center" wrapText="1"/>
      <protection/>
    </xf>
    <xf numFmtId="0" fontId="37" fillId="0" borderId="49" xfId="57" applyFont="1" applyFill="1" applyBorder="1" applyAlignment="1" applyProtection="1">
      <alignment vertical="center" wrapText="1"/>
      <protection/>
    </xf>
    <xf numFmtId="0" fontId="38" fillId="0" borderId="47" xfId="57" applyFont="1" applyFill="1" applyBorder="1" applyAlignment="1" applyProtection="1">
      <alignment horizontal="right" vertical="center" wrapText="1"/>
      <protection/>
    </xf>
    <xf numFmtId="0" fontId="37" fillId="0" borderId="45" xfId="57" applyFont="1" applyFill="1" applyBorder="1" applyAlignment="1" applyProtection="1">
      <alignment horizontal="left" vertical="center"/>
      <protection/>
    </xf>
    <xf numFmtId="0" fontId="31" fillId="0" borderId="65" xfId="57" applyFont="1" applyFill="1" applyBorder="1" applyAlignment="1" applyProtection="1">
      <alignment vertical="center" wrapText="1"/>
      <protection/>
    </xf>
    <xf numFmtId="0" fontId="37" fillId="0" borderId="47" xfId="57" applyFont="1" applyFill="1" applyBorder="1" applyAlignment="1" applyProtection="1">
      <alignment horizontal="center" vertical="center" wrapText="1"/>
      <protection/>
    </xf>
    <xf numFmtId="0" fontId="31" fillId="0" borderId="56" xfId="57" applyFill="1" applyBorder="1" applyAlignment="1">
      <alignment vertical="center" wrapText="1"/>
      <protection/>
    </xf>
    <xf numFmtId="0" fontId="31" fillId="0" borderId="0" xfId="57" applyFill="1" applyAlignment="1">
      <alignment horizontal="left" vertical="center" wrapText="1"/>
      <protection/>
    </xf>
    <xf numFmtId="3" fontId="26" fillId="0" borderId="36" xfId="60" applyNumberFormat="1" applyFont="1" applyFill="1" applyBorder="1" applyAlignment="1">
      <alignment vertical="center" wrapText="1"/>
      <protection/>
    </xf>
    <xf numFmtId="3" fontId="26" fillId="0" borderId="12" xfId="60" applyNumberFormat="1" applyFont="1" applyFill="1" applyBorder="1" applyAlignment="1">
      <alignment vertical="center" wrapText="1"/>
      <protection/>
    </xf>
    <xf numFmtId="3" fontId="27" fillId="0" borderId="12" xfId="60" applyNumberFormat="1" applyFont="1" applyFill="1" applyBorder="1" applyAlignment="1">
      <alignment vertical="center"/>
      <protection/>
    </xf>
    <xf numFmtId="3" fontId="26" fillId="22" borderId="69" xfId="60" applyNumberFormat="1" applyFont="1" applyFill="1" applyBorder="1" applyAlignment="1">
      <alignment horizontal="center" vertical="center" wrapText="1"/>
      <protection/>
    </xf>
    <xf numFmtId="0" fontId="27" fillId="0" borderId="60" xfId="60" applyFont="1" applyFill="1" applyBorder="1" applyAlignment="1">
      <alignment vertical="center"/>
      <protection/>
    </xf>
    <xf numFmtId="3" fontId="26" fillId="0" borderId="11" xfId="60" applyNumberFormat="1" applyFont="1" applyFill="1" applyBorder="1" applyAlignment="1">
      <alignment vertical="center" wrapText="1"/>
      <protection/>
    </xf>
    <xf numFmtId="3" fontId="27" fillId="0" borderId="11" xfId="60" applyNumberFormat="1" applyFont="1" applyFill="1" applyBorder="1" applyAlignment="1">
      <alignment vertical="center"/>
      <protection/>
    </xf>
    <xf numFmtId="3" fontId="26" fillId="0" borderId="0" xfId="60" applyNumberFormat="1" applyFont="1" applyFill="1" applyBorder="1" applyAlignment="1">
      <alignment vertical="center" wrapText="1"/>
      <protection/>
    </xf>
    <xf numFmtId="3" fontId="27" fillId="0" borderId="0" xfId="60" applyNumberFormat="1" applyFont="1" applyFill="1" applyBorder="1" applyAlignment="1">
      <alignment vertical="center"/>
      <protection/>
    </xf>
    <xf numFmtId="0" fontId="0" fillId="0" borderId="3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71" xfId="0" applyBorder="1" applyAlignment="1">
      <alignment horizontal="center"/>
    </xf>
    <xf numFmtId="0" fontId="26" fillId="0" borderId="11" xfId="59" applyFont="1" applyFill="1" applyBorder="1" applyAlignment="1">
      <alignment horizontal="right" vertical="center" wrapText="1"/>
      <protection/>
    </xf>
    <xf numFmtId="0" fontId="26" fillId="0" borderId="25" xfId="59" applyFont="1" applyFill="1" applyBorder="1" applyAlignment="1">
      <alignment vertical="center"/>
      <protection/>
    </xf>
    <xf numFmtId="3" fontId="26" fillId="1" borderId="46" xfId="59" applyNumberFormat="1" applyFont="1" applyFill="1" applyBorder="1" applyAlignment="1">
      <alignment horizontal="left" vertical="center"/>
      <protection/>
    </xf>
    <xf numFmtId="0" fontId="27" fillId="0" borderId="72" xfId="59" applyFont="1" applyFill="1" applyBorder="1" applyAlignment="1">
      <alignment horizontal="left" vertical="center"/>
      <protection/>
    </xf>
    <xf numFmtId="3" fontId="27" fillId="0" borderId="25" xfId="59" applyNumberFormat="1" applyFont="1" applyFill="1" applyBorder="1" applyAlignment="1">
      <alignment vertical="center"/>
      <protection/>
    </xf>
    <xf numFmtId="0" fontId="26" fillId="0" borderId="31" xfId="59" applyFont="1" applyFill="1" applyBorder="1" applyAlignment="1">
      <alignment horizontal="left" vertical="center"/>
      <protection/>
    </xf>
    <xf numFmtId="3" fontId="26" fillId="0" borderId="31" xfId="59" applyNumberFormat="1" applyFont="1" applyFill="1" applyBorder="1" applyAlignment="1">
      <alignment vertical="center"/>
      <protection/>
    </xf>
    <xf numFmtId="3" fontId="26" fillId="0" borderId="11" xfId="59" applyNumberFormat="1" applyFont="1" applyFill="1" applyBorder="1" applyAlignment="1">
      <alignment horizontal="right" vertical="center" wrapText="1"/>
      <protection/>
    </xf>
    <xf numFmtId="3" fontId="26" fillId="22" borderId="46" xfId="59" applyNumberFormat="1" applyFont="1" applyFill="1" applyBorder="1" applyAlignment="1">
      <alignment horizontal="left" vertical="center"/>
      <protection/>
    </xf>
    <xf numFmtId="0" fontId="0" fillId="0" borderId="43" xfId="0" applyFont="1" applyBorder="1" applyAlignment="1">
      <alignment/>
    </xf>
    <xf numFmtId="3" fontId="27" fillId="0" borderId="36" xfId="59" applyNumberFormat="1" applyFont="1" applyFill="1" applyBorder="1" applyAlignment="1">
      <alignment horizontal="right" vertical="center" wrapText="1"/>
      <protection/>
    </xf>
    <xf numFmtId="0" fontId="26" fillId="0" borderId="0" xfId="64" applyFont="1" applyFill="1" applyAlignment="1">
      <alignment horizontal="center" vertical="center"/>
      <protection/>
    </xf>
    <xf numFmtId="0" fontId="27" fillId="0" borderId="0" xfId="64" applyFont="1" applyFill="1" applyAlignment="1">
      <alignment vertical="center"/>
      <protection/>
    </xf>
    <xf numFmtId="3" fontId="26" fillId="0" borderId="0" xfId="64" applyNumberFormat="1" applyFont="1" applyFill="1" applyBorder="1" applyAlignment="1">
      <alignment horizontal="right" vertical="center"/>
      <protection/>
    </xf>
    <xf numFmtId="0" fontId="26" fillId="0" borderId="0" xfId="64" applyFont="1" applyFill="1" applyAlignment="1">
      <alignment horizontal="right" vertical="center"/>
      <protection/>
    </xf>
    <xf numFmtId="0" fontId="27" fillId="0" borderId="0" xfId="64" applyFont="1" applyFill="1" applyAlignment="1">
      <alignment horizontal="center" vertical="center"/>
      <protection/>
    </xf>
    <xf numFmtId="3" fontId="26" fillId="0" borderId="0" xfId="64" applyNumberFormat="1" applyFont="1" applyFill="1" applyAlignment="1">
      <alignment horizontal="right" vertical="center"/>
      <protection/>
    </xf>
    <xf numFmtId="3" fontId="27" fillId="0" borderId="0" xfId="64" applyNumberFormat="1" applyFont="1" applyFill="1" applyAlignment="1">
      <alignment vertical="center"/>
      <protection/>
    </xf>
    <xf numFmtId="0" fontId="26" fillId="22" borderId="54" xfId="64" applyFont="1" applyFill="1" applyBorder="1" applyAlignment="1">
      <alignment horizontal="center" vertical="center"/>
      <protection/>
    </xf>
    <xf numFmtId="3" fontId="26" fillId="22" borderId="12" xfId="64" applyNumberFormat="1" applyFont="1" applyFill="1" applyBorder="1" applyAlignment="1">
      <alignment vertical="center" wrapText="1"/>
      <protection/>
    </xf>
    <xf numFmtId="3" fontId="26" fillId="22" borderId="11" xfId="64" applyNumberFormat="1" applyFont="1" applyFill="1" applyBorder="1" applyAlignment="1">
      <alignment vertical="center" wrapText="1"/>
      <protection/>
    </xf>
    <xf numFmtId="0" fontId="26" fillId="22" borderId="51" xfId="64" applyFont="1" applyFill="1" applyBorder="1" applyAlignment="1">
      <alignment horizontal="center" vertical="center"/>
      <protection/>
    </xf>
    <xf numFmtId="0" fontId="26" fillId="22" borderId="59" xfId="64" applyFont="1" applyFill="1" applyBorder="1" applyAlignment="1">
      <alignment horizontal="center" vertical="center"/>
      <protection/>
    </xf>
    <xf numFmtId="0" fontId="26" fillId="22" borderId="25" xfId="64" applyFont="1" applyFill="1" applyBorder="1" applyAlignment="1">
      <alignment horizontal="center" vertical="center" wrapText="1"/>
      <protection/>
    </xf>
    <xf numFmtId="3" fontId="26" fillId="22" borderId="20" xfId="64" applyNumberFormat="1" applyFont="1" applyFill="1" applyBorder="1" applyAlignment="1">
      <alignment horizontal="center" vertical="center" wrapText="1"/>
      <protection/>
    </xf>
    <xf numFmtId="0" fontId="26" fillId="0" borderId="23" xfId="64" applyFont="1" applyFill="1" applyBorder="1" applyAlignment="1">
      <alignment horizontal="left" vertical="center" wrapText="1"/>
      <protection/>
    </xf>
    <xf numFmtId="3" fontId="26" fillId="0" borderId="17" xfId="64" applyNumberFormat="1" applyFont="1" applyFill="1" applyBorder="1" applyAlignment="1">
      <alignment horizontal="right" vertical="center" wrapText="1"/>
      <protection/>
    </xf>
    <xf numFmtId="3" fontId="26" fillId="0" borderId="36" xfId="64" applyNumberFormat="1" applyFont="1" applyFill="1" applyBorder="1" applyAlignment="1">
      <alignment horizontal="right" vertical="center" wrapText="1"/>
      <protection/>
    </xf>
    <xf numFmtId="0" fontId="27" fillId="0" borderId="11" xfId="64" applyFont="1" applyFill="1" applyBorder="1" applyAlignment="1">
      <alignment vertical="center"/>
      <protection/>
    </xf>
    <xf numFmtId="0" fontId="26" fillId="0" borderId="14" xfId="64" applyFont="1" applyFill="1" applyBorder="1" applyAlignment="1">
      <alignment horizontal="center" vertical="top" wrapText="1"/>
      <protection/>
    </xf>
    <xf numFmtId="0" fontId="26" fillId="0" borderId="11" xfId="64" applyFont="1" applyFill="1" applyBorder="1" applyAlignment="1">
      <alignment horizontal="left" vertical="center" wrapText="1"/>
      <protection/>
    </xf>
    <xf numFmtId="3" fontId="26" fillId="0" borderId="11" xfId="64" applyNumberFormat="1" applyFont="1" applyFill="1" applyBorder="1" applyAlignment="1">
      <alignment vertical="center" wrapText="1"/>
      <protection/>
    </xf>
    <xf numFmtId="0" fontId="27" fillId="0" borderId="11" xfId="64" applyFont="1" applyFill="1" applyBorder="1" applyAlignment="1">
      <alignment horizontal="center" vertical="center" wrapText="1"/>
      <protection/>
    </xf>
    <xf numFmtId="0" fontId="27" fillId="0" borderId="11" xfId="64" applyFont="1" applyFill="1" applyBorder="1" applyAlignment="1">
      <alignment horizontal="left" vertical="center"/>
      <protection/>
    </xf>
    <xf numFmtId="3" fontId="27" fillId="0" borderId="11" xfId="64" applyNumberFormat="1" applyFont="1" applyFill="1" applyBorder="1" applyAlignment="1">
      <alignment vertical="center"/>
      <protection/>
    </xf>
    <xf numFmtId="0" fontId="26" fillId="0" borderId="11" xfId="64" applyFont="1" applyFill="1" applyBorder="1" applyAlignment="1">
      <alignment horizontal="left" vertical="center"/>
      <protection/>
    </xf>
    <xf numFmtId="3" fontId="26" fillId="0" borderId="11" xfId="64" applyNumberFormat="1" applyFont="1" applyFill="1" applyBorder="1" applyAlignment="1">
      <alignment vertical="center"/>
      <protection/>
    </xf>
    <xf numFmtId="0" fontId="26" fillId="0" borderId="11" xfId="64" applyFont="1" applyFill="1" applyBorder="1" applyAlignment="1">
      <alignment vertical="center"/>
      <protection/>
    </xf>
    <xf numFmtId="0" fontId="26" fillId="0" borderId="19" xfId="64" applyFont="1" applyFill="1" applyBorder="1" applyAlignment="1">
      <alignment horizontal="center" vertical="top" wrapText="1"/>
      <protection/>
    </xf>
    <xf numFmtId="0" fontId="26" fillId="0" borderId="20" xfId="64" applyFont="1" applyFill="1" applyBorder="1" applyAlignment="1">
      <alignment horizontal="left" vertical="center"/>
      <protection/>
    </xf>
    <xf numFmtId="3" fontId="26" fillId="0" borderId="20" xfId="64" applyNumberFormat="1" applyFont="1" applyFill="1" applyBorder="1" applyAlignment="1">
      <alignment vertical="center"/>
      <protection/>
    </xf>
    <xf numFmtId="0" fontId="26" fillId="0" borderId="37" xfId="64" applyFont="1" applyFill="1" applyBorder="1" applyAlignment="1">
      <alignment horizontal="left" vertical="center" wrapText="1"/>
      <protection/>
    </xf>
    <xf numFmtId="0" fontId="26" fillId="0" borderId="38" xfId="64" applyFont="1" applyFill="1" applyBorder="1" applyAlignment="1">
      <alignment horizontal="left" vertical="center" wrapText="1"/>
      <protection/>
    </xf>
    <xf numFmtId="0" fontId="26" fillId="0" borderId="38" xfId="64" applyFont="1" applyFill="1" applyBorder="1" applyAlignment="1">
      <alignment horizontal="right" vertical="center" wrapText="1"/>
      <protection/>
    </xf>
    <xf numFmtId="0" fontId="27" fillId="0" borderId="39" xfId="64" applyFont="1" applyFill="1" applyBorder="1" applyAlignment="1">
      <alignment horizontal="center" vertical="center" wrapText="1"/>
      <protection/>
    </xf>
    <xf numFmtId="0" fontId="27" fillId="0" borderId="31" xfId="64" applyFont="1" applyFill="1" applyBorder="1" applyAlignment="1">
      <alignment horizontal="left" vertical="center"/>
      <protection/>
    </xf>
    <xf numFmtId="3" fontId="27" fillId="0" borderId="31" xfId="64" applyNumberFormat="1" applyFont="1" applyFill="1" applyBorder="1" applyAlignment="1">
      <alignment vertical="center"/>
      <protection/>
    </xf>
    <xf numFmtId="3" fontId="26" fillId="0" borderId="62" xfId="64" applyNumberFormat="1" applyFont="1" applyFill="1" applyBorder="1" applyAlignment="1">
      <alignment horizontal="right" vertical="center" wrapText="1"/>
      <protection/>
    </xf>
    <xf numFmtId="0" fontId="27" fillId="0" borderId="41" xfId="64" applyFont="1" applyFill="1" applyBorder="1" applyAlignment="1">
      <alignment horizontal="center" vertical="center" wrapText="1"/>
      <protection/>
    </xf>
    <xf numFmtId="0" fontId="27" fillId="0" borderId="38" xfId="64" applyFont="1" applyFill="1" applyBorder="1" applyAlignment="1">
      <alignment horizontal="left" vertical="center"/>
      <protection/>
    </xf>
    <xf numFmtId="3" fontId="27" fillId="0" borderId="17" xfId="64" applyNumberFormat="1" applyFont="1" applyFill="1" applyBorder="1" applyAlignment="1">
      <alignment vertical="center"/>
      <protection/>
    </xf>
    <xf numFmtId="3" fontId="26" fillId="0" borderId="33" xfId="64" applyNumberFormat="1" applyFont="1" applyFill="1" applyBorder="1" applyAlignment="1">
      <alignment horizontal="right" vertical="center" wrapText="1"/>
      <protection/>
    </xf>
    <xf numFmtId="0" fontId="27" fillId="0" borderId="23" xfId="64" applyFont="1" applyFill="1" applyBorder="1" applyAlignment="1">
      <alignment vertical="center"/>
      <protection/>
    </xf>
    <xf numFmtId="0" fontId="30" fillId="0" borderId="11" xfId="64" applyFont="1" applyBorder="1">
      <alignment/>
      <protection/>
    </xf>
    <xf numFmtId="0" fontId="27" fillId="0" borderId="11" xfId="64" applyFont="1" applyFill="1" applyBorder="1" applyAlignment="1">
      <alignment horizontal="left" vertical="center" wrapText="1"/>
      <protection/>
    </xf>
    <xf numFmtId="0" fontId="27" fillId="0" borderId="20" xfId="64" applyFont="1" applyFill="1" applyBorder="1" applyAlignment="1">
      <alignment horizontal="center" vertical="center" wrapText="1"/>
      <protection/>
    </xf>
    <xf numFmtId="0" fontId="27" fillId="0" borderId="20" xfId="64" applyFont="1" applyFill="1" applyBorder="1" applyAlignment="1">
      <alignment horizontal="left" vertical="center" wrapText="1"/>
      <protection/>
    </xf>
    <xf numFmtId="3" fontId="27" fillId="0" borderId="20" xfId="64" applyNumberFormat="1" applyFont="1" applyFill="1" applyBorder="1" applyAlignment="1">
      <alignment vertical="center"/>
      <protection/>
    </xf>
    <xf numFmtId="3" fontId="26" fillId="0" borderId="23" xfId="64" applyNumberFormat="1" applyFont="1" applyFill="1" applyBorder="1" applyAlignment="1">
      <alignment vertical="center"/>
      <protection/>
    </xf>
    <xf numFmtId="0" fontId="26" fillId="0" borderId="41" xfId="64" applyFont="1" applyFill="1" applyBorder="1" applyAlignment="1">
      <alignment horizontal="center" vertical="center" wrapText="1"/>
      <protection/>
    </xf>
    <xf numFmtId="3" fontId="26" fillId="0" borderId="17" xfId="64" applyNumberFormat="1" applyFont="1" applyFill="1" applyBorder="1" applyAlignment="1">
      <alignment vertical="center"/>
      <protection/>
    </xf>
    <xf numFmtId="0" fontId="27" fillId="0" borderId="17" xfId="64" applyFont="1" applyFill="1" applyBorder="1" applyAlignment="1">
      <alignment horizontal="center" vertical="center" wrapText="1"/>
      <protection/>
    </xf>
    <xf numFmtId="0" fontId="27" fillId="0" borderId="17" xfId="64" applyFont="1" applyFill="1" applyBorder="1" applyAlignment="1">
      <alignment horizontal="left" vertical="center" wrapText="1"/>
      <protection/>
    </xf>
    <xf numFmtId="0" fontId="27" fillId="0" borderId="42" xfId="64" applyFont="1" applyFill="1" applyBorder="1" applyAlignment="1">
      <alignment horizontal="center" vertical="center" wrapText="1"/>
      <protection/>
    </xf>
    <xf numFmtId="0" fontId="27" fillId="0" borderId="42" xfId="64" applyFont="1" applyFill="1" applyBorder="1" applyAlignment="1">
      <alignment horizontal="left" vertical="center" wrapText="1"/>
      <protection/>
    </xf>
    <xf numFmtId="3" fontId="27" fillId="0" borderId="42" xfId="64" applyNumberFormat="1" applyFont="1" applyFill="1" applyBorder="1" applyAlignment="1">
      <alignment vertical="center"/>
      <protection/>
    </xf>
    <xf numFmtId="0" fontId="26" fillId="0" borderId="31" xfId="64" applyFont="1" applyFill="1" applyBorder="1" applyAlignment="1">
      <alignment vertical="center"/>
      <protection/>
    </xf>
    <xf numFmtId="0" fontId="26" fillId="1" borderId="45" xfId="64" applyFont="1" applyFill="1" applyBorder="1" applyAlignment="1">
      <alignment horizontal="center" vertical="center" wrapText="1"/>
      <protection/>
    </xf>
    <xf numFmtId="0" fontId="26" fillId="1" borderId="46" xfId="64" applyFont="1" applyFill="1" applyBorder="1" applyAlignment="1">
      <alignment horizontal="left" vertical="center"/>
      <protection/>
    </xf>
    <xf numFmtId="3" fontId="26" fillId="1" borderId="36" xfId="64" applyNumberFormat="1" applyFont="1" applyFill="1" applyBorder="1" applyAlignment="1">
      <alignment horizontal="right" vertical="center" wrapText="1"/>
      <protection/>
    </xf>
    <xf numFmtId="0" fontId="26" fillId="1" borderId="45" xfId="64" applyFont="1" applyFill="1" applyBorder="1" applyAlignment="1">
      <alignment vertical="center"/>
      <protection/>
    </xf>
    <xf numFmtId="0" fontId="26" fillId="1" borderId="46" xfId="64" applyFont="1" applyFill="1" applyBorder="1" applyAlignment="1">
      <alignment vertical="center"/>
      <protection/>
    </xf>
    <xf numFmtId="0" fontId="26" fillId="0" borderId="17" xfId="64" applyFont="1" applyFill="1" applyBorder="1" applyAlignment="1">
      <alignment horizontal="left" vertical="center"/>
      <protection/>
    </xf>
    <xf numFmtId="0" fontId="26" fillId="0" borderId="17" xfId="64" applyFont="1" applyFill="1" applyBorder="1" applyAlignment="1">
      <alignment vertical="center"/>
      <protection/>
    </xf>
    <xf numFmtId="0" fontId="27" fillId="0" borderId="12" xfId="64" applyFont="1" applyFill="1" applyBorder="1" applyAlignment="1">
      <alignment vertical="center"/>
      <protection/>
    </xf>
    <xf numFmtId="0" fontId="26" fillId="0" borderId="14" xfId="64" applyFont="1" applyFill="1" applyBorder="1" applyAlignment="1">
      <alignment horizontal="center" vertical="center" wrapText="1"/>
      <protection/>
    </xf>
    <xf numFmtId="0" fontId="26" fillId="0" borderId="48" xfId="64" applyFont="1" applyFill="1" applyBorder="1" applyAlignment="1">
      <alignment horizontal="center" vertical="center" wrapText="1"/>
      <protection/>
    </xf>
    <xf numFmtId="0" fontId="27" fillId="0" borderId="31" xfId="64" applyFont="1" applyFill="1" applyBorder="1" applyAlignment="1">
      <alignment horizontal="center" vertical="center" wrapText="1"/>
      <protection/>
    </xf>
    <xf numFmtId="0" fontId="27" fillId="0" borderId="32" xfId="64" applyFont="1" applyFill="1" applyBorder="1" applyAlignment="1">
      <alignment horizontal="left" vertical="center"/>
      <protection/>
    </xf>
    <xf numFmtId="0" fontId="26" fillId="1" borderId="49" xfId="64" applyFont="1" applyFill="1" applyBorder="1" applyAlignment="1">
      <alignment horizontal="left" vertical="center"/>
      <protection/>
    </xf>
    <xf numFmtId="3" fontId="26" fillId="1" borderId="46" xfId="64" applyNumberFormat="1" applyFont="1" applyFill="1" applyBorder="1" applyAlignment="1">
      <alignment vertical="center"/>
      <protection/>
    </xf>
    <xf numFmtId="0" fontId="26" fillId="22" borderId="45" xfId="64" applyFont="1" applyFill="1" applyBorder="1" applyAlignment="1">
      <alignment horizontal="center" vertical="center" wrapText="1"/>
      <protection/>
    </xf>
    <xf numFmtId="0" fontId="26" fillId="22" borderId="46" xfId="64" applyFont="1" applyFill="1" applyBorder="1" applyAlignment="1">
      <alignment horizontal="left" vertical="center"/>
      <protection/>
    </xf>
    <xf numFmtId="0" fontId="26" fillId="22" borderId="47" xfId="64" applyFont="1" applyFill="1" applyBorder="1" applyAlignment="1">
      <alignment horizontal="left" vertical="center"/>
      <protection/>
    </xf>
    <xf numFmtId="3" fontId="26" fillId="22" borderId="54" xfId="64" applyNumberFormat="1" applyFont="1" applyFill="1" applyBorder="1" applyAlignment="1">
      <alignment horizontal="right" vertical="center" wrapText="1"/>
      <protection/>
    </xf>
    <xf numFmtId="0" fontId="26" fillId="22" borderId="46" xfId="64" applyFont="1" applyFill="1" applyBorder="1" applyAlignment="1">
      <alignment vertical="center"/>
      <protection/>
    </xf>
    <xf numFmtId="0" fontId="27" fillId="0" borderId="17" xfId="64" applyFont="1" applyFill="1" applyBorder="1" applyAlignment="1">
      <alignment vertical="center"/>
      <protection/>
    </xf>
    <xf numFmtId="0" fontId="27" fillId="0" borderId="22" xfId="64" applyFont="1" applyFill="1" applyBorder="1" applyAlignment="1">
      <alignment horizontal="center" vertical="center"/>
      <protection/>
    </xf>
    <xf numFmtId="0" fontId="27" fillId="0" borderId="23" xfId="64" applyFont="1" applyFill="1" applyBorder="1" applyAlignment="1">
      <alignment horizontal="left" vertical="center"/>
      <protection/>
    </xf>
    <xf numFmtId="3" fontId="27" fillId="0" borderId="23" xfId="64" applyNumberFormat="1" applyFont="1" applyFill="1" applyBorder="1" applyAlignment="1">
      <alignment vertical="center"/>
      <protection/>
    </xf>
    <xf numFmtId="0" fontId="27" fillId="0" borderId="39" xfId="64" applyFont="1" applyFill="1" applyBorder="1" applyAlignment="1">
      <alignment horizontal="center" vertical="center"/>
      <protection/>
    </xf>
    <xf numFmtId="3" fontId="27" fillId="0" borderId="44" xfId="64" applyNumberFormat="1" applyFont="1" applyFill="1" applyBorder="1" applyAlignment="1">
      <alignment vertical="center"/>
      <protection/>
    </xf>
    <xf numFmtId="0" fontId="27" fillId="0" borderId="31" xfId="64" applyFont="1" applyFill="1" applyBorder="1" applyAlignment="1">
      <alignment vertical="center"/>
      <protection/>
    </xf>
    <xf numFmtId="0" fontId="26" fillId="22" borderId="45" xfId="64" applyFont="1" applyFill="1" applyBorder="1" applyAlignment="1">
      <alignment horizontal="center" vertical="center"/>
      <protection/>
    </xf>
    <xf numFmtId="3" fontId="26" fillId="22" borderId="47" xfId="64" applyNumberFormat="1" applyFont="1" applyFill="1" applyBorder="1" applyAlignment="1">
      <alignment vertical="center"/>
      <protection/>
    </xf>
    <xf numFmtId="0" fontId="27" fillId="22" borderId="46" xfId="64" applyFont="1" applyFill="1" applyBorder="1" applyAlignment="1">
      <alignment vertical="center"/>
      <protection/>
    </xf>
    <xf numFmtId="0" fontId="27" fillId="0" borderId="0" xfId="0" applyFont="1" applyAlignment="1">
      <alignment/>
    </xf>
    <xf numFmtId="0" fontId="26" fillId="0" borderId="0" xfId="59" applyFont="1" applyFill="1" applyAlignment="1">
      <alignment horizontal="left" vertical="center"/>
      <protection/>
    </xf>
    <xf numFmtId="0" fontId="27" fillId="0" borderId="0" xfId="59" applyFont="1" applyFill="1" applyAlignment="1">
      <alignment horizontal="left" vertical="center"/>
      <protection/>
    </xf>
    <xf numFmtId="0" fontId="47" fillId="0" borderId="0" xfId="0" applyFont="1" applyAlignment="1">
      <alignment/>
    </xf>
    <xf numFmtId="0" fontId="1" fillId="0" borderId="73" xfId="0" applyFont="1" applyBorder="1" applyAlignment="1">
      <alignment horizontal="center" vertical="top" wrapText="1"/>
    </xf>
    <xf numFmtId="0" fontId="1" fillId="0" borderId="74" xfId="0" applyFont="1" applyBorder="1" applyAlignment="1">
      <alignment horizontal="center" vertical="top" wrapText="1"/>
    </xf>
    <xf numFmtId="0" fontId="1" fillId="0" borderId="7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76" xfId="0" applyFont="1" applyBorder="1" applyAlignment="1">
      <alignment horizontal="center" vertical="top" wrapText="1"/>
    </xf>
    <xf numFmtId="0" fontId="1" fillId="0" borderId="77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77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11" xfId="0" applyFont="1" applyBorder="1" applyAlignment="1">
      <alignment horizontal="right"/>
    </xf>
    <xf numFmtId="0" fontId="4" fillId="0" borderId="3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3" fontId="27" fillId="0" borderId="39" xfId="58" applyNumberFormat="1" applyFont="1" applyFill="1" applyBorder="1" applyAlignment="1">
      <alignment horizontal="left" vertical="center" wrapText="1"/>
      <protection/>
    </xf>
    <xf numFmtId="3" fontId="27" fillId="0" borderId="31" xfId="58" applyNumberFormat="1" applyFont="1" applyFill="1" applyBorder="1" applyAlignment="1">
      <alignment horizontal="center" vertical="center"/>
      <protection/>
    </xf>
    <xf numFmtId="3" fontId="26" fillId="0" borderId="50" xfId="58" applyNumberFormat="1" applyFont="1" applyBorder="1" applyAlignment="1">
      <alignment vertical="center"/>
      <protection/>
    </xf>
    <xf numFmtId="3" fontId="26" fillId="22" borderId="78" xfId="58" applyNumberFormat="1" applyFont="1" applyFill="1" applyBorder="1" applyAlignment="1">
      <alignment vertical="center" wrapText="1"/>
      <protection/>
    </xf>
    <xf numFmtId="3" fontId="26" fillId="22" borderId="42" xfId="58" applyNumberFormat="1" applyFont="1" applyFill="1" applyBorder="1" applyAlignment="1">
      <alignment horizontal="center" vertical="center"/>
      <protection/>
    </xf>
    <xf numFmtId="3" fontId="26" fillId="22" borderId="42" xfId="58" applyNumberFormat="1" applyFont="1" applyFill="1" applyBorder="1" applyAlignment="1">
      <alignment vertical="center"/>
      <protection/>
    </xf>
    <xf numFmtId="3" fontId="26" fillId="0" borderId="79" xfId="58" applyNumberFormat="1" applyFont="1" applyBorder="1" applyAlignment="1">
      <alignment vertical="center"/>
      <protection/>
    </xf>
    <xf numFmtId="3" fontId="27" fillId="0" borderId="11" xfId="58" applyNumberFormat="1" applyFont="1" applyFill="1" applyBorder="1" applyAlignment="1">
      <alignment horizontal="left" vertical="center" wrapText="1"/>
      <protection/>
    </xf>
    <xf numFmtId="3" fontId="27" fillId="0" borderId="11" xfId="58" applyNumberFormat="1" applyFont="1" applyFill="1" applyBorder="1" applyAlignment="1">
      <alignment vertical="center"/>
      <protection/>
    </xf>
    <xf numFmtId="3" fontId="26" fillId="0" borderId="11" xfId="58" applyNumberFormat="1" applyFont="1" applyBorder="1" applyAlignment="1">
      <alignment vertical="center"/>
      <protection/>
    </xf>
    <xf numFmtId="0" fontId="27" fillId="0" borderId="8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81" xfId="0" applyFont="1" applyBorder="1" applyAlignment="1">
      <alignment horizontal="center" vertical="top" wrapText="1"/>
    </xf>
    <xf numFmtId="0" fontId="1" fillId="0" borderId="82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top" wrapText="1"/>
    </xf>
    <xf numFmtId="0" fontId="36" fillId="0" borderId="11" xfId="56" applyFont="1" applyFill="1" applyBorder="1" applyAlignment="1">
      <alignment horizontal="center" vertical="center" wrapText="1"/>
      <protection/>
    </xf>
    <xf numFmtId="0" fontId="40" fillId="0" borderId="11" xfId="56" applyFont="1" applyFill="1" applyBorder="1" applyAlignment="1">
      <alignment vertical="center" wrapText="1"/>
      <protection/>
    </xf>
    <xf numFmtId="0" fontId="41" fillId="0" borderId="11" xfId="56" applyFont="1" applyFill="1" applyBorder="1" applyAlignment="1">
      <alignment vertical="center" wrapText="1"/>
      <protection/>
    </xf>
    <xf numFmtId="0" fontId="31" fillId="0" borderId="11" xfId="56" applyFill="1" applyBorder="1" applyAlignment="1">
      <alignment vertical="center" wrapText="1"/>
      <protection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7" fillId="0" borderId="27" xfId="0" applyFont="1" applyBorder="1" applyAlignment="1">
      <alignment vertical="center" wrapText="1"/>
    </xf>
    <xf numFmtId="0" fontId="27" fillId="0" borderId="28" xfId="0" applyFont="1" applyBorder="1" applyAlignment="1">
      <alignment vertical="center" wrapText="1"/>
    </xf>
    <xf numFmtId="0" fontId="27" fillId="0" borderId="27" xfId="0" applyFont="1" applyBorder="1" applyAlignment="1">
      <alignment horizontal="center" vertical="top" wrapText="1"/>
    </xf>
    <xf numFmtId="0" fontId="27" fillId="0" borderId="51" xfId="0" applyFont="1" applyBorder="1" applyAlignment="1">
      <alignment horizontal="center" vertical="top" wrapText="1"/>
    </xf>
    <xf numFmtId="0" fontId="27" fillId="0" borderId="56" xfId="0" applyFont="1" applyBorder="1" applyAlignment="1">
      <alignment horizontal="center" vertical="center" wrapText="1"/>
    </xf>
    <xf numFmtId="0" fontId="0" fillId="0" borderId="28" xfId="0" applyBorder="1" applyAlignment="1">
      <alignment horizontal="right" vertical="top" wrapText="1"/>
    </xf>
    <xf numFmtId="0" fontId="26" fillId="24" borderId="51" xfId="0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27" fillId="25" borderId="28" xfId="0" applyFont="1" applyFill="1" applyBorder="1" applyAlignment="1">
      <alignment vertical="center" wrapText="1"/>
    </xf>
    <xf numFmtId="0" fontId="26" fillId="26" borderId="52" xfId="0" applyFont="1" applyFill="1" applyBorder="1" applyAlignment="1">
      <alignment horizontal="right" vertical="center" wrapText="1"/>
    </xf>
    <xf numFmtId="0" fontId="26" fillId="25" borderId="52" xfId="0" applyFont="1" applyFill="1" applyBorder="1" applyAlignment="1">
      <alignment horizontal="right" vertical="center" wrapText="1"/>
    </xf>
    <xf numFmtId="0" fontId="26" fillId="0" borderId="12" xfId="59" applyFont="1" applyFill="1" applyBorder="1" applyAlignment="1">
      <alignment horizontal="right" vertical="center" wrapText="1"/>
      <protection/>
    </xf>
    <xf numFmtId="0" fontId="26" fillId="0" borderId="16" xfId="59" applyFont="1" applyFill="1" applyBorder="1" applyAlignment="1">
      <alignment vertical="center"/>
      <protection/>
    </xf>
    <xf numFmtId="0" fontId="26" fillId="0" borderId="16" xfId="59" applyFont="1" applyFill="1" applyBorder="1" applyAlignment="1">
      <alignment horizontal="right" vertical="center" wrapText="1"/>
      <protection/>
    </xf>
    <xf numFmtId="0" fontId="27" fillId="0" borderId="16" xfId="59" applyFont="1" applyFill="1" applyBorder="1" applyAlignment="1">
      <alignment vertical="center"/>
      <protection/>
    </xf>
    <xf numFmtId="0" fontId="26" fillId="0" borderId="83" xfId="59" applyFont="1" applyFill="1" applyBorder="1" applyAlignment="1">
      <alignment vertical="center"/>
      <protection/>
    </xf>
    <xf numFmtId="0" fontId="26" fillId="0" borderId="38" xfId="59" applyFont="1" applyFill="1" applyBorder="1" applyAlignment="1">
      <alignment vertical="center"/>
      <protection/>
    </xf>
    <xf numFmtId="0" fontId="27" fillId="0" borderId="83" xfId="59" applyFont="1" applyFill="1" applyBorder="1" applyAlignment="1">
      <alignment vertical="center"/>
      <protection/>
    </xf>
    <xf numFmtId="0" fontId="27" fillId="0" borderId="38" xfId="59" applyFont="1" applyFill="1" applyBorder="1" applyAlignment="1">
      <alignment vertical="center"/>
      <protection/>
    </xf>
    <xf numFmtId="0" fontId="26" fillId="0" borderId="32" xfId="59" applyFont="1" applyFill="1" applyBorder="1" applyAlignment="1">
      <alignment vertical="center"/>
      <protection/>
    </xf>
    <xf numFmtId="0" fontId="26" fillId="1" borderId="49" xfId="59" applyFont="1" applyFill="1" applyBorder="1" applyAlignment="1">
      <alignment vertical="center"/>
      <protection/>
    </xf>
    <xf numFmtId="0" fontId="26" fillId="0" borderId="72" xfId="59" applyFont="1" applyFill="1" applyBorder="1" applyAlignment="1">
      <alignment vertical="center"/>
      <protection/>
    </xf>
    <xf numFmtId="0" fontId="26" fillId="22" borderId="49" xfId="59" applyFont="1" applyFill="1" applyBorder="1" applyAlignment="1">
      <alignment vertical="center"/>
      <protection/>
    </xf>
    <xf numFmtId="0" fontId="27" fillId="0" borderId="72" xfId="59" applyFont="1" applyFill="1" applyBorder="1" applyAlignment="1">
      <alignment vertical="center"/>
      <protection/>
    </xf>
    <xf numFmtId="0" fontId="27" fillId="0" borderId="49" xfId="59" applyFont="1" applyFill="1" applyBorder="1" applyAlignment="1">
      <alignment vertical="center"/>
      <protection/>
    </xf>
    <xf numFmtId="0" fontId="37" fillId="0" borderId="11" xfId="56" applyFont="1" applyFill="1" applyBorder="1" applyAlignment="1">
      <alignment horizontal="center" vertical="center" wrapText="1"/>
      <protection/>
    </xf>
    <xf numFmtId="0" fontId="37" fillId="0" borderId="11" xfId="56" applyFont="1" applyFill="1" applyBorder="1" applyAlignment="1">
      <alignment vertical="center" wrapText="1"/>
      <protection/>
    </xf>
    <xf numFmtId="0" fontId="38" fillId="0" borderId="11" xfId="56" applyFont="1" applyFill="1" applyBorder="1" applyAlignment="1">
      <alignment vertical="center" wrapText="1"/>
      <protection/>
    </xf>
    <xf numFmtId="165" fontId="38" fillId="0" borderId="11" xfId="56" applyNumberFormat="1" applyFont="1" applyFill="1" applyBorder="1" applyAlignment="1" applyProtection="1">
      <alignment vertical="center" wrapText="1"/>
      <protection/>
    </xf>
    <xf numFmtId="0" fontId="38" fillId="0" borderId="11" xfId="56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86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17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71" xfId="0" applyBorder="1" applyAlignment="1">
      <alignment horizontal="left"/>
    </xf>
    <xf numFmtId="0" fontId="0" fillId="0" borderId="32" xfId="0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7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72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1" xfId="0" applyBorder="1" applyAlignment="1">
      <alignment horizontal="center"/>
    </xf>
    <xf numFmtId="0" fontId="26" fillId="0" borderId="0" xfId="58" applyFont="1" applyFill="1" applyAlignment="1">
      <alignment horizontal="center" vertical="center"/>
      <protection/>
    </xf>
    <xf numFmtId="0" fontId="26" fillId="0" borderId="0" xfId="58" applyFont="1" applyFill="1" applyAlignment="1">
      <alignment horizontal="center" vertical="center" wrapText="1"/>
      <protection/>
    </xf>
    <xf numFmtId="3" fontId="26" fillId="22" borderId="23" xfId="58" applyNumberFormat="1" applyFont="1" applyFill="1" applyBorder="1" applyAlignment="1">
      <alignment horizontal="center" vertical="center"/>
      <protection/>
    </xf>
    <xf numFmtId="3" fontId="26" fillId="22" borderId="13" xfId="58" applyNumberFormat="1" applyFont="1" applyFill="1" applyBorder="1" applyAlignment="1">
      <alignment horizontal="center" vertical="center"/>
      <protection/>
    </xf>
    <xf numFmtId="3" fontId="26" fillId="22" borderId="22" xfId="58" applyNumberFormat="1" applyFont="1" applyFill="1" applyBorder="1" applyAlignment="1">
      <alignment horizontal="center" vertical="center"/>
      <protection/>
    </xf>
    <xf numFmtId="3" fontId="26" fillId="22" borderId="14" xfId="58" applyNumberFormat="1" applyFont="1" applyFill="1" applyBorder="1" applyAlignment="1">
      <alignment horizontal="center" vertical="center"/>
      <protection/>
    </xf>
    <xf numFmtId="3" fontId="26" fillId="22" borderId="19" xfId="58" applyNumberFormat="1" applyFont="1" applyFill="1" applyBorder="1" applyAlignment="1">
      <alignment horizontal="center" vertical="center"/>
      <protection/>
    </xf>
    <xf numFmtId="3" fontId="26" fillId="22" borderId="87" xfId="58" applyNumberFormat="1" applyFont="1" applyFill="1" applyBorder="1" applyAlignment="1">
      <alignment horizontal="center" vertical="center" wrapText="1"/>
      <protection/>
    </xf>
    <xf numFmtId="3" fontId="26" fillId="22" borderId="25" xfId="58" applyNumberFormat="1" applyFont="1" applyFill="1" applyBorder="1" applyAlignment="1">
      <alignment horizontal="center" vertical="center" wrapText="1"/>
      <protection/>
    </xf>
    <xf numFmtId="3" fontId="26" fillId="22" borderId="42" xfId="58" applyNumberFormat="1" applyFont="1" applyFill="1" applyBorder="1" applyAlignment="1">
      <alignment horizontal="center" vertical="center" wrapText="1"/>
      <protection/>
    </xf>
    <xf numFmtId="3" fontId="26" fillId="22" borderId="15" xfId="58" applyNumberFormat="1" applyFont="1" applyFill="1" applyBorder="1" applyAlignment="1">
      <alignment horizontal="center" vertical="center" wrapText="1"/>
      <protection/>
    </xf>
    <xf numFmtId="3" fontId="26" fillId="22" borderId="21" xfId="58" applyNumberFormat="1" applyFont="1" applyFill="1" applyBorder="1" applyAlignment="1">
      <alignment horizontal="center" vertical="center" wrapText="1"/>
      <protection/>
    </xf>
    <xf numFmtId="3" fontId="26" fillId="22" borderId="31" xfId="58" applyNumberFormat="1" applyFont="1" applyFill="1" applyBorder="1" applyAlignment="1">
      <alignment horizontal="center" vertical="center" wrapText="1"/>
      <protection/>
    </xf>
    <xf numFmtId="0" fontId="27" fillId="0" borderId="88" xfId="0" applyFont="1" applyBorder="1" applyAlignment="1">
      <alignment horizontal="center" vertical="top" wrapText="1"/>
    </xf>
    <xf numFmtId="0" fontId="27" fillId="0" borderId="74" xfId="0" applyFont="1" applyBorder="1" applyAlignment="1">
      <alignment horizontal="center" vertical="top" wrapText="1"/>
    </xf>
    <xf numFmtId="0" fontId="29" fillId="0" borderId="89" xfId="0" applyFont="1" applyBorder="1" applyAlignment="1">
      <alignment horizontal="center" vertical="top" wrapText="1"/>
    </xf>
    <xf numFmtId="0" fontId="29" fillId="0" borderId="81" xfId="0" applyFont="1" applyBorder="1" applyAlignment="1">
      <alignment horizontal="center" vertical="top" wrapText="1"/>
    </xf>
    <xf numFmtId="0" fontId="29" fillId="0" borderId="90" xfId="0" applyFont="1" applyBorder="1" applyAlignment="1">
      <alignment horizontal="center" vertical="top" wrapText="1"/>
    </xf>
    <xf numFmtId="0" fontId="29" fillId="0" borderId="74" xfId="0" applyFont="1" applyBorder="1" applyAlignment="1">
      <alignment horizontal="center" vertical="top" wrapText="1"/>
    </xf>
    <xf numFmtId="0" fontId="27" fillId="0" borderId="54" xfId="0" applyFont="1" applyBorder="1" applyAlignment="1">
      <alignment horizontal="center" vertical="top" wrapText="1"/>
    </xf>
    <xf numFmtId="0" fontId="27" fillId="0" borderId="91" xfId="0" applyFont="1" applyBorder="1" applyAlignment="1">
      <alignment horizontal="center" vertical="top" wrapText="1"/>
    </xf>
    <xf numFmtId="0" fontId="27" fillId="0" borderId="90" xfId="0" applyFont="1" applyBorder="1" applyAlignment="1">
      <alignment horizontal="center" vertical="top" wrapText="1"/>
    </xf>
    <xf numFmtId="0" fontId="26" fillId="0" borderId="54" xfId="0" applyFont="1" applyBorder="1" applyAlignment="1">
      <alignment horizontal="center" vertical="top" wrapText="1"/>
    </xf>
    <xf numFmtId="0" fontId="26" fillId="0" borderId="91" xfId="0" applyFont="1" applyBorder="1" applyAlignment="1">
      <alignment horizontal="center" vertical="top" wrapText="1"/>
    </xf>
    <xf numFmtId="0" fontId="26" fillId="0" borderId="92" xfId="0" applyFont="1" applyBorder="1" applyAlignment="1">
      <alignment horizontal="center" vertical="top" wrapText="1"/>
    </xf>
    <xf numFmtId="0" fontId="26" fillId="0" borderId="93" xfId="0" applyFont="1" applyBorder="1" applyAlignment="1">
      <alignment horizontal="center" vertical="top" wrapText="1"/>
    </xf>
    <xf numFmtId="0" fontId="26" fillId="0" borderId="94" xfId="0" applyFont="1" applyBorder="1" applyAlignment="1">
      <alignment horizontal="center" vertical="top" wrapText="1"/>
    </xf>
    <xf numFmtId="0" fontId="27" fillId="0" borderId="95" xfId="0" applyFont="1" applyBorder="1" applyAlignment="1">
      <alignment horizontal="center" vertical="top" wrapText="1"/>
    </xf>
    <xf numFmtId="0" fontId="27" fillId="0" borderId="96" xfId="0" applyFont="1" applyBorder="1" applyAlignment="1">
      <alignment horizontal="center" vertical="top" wrapText="1"/>
    </xf>
    <xf numFmtId="0" fontId="27" fillId="0" borderId="0" xfId="0" applyFont="1" applyAlignment="1">
      <alignment horizontal="center" wrapText="1"/>
    </xf>
    <xf numFmtId="0" fontId="26" fillId="0" borderId="57" xfId="0" applyFont="1" applyBorder="1" applyAlignment="1">
      <alignment horizontal="center" vertical="top" wrapText="1"/>
    </xf>
    <xf numFmtId="0" fontId="26" fillId="0" borderId="85" xfId="0" applyFont="1" applyBorder="1" applyAlignment="1">
      <alignment horizontal="center" vertical="top" wrapText="1"/>
    </xf>
    <xf numFmtId="0" fontId="26" fillId="0" borderId="60" xfId="0" applyFont="1" applyBorder="1" applyAlignment="1">
      <alignment horizontal="center" vertical="top" wrapText="1"/>
    </xf>
    <xf numFmtId="0" fontId="26" fillId="0" borderId="28" xfId="0" applyFont="1" applyBorder="1" applyAlignment="1">
      <alignment horizontal="center" vertical="top" wrapText="1"/>
    </xf>
    <xf numFmtId="0" fontId="26" fillId="0" borderId="65" xfId="0" applyFont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26" fillId="22" borderId="57" xfId="64" applyFont="1" applyFill="1" applyBorder="1" applyAlignment="1">
      <alignment horizontal="center" vertical="center" wrapText="1"/>
      <protection/>
    </xf>
    <xf numFmtId="0" fontId="26" fillId="22" borderId="84" xfId="64" applyFont="1" applyFill="1" applyBorder="1" applyAlignment="1">
      <alignment horizontal="center" vertical="center" wrapText="1"/>
      <protection/>
    </xf>
    <xf numFmtId="0" fontId="26" fillId="22" borderId="97" xfId="64" applyFont="1" applyFill="1" applyBorder="1" applyAlignment="1">
      <alignment horizontal="center" vertical="center" wrapText="1"/>
      <protection/>
    </xf>
    <xf numFmtId="0" fontId="26" fillId="22" borderId="24" xfId="64" applyFont="1" applyFill="1" applyBorder="1" applyAlignment="1">
      <alignment horizontal="center" vertical="center" wrapText="1"/>
      <protection/>
    </xf>
    <xf numFmtId="0" fontId="26" fillId="22" borderId="0" xfId="64" applyFont="1" applyFill="1" applyBorder="1" applyAlignment="1">
      <alignment horizontal="center" vertical="center" wrapText="1"/>
      <protection/>
    </xf>
    <xf numFmtId="0" fontId="26" fillId="22" borderId="72" xfId="64" applyFont="1" applyFill="1" applyBorder="1" applyAlignment="1">
      <alignment horizontal="center" vertical="center" wrapText="1"/>
      <protection/>
    </xf>
    <xf numFmtId="0" fontId="26" fillId="22" borderId="60" xfId="64" applyFont="1" applyFill="1" applyBorder="1" applyAlignment="1">
      <alignment horizontal="center" vertical="center" wrapText="1"/>
      <protection/>
    </xf>
    <xf numFmtId="0" fontId="26" fillId="22" borderId="10" xfId="64" applyFont="1" applyFill="1" applyBorder="1" applyAlignment="1">
      <alignment horizontal="center" vertical="center" wrapText="1"/>
      <protection/>
    </xf>
    <xf numFmtId="0" fontId="26" fillId="22" borderId="98" xfId="64" applyFont="1" applyFill="1" applyBorder="1" applyAlignment="1">
      <alignment horizontal="center" vertical="center" wrapText="1"/>
      <protection/>
    </xf>
    <xf numFmtId="3" fontId="26" fillId="22" borderId="36" xfId="64" applyNumberFormat="1" applyFont="1" applyFill="1" applyBorder="1" applyAlignment="1">
      <alignment horizontal="center" vertical="center"/>
      <protection/>
    </xf>
    <xf numFmtId="3" fontId="26" fillId="22" borderId="99" xfId="64" applyNumberFormat="1" applyFont="1" applyFill="1" applyBorder="1" applyAlignment="1">
      <alignment horizontal="center" vertical="center"/>
      <protection/>
    </xf>
    <xf numFmtId="3" fontId="26" fillId="22" borderId="100" xfId="64" applyNumberFormat="1" applyFont="1" applyFill="1" applyBorder="1" applyAlignment="1">
      <alignment horizontal="center" vertical="center"/>
      <protection/>
    </xf>
    <xf numFmtId="0" fontId="26" fillId="22" borderId="54" xfId="64" applyFont="1" applyFill="1" applyBorder="1" applyAlignment="1">
      <alignment horizontal="center" vertical="center"/>
      <protection/>
    </xf>
    <xf numFmtId="0" fontId="26" fillId="22" borderId="65" xfId="64" applyFont="1" applyFill="1" applyBorder="1" applyAlignment="1">
      <alignment horizontal="center" vertical="center"/>
      <protection/>
    </xf>
    <xf numFmtId="0" fontId="26" fillId="22" borderId="91" xfId="64" applyFont="1" applyFill="1" applyBorder="1" applyAlignment="1">
      <alignment horizontal="center" vertical="center"/>
      <protection/>
    </xf>
    <xf numFmtId="3" fontId="26" fillId="22" borderId="70" xfId="64" applyNumberFormat="1" applyFont="1" applyFill="1" applyBorder="1" applyAlignment="1">
      <alignment horizontal="center" vertical="center" wrapText="1"/>
      <protection/>
    </xf>
    <xf numFmtId="3" fontId="26" fillId="22" borderId="101" xfId="64" applyNumberFormat="1" applyFont="1" applyFill="1" applyBorder="1" applyAlignment="1">
      <alignment horizontal="center" vertical="center" wrapText="1"/>
      <protection/>
    </xf>
    <xf numFmtId="0" fontId="26" fillId="22" borderId="59" xfId="64" applyFont="1" applyFill="1" applyBorder="1" applyAlignment="1">
      <alignment horizontal="center" vertical="center"/>
      <protection/>
    </xf>
    <xf numFmtId="0" fontId="26" fillId="22" borderId="52" xfId="64" applyFont="1" applyFill="1" applyBorder="1" applyAlignment="1">
      <alignment horizontal="center" vertical="center"/>
      <protection/>
    </xf>
    <xf numFmtId="0" fontId="26" fillId="0" borderId="22" xfId="64" applyFont="1" applyFill="1" applyBorder="1" applyAlignment="1">
      <alignment horizontal="left" vertical="center" wrapText="1"/>
      <protection/>
    </xf>
    <xf numFmtId="0" fontId="26" fillId="0" borderId="23" xfId="64" applyFont="1" applyFill="1" applyBorder="1" applyAlignment="1">
      <alignment horizontal="left" vertical="center" wrapText="1"/>
      <protection/>
    </xf>
    <xf numFmtId="0" fontId="26" fillId="0" borderId="14" xfId="64" applyFont="1" applyFill="1" applyBorder="1" applyAlignment="1">
      <alignment horizontal="center" vertical="top" wrapText="1"/>
      <protection/>
    </xf>
    <xf numFmtId="0" fontId="26" fillId="0" borderId="11" xfId="64" applyFont="1" applyFill="1" applyBorder="1" applyAlignment="1">
      <alignment horizontal="left" vertical="center" wrapText="1"/>
      <protection/>
    </xf>
    <xf numFmtId="0" fontId="26" fillId="0" borderId="11" xfId="64" applyFont="1" applyFill="1" applyBorder="1" applyAlignment="1">
      <alignment horizontal="left" vertical="center"/>
      <protection/>
    </xf>
    <xf numFmtId="0" fontId="26" fillId="0" borderId="20" xfId="64" applyFont="1" applyFill="1" applyBorder="1" applyAlignment="1">
      <alignment horizontal="left" vertical="center"/>
      <protection/>
    </xf>
    <xf numFmtId="0" fontId="26" fillId="0" borderId="61" xfId="64" applyFont="1" applyFill="1" applyBorder="1" applyAlignment="1">
      <alignment horizontal="left" vertical="center" wrapText="1"/>
      <protection/>
    </xf>
    <xf numFmtId="0" fontId="26" fillId="0" borderId="99" xfId="64" applyFont="1" applyFill="1" applyBorder="1" applyAlignment="1">
      <alignment horizontal="left" vertical="center" wrapText="1"/>
      <protection/>
    </xf>
    <xf numFmtId="0" fontId="26" fillId="0" borderId="37" xfId="64" applyFont="1" applyFill="1" applyBorder="1" applyAlignment="1">
      <alignment horizontal="left" vertical="center" wrapText="1"/>
      <protection/>
    </xf>
    <xf numFmtId="0" fontId="27" fillId="0" borderId="31" xfId="64" applyFont="1" applyFill="1" applyBorder="1" applyAlignment="1">
      <alignment horizontal="left" vertical="center"/>
      <protection/>
    </xf>
    <xf numFmtId="0" fontId="26" fillId="0" borderId="12" xfId="64" applyFont="1" applyFill="1" applyBorder="1" applyAlignment="1">
      <alignment horizontal="left" vertical="center" wrapText="1"/>
      <protection/>
    </xf>
    <xf numFmtId="0" fontId="26" fillId="0" borderId="16" xfId="64" applyFont="1" applyFill="1" applyBorder="1" applyAlignment="1">
      <alignment horizontal="left" vertical="center" wrapText="1"/>
      <protection/>
    </xf>
    <xf numFmtId="0" fontId="27" fillId="0" borderId="12" xfId="64" applyFont="1" applyFill="1" applyBorder="1" applyAlignment="1">
      <alignment horizontal="left" vertical="center"/>
      <protection/>
    </xf>
    <xf numFmtId="0" fontId="27" fillId="0" borderId="16" xfId="64" applyFont="1" applyFill="1" applyBorder="1" applyAlignment="1">
      <alignment horizontal="left" vertical="center"/>
      <protection/>
    </xf>
    <xf numFmtId="0" fontId="27" fillId="0" borderId="33" xfId="64" applyFont="1" applyFill="1" applyBorder="1" applyAlignment="1">
      <alignment horizontal="left" vertical="center"/>
      <protection/>
    </xf>
    <xf numFmtId="0" fontId="27" fillId="0" borderId="38" xfId="64" applyFont="1" applyFill="1" applyBorder="1" applyAlignment="1">
      <alignment horizontal="left" vertical="center"/>
      <protection/>
    </xf>
    <xf numFmtId="0" fontId="30" fillId="0" borderId="11" xfId="64" applyFont="1" applyBorder="1">
      <alignment/>
      <protection/>
    </xf>
    <xf numFmtId="0" fontId="26" fillId="22" borderId="46" xfId="64" applyFont="1" applyFill="1" applyBorder="1" applyAlignment="1">
      <alignment horizontal="left" vertical="center"/>
      <protection/>
    </xf>
    <xf numFmtId="0" fontId="26" fillId="0" borderId="0" xfId="64" applyFont="1" applyFill="1" applyAlignment="1">
      <alignment horizontal="center" vertical="center"/>
      <protection/>
    </xf>
    <xf numFmtId="0" fontId="26" fillId="1" borderId="46" xfId="64" applyFont="1" applyFill="1" applyBorder="1" applyAlignment="1">
      <alignment horizontal="left" vertical="center"/>
      <protection/>
    </xf>
    <xf numFmtId="0" fontId="26" fillId="0" borderId="17" xfId="64" applyFont="1" applyFill="1" applyBorder="1" applyAlignment="1">
      <alignment horizontal="left" vertical="center"/>
      <protection/>
    </xf>
    <xf numFmtId="0" fontId="26" fillId="0" borderId="39" xfId="64" applyFont="1" applyFill="1" applyBorder="1" applyAlignment="1">
      <alignment horizontal="center" vertical="center" wrapText="1"/>
      <protection/>
    </xf>
    <xf numFmtId="0" fontId="26" fillId="0" borderId="41" xfId="64" applyFont="1" applyFill="1" applyBorder="1" applyAlignment="1">
      <alignment horizontal="center" vertical="center" wrapText="1"/>
      <protection/>
    </xf>
    <xf numFmtId="0" fontId="26" fillId="1" borderId="47" xfId="64" applyFont="1" applyFill="1" applyBorder="1" applyAlignment="1">
      <alignment horizontal="left" vertical="center"/>
      <protection/>
    </xf>
    <xf numFmtId="0" fontId="26" fillId="1" borderId="49" xfId="64" applyFont="1" applyFill="1" applyBorder="1" applyAlignment="1">
      <alignment horizontal="left" vertical="center"/>
      <protection/>
    </xf>
    <xf numFmtId="0" fontId="26" fillId="0" borderId="19" xfId="64" applyFont="1" applyFill="1" applyBorder="1" applyAlignment="1">
      <alignment horizontal="center" vertical="top" wrapText="1"/>
      <protection/>
    </xf>
    <xf numFmtId="0" fontId="2" fillId="0" borderId="0" xfId="64" applyFont="1" applyFill="1" applyAlignment="1">
      <alignment horizontal="center" vertical="center" wrapText="1"/>
      <protection/>
    </xf>
    <xf numFmtId="0" fontId="2" fillId="0" borderId="0" xfId="64" applyFont="1" applyFill="1" applyAlignment="1">
      <alignment horizontal="center" vertical="center"/>
      <protection/>
    </xf>
    <xf numFmtId="0" fontId="26" fillId="0" borderId="0" xfId="60" applyFont="1" applyFill="1" applyAlignment="1">
      <alignment horizontal="center" vertical="center" wrapText="1"/>
      <protection/>
    </xf>
    <xf numFmtId="0" fontId="27" fillId="0" borderId="23" xfId="64" applyFont="1" applyFill="1" applyBorder="1" applyAlignment="1">
      <alignment horizontal="left" vertical="center"/>
      <protection/>
    </xf>
    <xf numFmtId="0" fontId="26" fillId="0" borderId="39" xfId="64" applyFont="1" applyFill="1" applyBorder="1" applyAlignment="1">
      <alignment horizontal="center" vertical="top" wrapText="1"/>
      <protection/>
    </xf>
    <xf numFmtId="0" fontId="26" fillId="0" borderId="48" xfId="64" applyFont="1" applyFill="1" applyBorder="1" applyAlignment="1">
      <alignment horizontal="center" vertical="top" wrapText="1"/>
      <protection/>
    </xf>
    <xf numFmtId="0" fontId="26" fillId="0" borderId="78" xfId="64" applyFont="1" applyFill="1" applyBorder="1" applyAlignment="1">
      <alignment horizontal="center" vertical="top" wrapText="1"/>
      <protection/>
    </xf>
    <xf numFmtId="0" fontId="26" fillId="0" borderId="22" xfId="59" applyFont="1" applyFill="1" applyBorder="1" applyAlignment="1">
      <alignment horizontal="left" vertical="center" wrapText="1"/>
      <protection/>
    </xf>
    <xf numFmtId="0" fontId="26" fillId="0" borderId="23" xfId="59" applyFont="1" applyFill="1" applyBorder="1" applyAlignment="1">
      <alignment horizontal="left" vertical="center" wrapText="1"/>
      <protection/>
    </xf>
    <xf numFmtId="0" fontId="26" fillId="0" borderId="11" xfId="59" applyFont="1" applyFill="1" applyBorder="1" applyAlignment="1">
      <alignment horizontal="left" vertical="center"/>
      <protection/>
    </xf>
    <xf numFmtId="0" fontId="26" fillId="0" borderId="20" xfId="59" applyFont="1" applyFill="1" applyBorder="1" applyAlignment="1">
      <alignment horizontal="left" vertical="center"/>
      <protection/>
    </xf>
    <xf numFmtId="0" fontId="26" fillId="0" borderId="61" xfId="59" applyFont="1" applyFill="1" applyBorder="1" applyAlignment="1">
      <alignment horizontal="left" vertical="center" wrapText="1"/>
      <protection/>
    </xf>
    <xf numFmtId="0" fontId="26" fillId="0" borderId="99" xfId="59" applyFont="1" applyFill="1" applyBorder="1" applyAlignment="1">
      <alignment horizontal="left" vertical="center" wrapText="1"/>
      <protection/>
    </xf>
    <xf numFmtId="0" fontId="26" fillId="0" borderId="37" xfId="59" applyFont="1" applyFill="1" applyBorder="1" applyAlignment="1">
      <alignment horizontal="left" vertical="center" wrapText="1"/>
      <protection/>
    </xf>
    <xf numFmtId="0" fontId="27" fillId="0" borderId="12" xfId="59" applyFont="1" applyFill="1" applyBorder="1" applyAlignment="1">
      <alignment horizontal="left" vertical="center"/>
      <protection/>
    </xf>
    <xf numFmtId="0" fontId="27" fillId="0" borderId="16" xfId="59" applyFont="1" applyFill="1" applyBorder="1" applyAlignment="1">
      <alignment horizontal="left" vertical="center"/>
      <protection/>
    </xf>
    <xf numFmtId="0" fontId="27" fillId="0" borderId="31" xfId="59" applyFont="1" applyFill="1" applyBorder="1" applyAlignment="1">
      <alignment horizontal="left" vertical="center"/>
      <protection/>
    </xf>
    <xf numFmtId="0" fontId="26" fillId="0" borderId="39" xfId="59" applyFont="1" applyFill="1" applyBorder="1" applyAlignment="1">
      <alignment horizontal="center" vertical="center" wrapText="1"/>
      <protection/>
    </xf>
    <xf numFmtId="0" fontId="26" fillId="0" borderId="41" xfId="59" applyFont="1" applyFill="1" applyBorder="1" applyAlignment="1">
      <alignment horizontal="center" vertical="center" wrapText="1"/>
      <protection/>
    </xf>
    <xf numFmtId="0" fontId="26" fillId="0" borderId="12" xfId="59" applyFont="1" applyFill="1" applyBorder="1" applyAlignment="1">
      <alignment horizontal="left" vertical="center" wrapText="1"/>
      <protection/>
    </xf>
    <xf numFmtId="0" fontId="26" fillId="0" borderId="16" xfId="59" applyFont="1" applyFill="1" applyBorder="1" applyAlignment="1">
      <alignment horizontal="left" vertical="center" wrapText="1"/>
      <protection/>
    </xf>
    <xf numFmtId="0" fontId="26" fillId="0" borderId="39" xfId="59" applyFont="1" applyFill="1" applyBorder="1" applyAlignment="1">
      <alignment horizontal="center" vertical="top" wrapText="1"/>
      <protection/>
    </xf>
    <xf numFmtId="0" fontId="26" fillId="0" borderId="48" xfId="59" applyFont="1" applyFill="1" applyBorder="1" applyAlignment="1">
      <alignment horizontal="center" vertical="top" wrapText="1"/>
      <protection/>
    </xf>
    <xf numFmtId="0" fontId="26" fillId="0" borderId="78" xfId="59" applyFont="1" applyFill="1" applyBorder="1" applyAlignment="1">
      <alignment horizontal="center" vertical="top" wrapText="1"/>
      <protection/>
    </xf>
    <xf numFmtId="0" fontId="26" fillId="22" borderId="46" xfId="59" applyFont="1" applyFill="1" applyBorder="1" applyAlignment="1">
      <alignment horizontal="left" vertical="center"/>
      <protection/>
    </xf>
    <xf numFmtId="0" fontId="26" fillId="22" borderId="47" xfId="59" applyFont="1" applyFill="1" applyBorder="1" applyAlignment="1">
      <alignment horizontal="left" vertical="center"/>
      <protection/>
    </xf>
    <xf numFmtId="0" fontId="26" fillId="0" borderId="11" xfId="59" applyFont="1" applyFill="1" applyBorder="1" applyAlignment="1">
      <alignment horizontal="left" vertical="center" wrapText="1"/>
      <protection/>
    </xf>
    <xf numFmtId="0" fontId="30" fillId="0" borderId="11" xfId="59" applyFont="1" applyBorder="1">
      <alignment/>
      <protection/>
    </xf>
    <xf numFmtId="0" fontId="26" fillId="1" borderId="47" xfId="59" applyFont="1" applyFill="1" applyBorder="1" applyAlignment="1">
      <alignment horizontal="left" vertical="center"/>
      <protection/>
    </xf>
    <xf numFmtId="0" fontId="26" fillId="1" borderId="49" xfId="59" applyFont="1" applyFill="1" applyBorder="1" applyAlignment="1">
      <alignment horizontal="left" vertical="center"/>
      <protection/>
    </xf>
    <xf numFmtId="0" fontId="26" fillId="0" borderId="17" xfId="59" applyFont="1" applyFill="1" applyBorder="1" applyAlignment="1">
      <alignment horizontal="left" vertical="center"/>
      <protection/>
    </xf>
    <xf numFmtId="0" fontId="27" fillId="0" borderId="23" xfId="59" applyFont="1" applyFill="1" applyBorder="1" applyAlignment="1">
      <alignment horizontal="left" vertical="center"/>
      <protection/>
    </xf>
    <xf numFmtId="0" fontId="26" fillId="0" borderId="63" xfId="59" applyFont="1" applyFill="1" applyBorder="1" applyAlignment="1">
      <alignment horizontal="left" vertical="center" wrapText="1"/>
      <protection/>
    </xf>
    <xf numFmtId="0" fontId="26" fillId="0" borderId="98" xfId="59" applyFont="1" applyFill="1" applyBorder="1" applyAlignment="1">
      <alignment horizontal="left" vertical="center" wrapText="1"/>
      <protection/>
    </xf>
    <xf numFmtId="0" fontId="26" fillId="1" borderId="46" xfId="59" applyFont="1" applyFill="1" applyBorder="1" applyAlignment="1">
      <alignment horizontal="left" vertical="center"/>
      <protection/>
    </xf>
    <xf numFmtId="0" fontId="26" fillId="0" borderId="14" xfId="59" applyFont="1" applyFill="1" applyBorder="1" applyAlignment="1">
      <alignment horizontal="center" vertical="top" wrapText="1"/>
      <protection/>
    </xf>
    <xf numFmtId="0" fontId="27" fillId="0" borderId="11" xfId="59" applyFont="1" applyFill="1" applyBorder="1" applyAlignment="1">
      <alignment horizontal="left" vertical="center"/>
      <protection/>
    </xf>
    <xf numFmtId="0" fontId="26" fillId="0" borderId="19" xfId="59" applyFont="1" applyFill="1" applyBorder="1" applyAlignment="1">
      <alignment horizontal="center" vertical="top" wrapText="1"/>
      <protection/>
    </xf>
    <xf numFmtId="0" fontId="27" fillId="0" borderId="0" xfId="59" applyFont="1" applyFill="1" applyAlignment="1">
      <alignment horizontal="center" vertical="center" wrapText="1"/>
      <protection/>
    </xf>
    <xf numFmtId="0" fontId="27" fillId="0" borderId="0" xfId="59" applyFont="1" applyFill="1" applyAlignment="1">
      <alignment horizontal="center" vertical="center"/>
      <protection/>
    </xf>
    <xf numFmtId="0" fontId="26" fillId="22" borderId="61" xfId="59" applyFont="1" applyFill="1" applyBorder="1" applyAlignment="1">
      <alignment horizontal="center" vertical="center"/>
      <protection/>
    </xf>
    <xf numFmtId="0" fontId="26" fillId="22" borderId="99" xfId="59" applyFont="1" applyFill="1" applyBorder="1" applyAlignment="1">
      <alignment horizontal="center" vertical="center"/>
      <protection/>
    </xf>
    <xf numFmtId="0" fontId="26" fillId="22" borderId="37" xfId="59" applyFont="1" applyFill="1" applyBorder="1" applyAlignment="1">
      <alignment horizontal="center" vertical="center"/>
      <protection/>
    </xf>
    <xf numFmtId="0" fontId="26" fillId="22" borderId="44" xfId="59" applyFont="1" applyFill="1" applyBorder="1" applyAlignment="1">
      <alignment horizontal="center" vertical="center"/>
      <protection/>
    </xf>
    <xf numFmtId="0" fontId="26" fillId="22" borderId="71" xfId="59" applyFont="1" applyFill="1" applyBorder="1" applyAlignment="1">
      <alignment horizontal="center" vertical="center"/>
      <protection/>
    </xf>
    <xf numFmtId="0" fontId="26" fillId="22" borderId="32" xfId="59" applyFont="1" applyFill="1" applyBorder="1" applyAlignment="1">
      <alignment horizontal="center" vertical="center"/>
      <protection/>
    </xf>
    <xf numFmtId="0" fontId="26" fillId="22" borderId="50" xfId="59" applyFont="1" applyFill="1" applyBorder="1" applyAlignment="1">
      <alignment horizontal="center" vertical="center"/>
      <protection/>
    </xf>
    <xf numFmtId="0" fontId="26" fillId="22" borderId="69" xfId="59" applyFont="1" applyFill="1" applyBorder="1" applyAlignment="1">
      <alignment horizontal="center" vertical="center"/>
      <protection/>
    </xf>
    <xf numFmtId="3" fontId="26" fillId="22" borderId="34" xfId="59" applyNumberFormat="1" applyFont="1" applyFill="1" applyBorder="1" applyAlignment="1">
      <alignment horizontal="center" vertical="center" wrapText="1"/>
      <protection/>
    </xf>
    <xf numFmtId="3" fontId="26" fillId="22" borderId="40" xfId="59" applyNumberFormat="1" applyFont="1" applyFill="1" applyBorder="1" applyAlignment="1">
      <alignment horizontal="center" vertical="center" wrapText="1"/>
      <protection/>
    </xf>
    <xf numFmtId="3" fontId="26" fillId="22" borderId="83" xfId="59" applyNumberFormat="1" applyFont="1" applyFill="1" applyBorder="1" applyAlignment="1">
      <alignment horizontal="center" vertical="center" wrapText="1"/>
      <protection/>
    </xf>
    <xf numFmtId="0" fontId="26" fillId="22" borderId="50" xfId="59" applyFont="1" applyFill="1" applyBorder="1" applyAlignment="1">
      <alignment horizontal="center" vertical="center" wrapText="1"/>
      <protection/>
    </xf>
    <xf numFmtId="0" fontId="26" fillId="22" borderId="69" xfId="59" applyFont="1" applyFill="1" applyBorder="1" applyAlignment="1">
      <alignment horizontal="center" vertical="center" wrapText="1"/>
      <protection/>
    </xf>
    <xf numFmtId="0" fontId="26" fillId="22" borderId="79" xfId="59" applyFont="1" applyFill="1" applyBorder="1" applyAlignment="1">
      <alignment horizontal="center" vertical="center" wrapText="1"/>
      <protection/>
    </xf>
    <xf numFmtId="3" fontId="26" fillId="22" borderId="36" xfId="59" applyNumberFormat="1" applyFont="1" applyFill="1" applyBorder="1" applyAlignment="1">
      <alignment horizontal="center" vertical="center"/>
      <protection/>
    </xf>
    <xf numFmtId="3" fontId="26" fillId="22" borderId="99" xfId="59" applyNumberFormat="1" applyFont="1" applyFill="1" applyBorder="1" applyAlignment="1">
      <alignment horizontal="center" vertical="center"/>
      <protection/>
    </xf>
    <xf numFmtId="0" fontId="26" fillId="22" borderId="57" xfId="59" applyFont="1" applyFill="1" applyBorder="1" applyAlignment="1">
      <alignment horizontal="center" vertical="center" wrapText="1"/>
      <protection/>
    </xf>
    <xf numFmtId="0" fontId="26" fillId="22" borderId="84" xfId="59" applyFont="1" applyFill="1" applyBorder="1" applyAlignment="1">
      <alignment horizontal="center" vertical="center" wrapText="1"/>
      <protection/>
    </xf>
    <xf numFmtId="0" fontId="26" fillId="22" borderId="97" xfId="59" applyFont="1" applyFill="1" applyBorder="1" applyAlignment="1">
      <alignment horizontal="center" vertical="center" wrapText="1"/>
      <protection/>
    </xf>
    <xf numFmtId="0" fontId="26" fillId="22" borderId="24" xfId="59" applyFont="1" applyFill="1" applyBorder="1" applyAlignment="1">
      <alignment horizontal="center" vertical="center" wrapText="1"/>
      <protection/>
    </xf>
    <xf numFmtId="0" fontId="26" fillId="22" borderId="0" xfId="59" applyFont="1" applyFill="1" applyBorder="1" applyAlignment="1">
      <alignment horizontal="center" vertical="center" wrapText="1"/>
      <protection/>
    </xf>
    <xf numFmtId="0" fontId="26" fillId="22" borderId="72" xfId="59" applyFont="1" applyFill="1" applyBorder="1" applyAlignment="1">
      <alignment horizontal="center" vertical="center" wrapText="1"/>
      <protection/>
    </xf>
    <xf numFmtId="0" fontId="26" fillId="22" borderId="60" xfId="59" applyFont="1" applyFill="1" applyBorder="1" applyAlignment="1">
      <alignment horizontal="center" vertical="center" wrapText="1"/>
      <protection/>
    </xf>
    <xf numFmtId="0" fontId="26" fillId="22" borderId="10" xfId="59" applyFont="1" applyFill="1" applyBorder="1" applyAlignment="1">
      <alignment horizontal="center" vertical="center" wrapText="1"/>
      <protection/>
    </xf>
    <xf numFmtId="0" fontId="26" fillId="22" borderId="98" xfId="59" applyFont="1" applyFill="1" applyBorder="1" applyAlignment="1">
      <alignment horizontal="center" vertical="center" wrapText="1"/>
      <protection/>
    </xf>
    <xf numFmtId="0" fontId="26" fillId="0" borderId="14" xfId="60" applyFont="1" applyFill="1" applyBorder="1" applyAlignment="1">
      <alignment horizontal="center" vertical="top" wrapText="1"/>
      <protection/>
    </xf>
    <xf numFmtId="0" fontId="26" fillId="0" borderId="19" xfId="60" applyFont="1" applyFill="1" applyBorder="1" applyAlignment="1">
      <alignment horizontal="center" vertical="top" wrapText="1"/>
      <protection/>
    </xf>
    <xf numFmtId="0" fontId="26" fillId="0" borderId="22" xfId="60" applyFont="1" applyFill="1" applyBorder="1" applyAlignment="1">
      <alignment horizontal="left" vertical="center" wrapText="1"/>
      <protection/>
    </xf>
    <xf numFmtId="0" fontId="26" fillId="0" borderId="23" xfId="60" applyFont="1" applyFill="1" applyBorder="1" applyAlignment="1">
      <alignment horizontal="left" vertical="center" wrapText="1"/>
      <protection/>
    </xf>
    <xf numFmtId="0" fontId="26" fillId="0" borderId="11" xfId="60" applyFont="1" applyFill="1" applyBorder="1" applyAlignment="1">
      <alignment horizontal="left" vertical="center"/>
      <protection/>
    </xf>
    <xf numFmtId="0" fontId="26" fillId="0" borderId="20" xfId="60" applyFont="1" applyFill="1" applyBorder="1" applyAlignment="1">
      <alignment horizontal="left" vertical="center"/>
      <protection/>
    </xf>
    <xf numFmtId="0" fontId="26" fillId="0" borderId="61" xfId="60" applyFont="1" applyFill="1" applyBorder="1" applyAlignment="1">
      <alignment horizontal="left" vertical="center" wrapText="1"/>
      <protection/>
    </xf>
    <xf numFmtId="0" fontId="26" fillId="0" borderId="99" xfId="60" applyFont="1" applyFill="1" applyBorder="1" applyAlignment="1">
      <alignment horizontal="left" vertical="center" wrapText="1"/>
      <protection/>
    </xf>
    <xf numFmtId="0" fontId="26" fillId="0" borderId="37" xfId="60" applyFont="1" applyFill="1" applyBorder="1" applyAlignment="1">
      <alignment horizontal="left" vertical="center" wrapText="1"/>
      <protection/>
    </xf>
    <xf numFmtId="0" fontId="27" fillId="0" borderId="12" xfId="60" applyFont="1" applyFill="1" applyBorder="1" applyAlignment="1">
      <alignment horizontal="left" vertical="center"/>
      <protection/>
    </xf>
    <xf numFmtId="0" fontId="27" fillId="0" borderId="16" xfId="60" applyFont="1" applyFill="1" applyBorder="1" applyAlignment="1">
      <alignment horizontal="left" vertical="center"/>
      <protection/>
    </xf>
    <xf numFmtId="0" fontId="27" fillId="0" borderId="31" xfId="60" applyFont="1" applyFill="1" applyBorder="1" applyAlignment="1">
      <alignment horizontal="left" vertical="center"/>
      <protection/>
    </xf>
    <xf numFmtId="0" fontId="27" fillId="0" borderId="44" xfId="60" applyFont="1" applyFill="1" applyBorder="1" applyAlignment="1">
      <alignment horizontal="left" vertical="center"/>
      <protection/>
    </xf>
    <xf numFmtId="0" fontId="26" fillId="22" borderId="46" xfId="60" applyFont="1" applyFill="1" applyBorder="1" applyAlignment="1">
      <alignment horizontal="left" vertical="center"/>
      <protection/>
    </xf>
    <xf numFmtId="0" fontId="26" fillId="22" borderId="47" xfId="60" applyFont="1" applyFill="1" applyBorder="1" applyAlignment="1">
      <alignment horizontal="left" vertical="center"/>
      <protection/>
    </xf>
    <xf numFmtId="0" fontId="26" fillId="0" borderId="11" xfId="60" applyFont="1" applyFill="1" applyBorder="1" applyAlignment="1">
      <alignment horizontal="left" vertical="center" wrapText="1"/>
      <protection/>
    </xf>
    <xf numFmtId="0" fontId="30" fillId="0" borderId="11" xfId="60" applyFont="1" applyBorder="1">
      <alignment/>
      <protection/>
    </xf>
    <xf numFmtId="0" fontId="26" fillId="22" borderId="45" xfId="60" applyFont="1" applyFill="1" applyBorder="1" applyAlignment="1">
      <alignment horizontal="left" vertical="center"/>
      <protection/>
    </xf>
    <xf numFmtId="0" fontId="26" fillId="27" borderId="62" xfId="60" applyFont="1" applyFill="1" applyBorder="1" applyAlignment="1">
      <alignment horizontal="left" vertical="center"/>
      <protection/>
    </xf>
    <xf numFmtId="0" fontId="26" fillId="27" borderId="84" xfId="60" applyFont="1" applyFill="1" applyBorder="1" applyAlignment="1">
      <alignment horizontal="left" vertical="center"/>
      <protection/>
    </xf>
    <xf numFmtId="0" fontId="26" fillId="0" borderId="17" xfId="60" applyFont="1" applyFill="1" applyBorder="1" applyAlignment="1">
      <alignment horizontal="left" vertical="center"/>
      <protection/>
    </xf>
    <xf numFmtId="0" fontId="27" fillId="0" borderId="23" xfId="60" applyFont="1" applyFill="1" applyBorder="1" applyAlignment="1">
      <alignment horizontal="left" vertical="center"/>
      <protection/>
    </xf>
    <xf numFmtId="0" fontId="27" fillId="0" borderId="36" xfId="60" applyFont="1" applyFill="1" applyBorder="1" applyAlignment="1">
      <alignment horizontal="left" vertical="center"/>
      <protection/>
    </xf>
    <xf numFmtId="0" fontId="27" fillId="0" borderId="0" xfId="60" applyFont="1" applyFill="1" applyBorder="1" applyAlignment="1">
      <alignment horizontal="center" vertical="center"/>
      <protection/>
    </xf>
    <xf numFmtId="0" fontId="26" fillId="0" borderId="39" xfId="60" applyFont="1" applyFill="1" applyBorder="1" applyAlignment="1">
      <alignment horizontal="center" vertical="center" wrapText="1"/>
      <protection/>
    </xf>
    <xf numFmtId="0" fontId="26" fillId="0" borderId="41" xfId="60" applyFont="1" applyFill="1" applyBorder="1" applyAlignment="1">
      <alignment horizontal="center" vertical="center" wrapText="1"/>
      <protection/>
    </xf>
    <xf numFmtId="0" fontId="26" fillId="0" borderId="12" xfId="60" applyFont="1" applyFill="1" applyBorder="1" applyAlignment="1">
      <alignment horizontal="left" vertical="center" wrapText="1"/>
      <protection/>
    </xf>
    <xf numFmtId="0" fontId="26" fillId="0" borderId="16" xfId="60" applyFont="1" applyFill="1" applyBorder="1" applyAlignment="1">
      <alignment horizontal="left" vertical="center" wrapText="1"/>
      <protection/>
    </xf>
    <xf numFmtId="0" fontId="26" fillId="0" borderId="39" xfId="60" applyFont="1" applyFill="1" applyBorder="1" applyAlignment="1">
      <alignment horizontal="center" vertical="top" wrapText="1"/>
      <protection/>
    </xf>
    <xf numFmtId="0" fontId="26" fillId="0" borderId="48" xfId="60" applyFont="1" applyFill="1" applyBorder="1" applyAlignment="1">
      <alignment horizontal="center" vertical="top" wrapText="1"/>
      <protection/>
    </xf>
    <xf numFmtId="0" fontId="26" fillId="0" borderId="78" xfId="60" applyFont="1" applyFill="1" applyBorder="1" applyAlignment="1">
      <alignment horizontal="center" vertical="top" wrapText="1"/>
      <protection/>
    </xf>
    <xf numFmtId="0" fontId="26" fillId="0" borderId="0" xfId="60" applyFont="1" applyFill="1" applyAlignment="1">
      <alignment horizontal="center" vertical="center"/>
      <protection/>
    </xf>
    <xf numFmtId="0" fontId="26" fillId="1" borderId="45" xfId="60" applyFont="1" applyFill="1" applyBorder="1" applyAlignment="1">
      <alignment horizontal="left" vertical="center"/>
      <protection/>
    </xf>
    <xf numFmtId="0" fontId="26" fillId="1" borderId="47" xfId="60" applyFont="1" applyFill="1" applyBorder="1" applyAlignment="1">
      <alignment horizontal="left" vertical="center"/>
      <protection/>
    </xf>
    <xf numFmtId="0" fontId="27" fillId="0" borderId="11" xfId="60" applyFont="1" applyFill="1" applyBorder="1" applyAlignment="1">
      <alignment horizontal="left" vertical="center"/>
      <protection/>
    </xf>
    <xf numFmtId="3" fontId="26" fillId="22" borderId="64" xfId="60" applyNumberFormat="1" applyFont="1" applyFill="1" applyBorder="1" applyAlignment="1">
      <alignment horizontal="center" vertical="center" wrapText="1"/>
      <protection/>
    </xf>
    <xf numFmtId="3" fontId="26" fillId="22" borderId="83" xfId="60" applyNumberFormat="1" applyFont="1" applyFill="1" applyBorder="1" applyAlignment="1">
      <alignment horizontal="center" vertical="center" wrapText="1"/>
      <protection/>
    </xf>
    <xf numFmtId="3" fontId="26" fillId="22" borderId="61" xfId="60" applyNumberFormat="1" applyFont="1" applyFill="1" applyBorder="1" applyAlignment="1">
      <alignment horizontal="center" vertical="center" wrapText="1"/>
      <protection/>
    </xf>
    <xf numFmtId="3" fontId="26" fillId="22" borderId="37" xfId="60" applyNumberFormat="1" applyFont="1" applyFill="1" applyBorder="1" applyAlignment="1">
      <alignment horizontal="center" vertical="center" wrapText="1"/>
      <protection/>
    </xf>
    <xf numFmtId="3" fontId="26" fillId="0" borderId="23" xfId="60" applyNumberFormat="1" applyFont="1" applyFill="1" applyBorder="1" applyAlignment="1">
      <alignment horizontal="right" vertical="center" wrapText="1"/>
      <protection/>
    </xf>
    <xf numFmtId="3" fontId="26" fillId="0" borderId="36" xfId="60" applyNumberFormat="1" applyFont="1" applyFill="1" applyBorder="1" applyAlignment="1">
      <alignment horizontal="right" vertical="center" wrapText="1"/>
      <protection/>
    </xf>
    <xf numFmtId="3" fontId="26" fillId="0" borderId="11" xfId="60" applyNumberFormat="1" applyFont="1" applyFill="1" applyBorder="1" applyAlignment="1">
      <alignment horizontal="right" vertical="center" wrapText="1"/>
      <protection/>
    </xf>
    <xf numFmtId="3" fontId="26" fillId="0" borderId="12" xfId="60" applyNumberFormat="1" applyFont="1" applyFill="1" applyBorder="1" applyAlignment="1">
      <alignment horizontal="right" vertical="center" wrapText="1"/>
      <protection/>
    </xf>
    <xf numFmtId="0" fontId="26" fillId="22" borderId="57" xfId="60" applyFont="1" applyFill="1" applyBorder="1" applyAlignment="1">
      <alignment horizontal="center" vertical="center" wrapText="1"/>
      <protection/>
    </xf>
    <xf numFmtId="0" fontId="26" fillId="22" borderId="84" xfId="60" applyFont="1" applyFill="1" applyBorder="1" applyAlignment="1">
      <alignment horizontal="center" vertical="center" wrapText="1"/>
      <protection/>
    </xf>
    <xf numFmtId="0" fontId="26" fillId="22" borderId="24" xfId="60" applyFont="1" applyFill="1" applyBorder="1" applyAlignment="1">
      <alignment horizontal="center" vertical="center" wrapText="1"/>
      <protection/>
    </xf>
    <xf numFmtId="0" fontId="26" fillId="22" borderId="0" xfId="60" applyFont="1" applyFill="1" applyBorder="1" applyAlignment="1">
      <alignment horizontal="center" vertical="center" wrapText="1"/>
      <protection/>
    </xf>
    <xf numFmtId="0" fontId="26" fillId="22" borderId="60" xfId="60" applyFont="1" applyFill="1" applyBorder="1" applyAlignment="1">
      <alignment horizontal="center" vertical="center" wrapText="1"/>
      <protection/>
    </xf>
    <xf numFmtId="0" fontId="26" fillId="22" borderId="10" xfId="60" applyFont="1" applyFill="1" applyBorder="1" applyAlignment="1">
      <alignment horizontal="center" vertical="center" wrapText="1"/>
      <protection/>
    </xf>
    <xf numFmtId="3" fontId="26" fillId="22" borderId="54" xfId="60" applyNumberFormat="1" applyFont="1" applyFill="1" applyBorder="1" applyAlignment="1">
      <alignment horizontal="center" vertical="center" shrinkToFit="1"/>
      <protection/>
    </xf>
    <xf numFmtId="3" fontId="26" fillId="22" borderId="65" xfId="60" applyNumberFormat="1" applyFont="1" applyFill="1" applyBorder="1" applyAlignment="1">
      <alignment horizontal="center" vertical="center" shrinkToFit="1"/>
      <protection/>
    </xf>
    <xf numFmtId="3" fontId="26" fillId="22" borderId="91" xfId="60" applyNumberFormat="1" applyFont="1" applyFill="1" applyBorder="1" applyAlignment="1">
      <alignment horizontal="center" vertical="center" shrinkToFit="1"/>
      <protection/>
    </xf>
    <xf numFmtId="3" fontId="27" fillId="0" borderId="11" xfId="60" applyNumberFormat="1" applyFont="1" applyFill="1" applyBorder="1" applyAlignment="1">
      <alignment horizontal="right" vertical="center"/>
      <protection/>
    </xf>
    <xf numFmtId="3" fontId="27" fillId="0" borderId="12" xfId="60" applyNumberFormat="1" applyFont="1" applyFill="1" applyBorder="1" applyAlignment="1">
      <alignment horizontal="right" vertical="center"/>
      <protection/>
    </xf>
    <xf numFmtId="3" fontId="26" fillId="0" borderId="11" xfId="60" applyNumberFormat="1" applyFont="1" applyFill="1" applyBorder="1" applyAlignment="1">
      <alignment horizontal="right" vertical="center"/>
      <protection/>
    </xf>
    <xf numFmtId="3" fontId="26" fillId="0" borderId="12" xfId="60" applyNumberFormat="1" applyFont="1" applyFill="1" applyBorder="1" applyAlignment="1">
      <alignment horizontal="right" vertical="center"/>
      <protection/>
    </xf>
    <xf numFmtId="3" fontId="26" fillId="0" borderId="20" xfId="60" applyNumberFormat="1" applyFont="1" applyFill="1" applyBorder="1" applyAlignment="1">
      <alignment horizontal="right" vertical="center" wrapText="1"/>
      <protection/>
    </xf>
    <xf numFmtId="3" fontId="26" fillId="0" borderId="34" xfId="60" applyNumberFormat="1" applyFont="1" applyFill="1" applyBorder="1" applyAlignment="1">
      <alignment horizontal="right" vertical="center" wrapText="1"/>
      <protection/>
    </xf>
    <xf numFmtId="0" fontId="26" fillId="0" borderId="17" xfId="60" applyFont="1" applyFill="1" applyBorder="1" applyAlignment="1">
      <alignment horizontal="right" vertical="center" wrapText="1"/>
      <protection/>
    </xf>
    <xf numFmtId="0" fontId="26" fillId="0" borderId="33" xfId="60" applyFont="1" applyFill="1" applyBorder="1" applyAlignment="1">
      <alignment horizontal="right" vertical="center" wrapText="1"/>
      <protection/>
    </xf>
    <xf numFmtId="3" fontId="27" fillId="0" borderId="18" xfId="60" applyNumberFormat="1" applyFont="1" applyFill="1" applyBorder="1" applyAlignment="1">
      <alignment horizontal="right" vertical="center"/>
      <protection/>
    </xf>
    <xf numFmtId="3" fontId="26" fillId="0" borderId="17" xfId="60" applyNumberFormat="1" applyFont="1" applyFill="1" applyBorder="1" applyAlignment="1">
      <alignment horizontal="right" vertical="center" wrapText="1"/>
      <protection/>
    </xf>
    <xf numFmtId="3" fontId="26" fillId="0" borderId="33" xfId="60" applyNumberFormat="1" applyFont="1" applyFill="1" applyBorder="1" applyAlignment="1">
      <alignment horizontal="right" vertical="center" wrapText="1"/>
      <protection/>
    </xf>
    <xf numFmtId="0" fontId="26" fillId="0" borderId="11" xfId="60" applyFont="1" applyFill="1" applyBorder="1" applyAlignment="1">
      <alignment horizontal="right" vertical="center"/>
      <protection/>
    </xf>
    <xf numFmtId="0" fontId="26" fillId="0" borderId="12" xfId="60" applyFont="1" applyFill="1" applyBorder="1" applyAlignment="1">
      <alignment horizontal="right" vertical="center"/>
      <protection/>
    </xf>
    <xf numFmtId="0" fontId="27" fillId="0" borderId="11" xfId="60" applyFont="1" applyFill="1" applyBorder="1" applyAlignment="1">
      <alignment horizontal="right" vertical="center"/>
      <protection/>
    </xf>
    <xf numFmtId="0" fontId="27" fillId="0" borderId="12" xfId="60" applyFont="1" applyFill="1" applyBorder="1" applyAlignment="1">
      <alignment horizontal="right" vertical="center"/>
      <protection/>
    </xf>
    <xf numFmtId="3" fontId="27" fillId="0" borderId="20" xfId="60" applyNumberFormat="1" applyFont="1" applyFill="1" applyBorder="1" applyAlignment="1">
      <alignment horizontal="right" vertical="center"/>
      <protection/>
    </xf>
    <xf numFmtId="3" fontId="27" fillId="0" borderId="34" xfId="60" applyNumberFormat="1" applyFont="1" applyFill="1" applyBorder="1" applyAlignment="1">
      <alignment horizontal="right" vertical="center"/>
      <protection/>
    </xf>
    <xf numFmtId="3" fontId="26" fillId="0" borderId="17" xfId="60" applyNumberFormat="1" applyFont="1" applyFill="1" applyBorder="1" applyAlignment="1">
      <alignment horizontal="right" vertical="center"/>
      <protection/>
    </xf>
    <xf numFmtId="3" fontId="26" fillId="0" borderId="33" xfId="60" applyNumberFormat="1" applyFont="1" applyFill="1" applyBorder="1" applyAlignment="1">
      <alignment horizontal="right" vertical="center"/>
      <protection/>
    </xf>
    <xf numFmtId="3" fontId="27" fillId="0" borderId="31" xfId="60" applyNumberFormat="1" applyFont="1" applyFill="1" applyBorder="1" applyAlignment="1">
      <alignment horizontal="right" vertical="center"/>
      <protection/>
    </xf>
    <xf numFmtId="3" fontId="27" fillId="0" borderId="44" xfId="60" applyNumberFormat="1" applyFont="1" applyFill="1" applyBorder="1" applyAlignment="1">
      <alignment horizontal="right" vertical="center"/>
      <protection/>
    </xf>
    <xf numFmtId="0" fontId="26" fillId="1" borderId="47" xfId="60" applyFont="1" applyFill="1" applyBorder="1" applyAlignment="1">
      <alignment horizontal="right" vertical="center"/>
      <protection/>
    </xf>
    <xf numFmtId="0" fontId="26" fillId="1" borderId="65" xfId="60" applyFont="1" applyFill="1" applyBorder="1" applyAlignment="1">
      <alignment horizontal="right" vertical="center"/>
      <protection/>
    </xf>
    <xf numFmtId="0" fontId="26" fillId="22" borderId="54" xfId="60" applyFont="1" applyFill="1" applyBorder="1" applyAlignment="1">
      <alignment horizontal="center" vertical="center"/>
      <protection/>
    </xf>
    <xf numFmtId="0" fontId="26" fillId="22" borderId="91" xfId="60" applyFont="1" applyFill="1" applyBorder="1" applyAlignment="1">
      <alignment horizontal="center" vertical="center"/>
      <protection/>
    </xf>
    <xf numFmtId="0" fontId="26" fillId="22" borderId="27" xfId="60" applyFont="1" applyFill="1" applyBorder="1" applyAlignment="1">
      <alignment horizontal="center" vertical="center"/>
      <protection/>
    </xf>
    <xf numFmtId="3" fontId="26" fillId="22" borderId="45" xfId="60" applyNumberFormat="1" applyFont="1" applyFill="1" applyBorder="1" applyAlignment="1">
      <alignment horizontal="right" vertical="center"/>
      <protection/>
    </xf>
    <xf numFmtId="3" fontId="26" fillId="22" borderId="47" xfId="60" applyNumberFormat="1" applyFont="1" applyFill="1" applyBorder="1" applyAlignment="1">
      <alignment horizontal="right" vertical="center"/>
      <protection/>
    </xf>
    <xf numFmtId="3" fontId="26" fillId="27" borderId="31" xfId="60" applyNumberFormat="1" applyFont="1" applyFill="1" applyBorder="1" applyAlignment="1">
      <alignment horizontal="right" vertical="center" wrapText="1"/>
      <protection/>
    </xf>
    <xf numFmtId="3" fontId="26" fillId="27" borderId="44" xfId="60" applyNumberFormat="1" applyFont="1" applyFill="1" applyBorder="1" applyAlignment="1">
      <alignment horizontal="right" vertical="center" wrapText="1"/>
      <protection/>
    </xf>
    <xf numFmtId="0" fontId="26" fillId="22" borderId="46" xfId="60" applyFont="1" applyFill="1" applyBorder="1" applyAlignment="1">
      <alignment horizontal="right" vertical="center"/>
      <protection/>
    </xf>
    <xf numFmtId="0" fontId="26" fillId="22" borderId="47" xfId="60" applyFont="1" applyFill="1" applyBorder="1" applyAlignment="1">
      <alignment horizontal="right" vertical="center"/>
      <protection/>
    </xf>
    <xf numFmtId="0" fontId="26" fillId="0" borderId="22" xfId="61" applyFont="1" applyFill="1" applyBorder="1" applyAlignment="1">
      <alignment horizontal="left" vertical="center" wrapText="1"/>
      <protection/>
    </xf>
    <xf numFmtId="0" fontId="26" fillId="0" borderId="23" xfId="61" applyFont="1" applyFill="1" applyBorder="1" applyAlignment="1">
      <alignment horizontal="left" vertical="center" wrapText="1"/>
      <protection/>
    </xf>
    <xf numFmtId="0" fontId="26" fillId="0" borderId="11" xfId="61" applyFont="1" applyFill="1" applyBorder="1" applyAlignment="1">
      <alignment horizontal="left" vertical="center"/>
      <protection/>
    </xf>
    <xf numFmtId="0" fontId="26" fillId="0" borderId="20" xfId="61" applyFont="1" applyFill="1" applyBorder="1" applyAlignment="1">
      <alignment horizontal="left" vertical="center"/>
      <protection/>
    </xf>
    <xf numFmtId="0" fontId="26" fillId="0" borderId="61" xfId="61" applyFont="1" applyFill="1" applyBorder="1" applyAlignment="1">
      <alignment horizontal="left" vertical="center" wrapText="1"/>
      <protection/>
    </xf>
    <xf numFmtId="0" fontId="26" fillId="0" borderId="99" xfId="61" applyFont="1" applyFill="1" applyBorder="1" applyAlignment="1">
      <alignment horizontal="left" vertical="center" wrapText="1"/>
      <protection/>
    </xf>
    <xf numFmtId="0" fontId="26" fillId="0" borderId="37" xfId="61" applyFont="1" applyFill="1" applyBorder="1" applyAlignment="1">
      <alignment horizontal="left" vertical="center" wrapText="1"/>
      <protection/>
    </xf>
    <xf numFmtId="0" fontId="27" fillId="0" borderId="12" xfId="61" applyFont="1" applyFill="1" applyBorder="1" applyAlignment="1">
      <alignment horizontal="left" vertical="center"/>
      <protection/>
    </xf>
    <xf numFmtId="0" fontId="27" fillId="0" borderId="16" xfId="61" applyFont="1" applyFill="1" applyBorder="1" applyAlignment="1">
      <alignment horizontal="left" vertical="center"/>
      <protection/>
    </xf>
    <xf numFmtId="0" fontId="26" fillId="0" borderId="11" xfId="61" applyFont="1" applyFill="1" applyBorder="1" applyAlignment="1">
      <alignment horizontal="left" vertical="center" wrapText="1"/>
      <protection/>
    </xf>
    <xf numFmtId="0" fontId="30" fillId="0" borderId="11" xfId="61" applyFont="1" applyBorder="1">
      <alignment/>
      <protection/>
    </xf>
    <xf numFmtId="0" fontId="26" fillId="0" borderId="14" xfId="61" applyFont="1" applyFill="1" applyBorder="1" applyAlignment="1">
      <alignment horizontal="center" vertical="top" wrapText="1"/>
      <protection/>
    </xf>
    <xf numFmtId="0" fontId="27" fillId="0" borderId="11" xfId="61" applyFont="1" applyFill="1" applyBorder="1" applyAlignment="1">
      <alignment horizontal="left" vertical="center"/>
      <protection/>
    </xf>
    <xf numFmtId="0" fontId="26" fillId="0" borderId="39" xfId="61" applyFont="1" applyFill="1" applyBorder="1" applyAlignment="1">
      <alignment horizontal="center" vertical="top" wrapText="1"/>
      <protection/>
    </xf>
    <xf numFmtId="0" fontId="26" fillId="0" borderId="48" xfId="61" applyFont="1" applyFill="1" applyBorder="1" applyAlignment="1">
      <alignment horizontal="center" vertical="top" wrapText="1"/>
      <protection/>
    </xf>
    <xf numFmtId="0" fontId="26" fillId="0" borderId="78" xfId="61" applyFont="1" applyFill="1" applyBorder="1" applyAlignment="1">
      <alignment horizontal="center" vertical="top" wrapText="1"/>
      <protection/>
    </xf>
    <xf numFmtId="0" fontId="26" fillId="0" borderId="39" xfId="61" applyFont="1" applyFill="1" applyBorder="1" applyAlignment="1">
      <alignment horizontal="center" vertical="center" wrapText="1"/>
      <protection/>
    </xf>
    <xf numFmtId="0" fontId="26" fillId="0" borderId="41" xfId="61" applyFont="1" applyFill="1" applyBorder="1" applyAlignment="1">
      <alignment horizontal="center" vertical="center" wrapText="1"/>
      <protection/>
    </xf>
    <xf numFmtId="0" fontId="26" fillId="0" borderId="17" xfId="61" applyFont="1" applyFill="1" applyBorder="1" applyAlignment="1">
      <alignment horizontal="left" vertical="center"/>
      <protection/>
    </xf>
    <xf numFmtId="0" fontId="26" fillId="0" borderId="19" xfId="61" applyFont="1" applyFill="1" applyBorder="1" applyAlignment="1">
      <alignment horizontal="center" vertical="top" wrapText="1"/>
      <protection/>
    </xf>
    <xf numFmtId="3" fontId="26" fillId="22" borderId="71" xfId="61" applyNumberFormat="1" applyFont="1" applyFill="1" applyBorder="1" applyAlignment="1" applyProtection="1">
      <alignment horizontal="center" vertical="center" wrapText="1"/>
      <protection hidden="1"/>
    </xf>
    <xf numFmtId="3" fontId="26" fillId="22" borderId="10" xfId="61" applyNumberFormat="1" applyFont="1" applyFill="1" applyBorder="1" applyAlignment="1" applyProtection="1">
      <alignment horizontal="center" vertical="center" wrapText="1"/>
      <protection hidden="1"/>
    </xf>
    <xf numFmtId="3" fontId="27" fillId="0" borderId="12" xfId="61" applyNumberFormat="1" applyFont="1" applyFill="1" applyBorder="1" applyAlignment="1">
      <alignment vertical="center"/>
      <protection/>
    </xf>
    <xf numFmtId="3" fontId="27" fillId="0" borderId="18" xfId="61" applyNumberFormat="1" applyFont="1" applyFill="1" applyBorder="1" applyAlignment="1">
      <alignment vertical="center"/>
      <protection/>
    </xf>
    <xf numFmtId="3" fontId="27" fillId="0" borderId="16" xfId="61" applyNumberFormat="1" applyFont="1" applyFill="1" applyBorder="1" applyAlignment="1">
      <alignment vertical="center"/>
      <protection/>
    </xf>
    <xf numFmtId="3" fontId="27" fillId="0" borderId="12" xfId="61" applyNumberFormat="1" applyFont="1" applyFill="1" applyBorder="1" applyAlignment="1">
      <alignment horizontal="right" vertical="center"/>
      <protection/>
    </xf>
    <xf numFmtId="3" fontId="27" fillId="0" borderId="18" xfId="61" applyNumberFormat="1" applyFont="1" applyFill="1" applyBorder="1" applyAlignment="1">
      <alignment horizontal="right" vertical="center"/>
      <protection/>
    </xf>
    <xf numFmtId="3" fontId="27" fillId="0" borderId="16" xfId="61" applyNumberFormat="1" applyFont="1" applyFill="1" applyBorder="1" applyAlignment="1">
      <alignment horizontal="right" vertical="center"/>
      <protection/>
    </xf>
    <xf numFmtId="3" fontId="26" fillId="0" borderId="12" xfId="61" applyNumberFormat="1" applyFont="1" applyFill="1" applyBorder="1" applyAlignment="1">
      <alignment horizontal="right" vertical="center"/>
      <protection/>
    </xf>
    <xf numFmtId="3" fontId="26" fillId="0" borderId="18" xfId="61" applyNumberFormat="1" applyFont="1" applyFill="1" applyBorder="1" applyAlignment="1">
      <alignment horizontal="right" vertical="center"/>
      <protection/>
    </xf>
    <xf numFmtId="3" fontId="26" fillId="0" borderId="16" xfId="61" applyNumberFormat="1" applyFont="1" applyFill="1" applyBorder="1" applyAlignment="1">
      <alignment horizontal="right" vertical="center"/>
      <protection/>
    </xf>
    <xf numFmtId="3" fontId="26" fillId="0" borderId="36" xfId="61" applyNumberFormat="1" applyFont="1" applyFill="1" applyBorder="1" applyAlignment="1">
      <alignment vertical="center" wrapText="1"/>
      <protection/>
    </xf>
    <xf numFmtId="3" fontId="26" fillId="0" borderId="99" xfId="61" applyNumberFormat="1" applyFont="1" applyFill="1" applyBorder="1" applyAlignment="1">
      <alignment vertical="center" wrapText="1"/>
      <protection/>
    </xf>
    <xf numFmtId="3" fontId="26" fillId="0" borderId="37" xfId="61" applyNumberFormat="1" applyFont="1" applyFill="1" applyBorder="1" applyAlignment="1">
      <alignment vertical="center" wrapText="1"/>
      <protection/>
    </xf>
    <xf numFmtId="3" fontId="26" fillId="0" borderId="12" xfId="61" applyNumberFormat="1" applyFont="1" applyFill="1" applyBorder="1" applyAlignment="1">
      <alignment vertical="center" wrapText="1"/>
      <protection/>
    </xf>
    <xf numFmtId="3" fontId="26" fillId="0" borderId="18" xfId="61" applyNumberFormat="1" applyFont="1" applyFill="1" applyBorder="1" applyAlignment="1">
      <alignment vertical="center" wrapText="1"/>
      <protection/>
    </xf>
    <xf numFmtId="3" fontId="26" fillId="0" borderId="16" xfId="61" applyNumberFormat="1" applyFont="1" applyFill="1" applyBorder="1" applyAlignment="1">
      <alignment vertical="center" wrapText="1"/>
      <protection/>
    </xf>
    <xf numFmtId="3" fontId="26" fillId="0" borderId="12" xfId="61" applyNumberFormat="1" applyFont="1" applyFill="1" applyBorder="1" applyAlignment="1">
      <alignment horizontal="right" vertical="center" wrapText="1"/>
      <protection/>
    </xf>
    <xf numFmtId="3" fontId="26" fillId="0" borderId="18" xfId="61" applyNumberFormat="1" applyFont="1" applyFill="1" applyBorder="1" applyAlignment="1">
      <alignment horizontal="right" vertical="center" wrapText="1"/>
      <protection/>
    </xf>
    <xf numFmtId="3" fontId="26" fillId="0" borderId="16" xfId="61" applyNumberFormat="1" applyFont="1" applyFill="1" applyBorder="1" applyAlignment="1">
      <alignment horizontal="right" vertical="center" wrapText="1"/>
      <protection/>
    </xf>
    <xf numFmtId="0" fontId="27" fillId="0" borderId="31" xfId="61" applyFont="1" applyFill="1" applyBorder="1" applyAlignment="1">
      <alignment horizontal="left" vertical="center"/>
      <protection/>
    </xf>
    <xf numFmtId="0" fontId="26" fillId="0" borderId="0" xfId="61" applyFont="1" applyFill="1" applyAlignment="1">
      <alignment horizontal="center" vertical="center"/>
      <protection/>
    </xf>
    <xf numFmtId="3" fontId="26" fillId="22" borderId="64" xfId="61" applyNumberFormat="1" applyFont="1" applyFill="1" applyBorder="1" applyAlignment="1">
      <alignment horizontal="center" vertical="center" wrapText="1"/>
      <protection/>
    </xf>
    <xf numFmtId="3" fontId="26" fillId="22" borderId="40" xfId="61" applyNumberFormat="1" applyFont="1" applyFill="1" applyBorder="1" applyAlignment="1">
      <alignment horizontal="center" vertical="center" wrapText="1"/>
      <protection/>
    </xf>
    <xf numFmtId="3" fontId="26" fillId="22" borderId="83" xfId="61" applyNumberFormat="1" applyFont="1" applyFill="1" applyBorder="1" applyAlignment="1">
      <alignment horizontal="center" vertical="center" wrapText="1"/>
      <protection/>
    </xf>
    <xf numFmtId="3" fontId="26" fillId="22" borderId="55" xfId="61" applyNumberFormat="1" applyFont="1" applyFill="1" applyBorder="1" applyAlignment="1">
      <alignment horizontal="center" vertical="center" wrapText="1"/>
      <protection/>
    </xf>
    <xf numFmtId="3" fontId="26" fillId="22" borderId="18" xfId="61" applyNumberFormat="1" applyFont="1" applyFill="1" applyBorder="1" applyAlignment="1">
      <alignment horizontal="center" vertical="center" wrapText="1"/>
      <protection/>
    </xf>
    <xf numFmtId="3" fontId="26" fillId="22" borderId="16" xfId="61" applyNumberFormat="1" applyFont="1" applyFill="1" applyBorder="1" applyAlignment="1">
      <alignment horizontal="center" vertical="center" wrapText="1"/>
      <protection/>
    </xf>
    <xf numFmtId="0" fontId="26" fillId="22" borderId="22" xfId="61" applyFont="1" applyFill="1" applyBorder="1" applyAlignment="1">
      <alignment horizontal="center" vertical="center" wrapText="1"/>
      <protection/>
    </xf>
    <xf numFmtId="0" fontId="14" fillId="0" borderId="23" xfId="61" applyBorder="1" applyAlignment="1">
      <alignment horizontal="center" vertical="center" wrapText="1"/>
      <protection/>
    </xf>
    <xf numFmtId="0" fontId="14" fillId="0" borderId="13" xfId="61" applyBorder="1" applyAlignment="1">
      <alignment horizontal="center" vertical="center" wrapText="1"/>
      <protection/>
    </xf>
    <xf numFmtId="0" fontId="14" fillId="0" borderId="14" xfId="61" applyBorder="1" applyAlignment="1">
      <alignment horizontal="center" vertical="center" wrapText="1"/>
      <protection/>
    </xf>
    <xf numFmtId="0" fontId="14" fillId="0" borderId="11" xfId="61" applyBorder="1" applyAlignment="1">
      <alignment horizontal="center" vertical="center" wrapText="1"/>
      <protection/>
    </xf>
    <xf numFmtId="0" fontId="14" fillId="0" borderId="15" xfId="61" applyBorder="1" applyAlignment="1">
      <alignment horizontal="center" vertical="center" wrapText="1"/>
      <protection/>
    </xf>
    <xf numFmtId="0" fontId="14" fillId="0" borderId="19" xfId="61" applyBorder="1" applyAlignment="1">
      <alignment horizontal="center" vertical="center" wrapText="1"/>
      <protection/>
    </xf>
    <xf numFmtId="0" fontId="14" fillId="0" borderId="20" xfId="61" applyBorder="1" applyAlignment="1">
      <alignment horizontal="center" vertical="center" wrapText="1"/>
      <protection/>
    </xf>
    <xf numFmtId="0" fontId="14" fillId="0" borderId="21" xfId="61" applyBorder="1" applyAlignment="1">
      <alignment horizontal="center" vertical="center" wrapText="1"/>
      <protection/>
    </xf>
    <xf numFmtId="3" fontId="26" fillId="22" borderId="61" xfId="61" applyNumberFormat="1" applyFont="1" applyFill="1" applyBorder="1" applyAlignment="1">
      <alignment horizontal="center" vertical="center"/>
      <protection/>
    </xf>
    <xf numFmtId="3" fontId="26" fillId="22" borderId="99" xfId="61" applyNumberFormat="1" applyFont="1" applyFill="1" applyBorder="1" applyAlignment="1">
      <alignment horizontal="center" vertical="center"/>
      <protection/>
    </xf>
    <xf numFmtId="0" fontId="26" fillId="0" borderId="12" xfId="61" applyFont="1" applyFill="1" applyBorder="1" applyAlignment="1">
      <alignment horizontal="right" vertical="center" wrapText="1"/>
      <protection/>
    </xf>
    <xf numFmtId="0" fontId="26" fillId="0" borderId="18" xfId="61" applyFont="1" applyFill="1" applyBorder="1" applyAlignment="1">
      <alignment horizontal="right" vertical="center" wrapText="1"/>
      <protection/>
    </xf>
    <xf numFmtId="0" fontId="26" fillId="0" borderId="16" xfId="61" applyFont="1" applyFill="1" applyBorder="1" applyAlignment="1">
      <alignment horizontal="right" vertical="center" wrapText="1"/>
      <protection/>
    </xf>
    <xf numFmtId="0" fontId="26" fillId="0" borderId="12" xfId="61" applyFont="1" applyFill="1" applyBorder="1" applyAlignment="1">
      <alignment horizontal="right" vertical="center"/>
      <protection/>
    </xf>
    <xf numFmtId="0" fontId="26" fillId="0" borderId="18" xfId="61" applyFont="1" applyFill="1" applyBorder="1" applyAlignment="1">
      <alignment horizontal="right" vertical="center"/>
      <protection/>
    </xf>
    <xf numFmtId="0" fontId="26" fillId="0" borderId="16" xfId="61" applyFont="1" applyFill="1" applyBorder="1" applyAlignment="1">
      <alignment horizontal="right" vertical="center"/>
      <protection/>
    </xf>
    <xf numFmtId="0" fontId="27" fillId="0" borderId="12" xfId="61" applyFont="1" applyFill="1" applyBorder="1" applyAlignment="1">
      <alignment horizontal="right" vertical="center"/>
      <protection/>
    </xf>
    <xf numFmtId="0" fontId="27" fillId="0" borderId="18" xfId="61" applyFont="1" applyFill="1" applyBorder="1" applyAlignment="1">
      <alignment horizontal="right" vertical="center"/>
      <protection/>
    </xf>
    <xf numFmtId="0" fontId="27" fillId="0" borderId="16" xfId="61" applyFont="1" applyFill="1" applyBorder="1" applyAlignment="1">
      <alignment horizontal="right" vertical="center"/>
      <protection/>
    </xf>
    <xf numFmtId="0" fontId="26" fillId="1" borderId="47" xfId="61" applyFont="1" applyFill="1" applyBorder="1" applyAlignment="1">
      <alignment horizontal="left" vertical="center"/>
      <protection/>
    </xf>
    <xf numFmtId="0" fontId="26" fillId="1" borderId="49" xfId="61" applyFont="1" applyFill="1" applyBorder="1" applyAlignment="1">
      <alignment horizontal="left" vertical="center"/>
      <protection/>
    </xf>
    <xf numFmtId="0" fontId="26" fillId="22" borderId="46" xfId="61" applyFont="1" applyFill="1" applyBorder="1" applyAlignment="1">
      <alignment horizontal="left" vertical="center"/>
      <protection/>
    </xf>
    <xf numFmtId="0" fontId="26" fillId="22" borderId="47" xfId="61" applyFont="1" applyFill="1" applyBorder="1" applyAlignment="1">
      <alignment horizontal="left" vertical="center"/>
      <protection/>
    </xf>
    <xf numFmtId="0" fontId="26" fillId="0" borderId="12" xfId="61" applyFont="1" applyFill="1" applyBorder="1" applyAlignment="1">
      <alignment horizontal="left" vertical="center" wrapText="1"/>
      <protection/>
    </xf>
    <xf numFmtId="0" fontId="26" fillId="0" borderId="16" xfId="61" applyFont="1" applyFill="1" applyBorder="1" applyAlignment="1">
      <alignment horizontal="left" vertical="center" wrapText="1"/>
      <protection/>
    </xf>
    <xf numFmtId="0" fontId="26" fillId="1" borderId="46" xfId="61" applyFont="1" applyFill="1" applyBorder="1" applyAlignment="1">
      <alignment horizontal="left" vertical="center"/>
      <protection/>
    </xf>
    <xf numFmtId="3" fontId="26" fillId="22" borderId="20" xfId="61" applyNumberFormat="1" applyFont="1" applyFill="1" applyBorder="1" applyAlignment="1">
      <alignment horizontal="right" vertical="center"/>
      <protection/>
    </xf>
    <xf numFmtId="3" fontId="26" fillId="22" borderId="34" xfId="61" applyNumberFormat="1" applyFont="1" applyFill="1" applyBorder="1" applyAlignment="1">
      <alignment horizontal="right" vertical="center"/>
      <protection/>
    </xf>
    <xf numFmtId="0" fontId="26" fillId="22" borderId="12" xfId="61" applyFont="1" applyFill="1" applyBorder="1" applyAlignment="1">
      <alignment horizontal="right" vertical="center"/>
      <protection/>
    </xf>
    <xf numFmtId="0" fontId="26" fillId="22" borderId="18" xfId="61" applyFont="1" applyFill="1" applyBorder="1" applyAlignment="1">
      <alignment horizontal="right" vertical="center"/>
      <protection/>
    </xf>
    <xf numFmtId="0" fontId="26" fillId="22" borderId="16" xfId="61" applyFont="1" applyFill="1" applyBorder="1" applyAlignment="1">
      <alignment horizontal="right" vertical="center"/>
      <protection/>
    </xf>
    <xf numFmtId="3" fontId="27" fillId="0" borderId="11" xfId="61" applyNumberFormat="1" applyFont="1" applyFill="1" applyBorder="1" applyAlignment="1">
      <alignment horizontal="right" vertical="center"/>
      <protection/>
    </xf>
    <xf numFmtId="0" fontId="27" fillId="0" borderId="0" xfId="61" applyFont="1" applyFill="1" applyBorder="1" applyAlignment="1">
      <alignment horizontal="center" vertical="center"/>
      <protection/>
    </xf>
    <xf numFmtId="0" fontId="27" fillId="0" borderId="44" xfId="61" applyFont="1" applyFill="1" applyBorder="1" applyAlignment="1">
      <alignment horizontal="left" vertical="center"/>
      <protection/>
    </xf>
    <xf numFmtId="0" fontId="27" fillId="0" borderId="23" xfId="61" applyFont="1" applyFill="1" applyBorder="1" applyAlignment="1">
      <alignment horizontal="left" vertical="center"/>
      <protection/>
    </xf>
    <xf numFmtId="0" fontId="27" fillId="0" borderId="36" xfId="61" applyFont="1" applyFill="1" applyBorder="1" applyAlignment="1">
      <alignment horizontal="left" vertical="center"/>
      <protection/>
    </xf>
    <xf numFmtId="0" fontId="26" fillId="22" borderId="61" xfId="61" applyFont="1" applyFill="1" applyBorder="1" applyAlignment="1">
      <alignment horizontal="center" vertical="center"/>
      <protection/>
    </xf>
    <xf numFmtId="0" fontId="26" fillId="22" borderId="100" xfId="61" applyFont="1" applyFill="1" applyBorder="1" applyAlignment="1">
      <alignment horizontal="center" vertical="center"/>
      <protection/>
    </xf>
    <xf numFmtId="0" fontId="26" fillId="22" borderId="70" xfId="61" applyFont="1" applyFill="1" applyBorder="1" applyAlignment="1">
      <alignment horizontal="center" vertical="center"/>
      <protection/>
    </xf>
    <xf numFmtId="0" fontId="26" fillId="22" borderId="69" xfId="61" applyFont="1" applyFill="1" applyBorder="1" applyAlignment="1">
      <alignment horizontal="center" vertical="center"/>
      <protection/>
    </xf>
    <xf numFmtId="3" fontId="26" fillId="1" borderId="12" xfId="61" applyNumberFormat="1" applyFont="1" applyFill="1" applyBorder="1" applyAlignment="1">
      <alignment horizontal="right" vertical="center" wrapText="1"/>
      <protection/>
    </xf>
    <xf numFmtId="3" fontId="26" fillId="1" borderId="18" xfId="61" applyNumberFormat="1" applyFont="1" applyFill="1" applyBorder="1" applyAlignment="1">
      <alignment horizontal="right" vertical="center" wrapText="1"/>
      <protection/>
    </xf>
    <xf numFmtId="3" fontId="26" fillId="1" borderId="102" xfId="61" applyNumberFormat="1" applyFont="1" applyFill="1" applyBorder="1" applyAlignment="1">
      <alignment horizontal="right" vertical="center" wrapText="1"/>
      <protection/>
    </xf>
    <xf numFmtId="0" fontId="26" fillId="1" borderId="12" xfId="61" applyFont="1" applyFill="1" applyBorder="1" applyAlignment="1">
      <alignment horizontal="right" vertical="center"/>
      <protection/>
    </xf>
    <xf numFmtId="0" fontId="26" fillId="1" borderId="18" xfId="61" applyFont="1" applyFill="1" applyBorder="1" applyAlignment="1">
      <alignment horizontal="right" vertical="center"/>
      <protection/>
    </xf>
    <xf numFmtId="0" fontId="26" fillId="1" borderId="102" xfId="61" applyFont="1" applyFill="1" applyBorder="1" applyAlignment="1">
      <alignment horizontal="right" vertical="center"/>
      <protection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03" xfId="0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4" fillId="0" borderId="105" xfId="0" applyFont="1" applyBorder="1" applyAlignment="1">
      <alignment horizontal="center"/>
    </xf>
    <xf numFmtId="0" fontId="4" fillId="0" borderId="57" xfId="0" applyFont="1" applyBorder="1" applyAlignment="1">
      <alignment horizontal="right"/>
    </xf>
    <xf numFmtId="0" fontId="4" fillId="0" borderId="84" xfId="0" applyFont="1" applyBorder="1" applyAlignment="1">
      <alignment horizontal="right"/>
    </xf>
    <xf numFmtId="0" fontId="4" fillId="0" borderId="6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1" xfId="0" applyFont="1" applyBorder="1" applyAlignment="1">
      <alignment horizontal="right"/>
    </xf>
    <xf numFmtId="0" fontId="0" fillId="0" borderId="106" xfId="0" applyFont="1" applyBorder="1" applyAlignment="1">
      <alignment horizontal="center"/>
    </xf>
    <xf numFmtId="0" fontId="0" fillId="0" borderId="107" xfId="0" applyFont="1" applyBorder="1" applyAlignment="1">
      <alignment horizontal="center"/>
    </xf>
    <xf numFmtId="0" fontId="0" fillId="0" borderId="10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57" xfId="0" applyFont="1" applyBorder="1" applyAlignment="1">
      <alignment horizontal="center"/>
    </xf>
    <xf numFmtId="0" fontId="0" fillId="0" borderId="109" xfId="0" applyFont="1" applyBorder="1" applyAlignment="1">
      <alignment horizontal="center"/>
    </xf>
    <xf numFmtId="0" fontId="0" fillId="0" borderId="103" xfId="0" applyFont="1" applyBorder="1" applyAlignment="1">
      <alignment horizontal="center"/>
    </xf>
    <xf numFmtId="0" fontId="0" fillId="0" borderId="110" xfId="0" applyFont="1" applyBorder="1" applyAlignment="1">
      <alignment horizontal="center"/>
    </xf>
    <xf numFmtId="0" fontId="0" fillId="0" borderId="111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112" xfId="0" applyFont="1" applyBorder="1" applyAlignment="1">
      <alignment horizontal="center"/>
    </xf>
    <xf numFmtId="0" fontId="0" fillId="0" borderId="104" xfId="0" applyFont="1" applyBorder="1" applyAlignment="1">
      <alignment horizontal="center"/>
    </xf>
    <xf numFmtId="0" fontId="0" fillId="0" borderId="105" xfId="0" applyFont="1" applyBorder="1" applyAlignment="1">
      <alignment horizontal="center"/>
    </xf>
    <xf numFmtId="0" fontId="0" fillId="0" borderId="57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6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60" xfId="0" applyFont="1" applyBorder="1" applyAlignment="1">
      <alignment horizontal="center"/>
    </xf>
    <xf numFmtId="0" fontId="0" fillId="0" borderId="113" xfId="0" applyFont="1" applyBorder="1" applyAlignment="1">
      <alignment horizontal="center"/>
    </xf>
    <xf numFmtId="0" fontId="0" fillId="0" borderId="1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15" xfId="0" applyFont="1" applyBorder="1" applyAlignment="1">
      <alignment horizontal="center"/>
    </xf>
    <xf numFmtId="0" fontId="0" fillId="0" borderId="116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89" xfId="0" applyFont="1" applyBorder="1" applyAlignment="1">
      <alignment horizontal="center" vertical="top" wrapText="1"/>
    </xf>
    <xf numFmtId="0" fontId="2" fillId="0" borderId="90" xfId="0" applyFont="1" applyBorder="1" applyAlignment="1">
      <alignment horizontal="center" vertical="top" wrapText="1"/>
    </xf>
    <xf numFmtId="0" fontId="2" fillId="0" borderId="75" xfId="0" applyFont="1" applyBorder="1" applyAlignment="1">
      <alignment horizontal="center" vertical="top" wrapText="1"/>
    </xf>
    <xf numFmtId="0" fontId="47" fillId="0" borderId="81" xfId="0" applyFont="1" applyBorder="1" applyAlignment="1">
      <alignment horizontal="center"/>
    </xf>
    <xf numFmtId="165" fontId="34" fillId="0" borderId="0" xfId="56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56" applyFont="1" applyFill="1" applyBorder="1" applyAlignment="1">
      <alignment horizontal="left" vertical="top" wrapText="1"/>
      <protection/>
    </xf>
    <xf numFmtId="0" fontId="35" fillId="0" borderId="61" xfId="56" applyFont="1" applyFill="1" applyBorder="1" applyAlignment="1" applyProtection="1">
      <alignment horizontal="center" vertical="center" wrapText="1"/>
      <protection/>
    </xf>
    <xf numFmtId="0" fontId="35" fillId="0" borderId="99" xfId="56" applyFont="1" applyFill="1" applyBorder="1" applyAlignment="1" applyProtection="1">
      <alignment horizontal="center" vertical="center" wrapText="1"/>
      <protection/>
    </xf>
    <xf numFmtId="0" fontId="35" fillId="0" borderId="54" xfId="56" applyFont="1" applyFill="1" applyBorder="1" applyAlignment="1" applyProtection="1">
      <alignment horizontal="center" vertical="center" wrapText="1"/>
      <protection/>
    </xf>
    <xf numFmtId="0" fontId="35" fillId="0" borderId="49" xfId="56" applyFont="1" applyFill="1" applyBorder="1" applyAlignment="1" applyProtection="1">
      <alignment horizontal="center" vertical="center" wrapText="1"/>
      <protection/>
    </xf>
    <xf numFmtId="0" fontId="38" fillId="0" borderId="54" xfId="56" applyFont="1" applyFill="1" applyBorder="1" applyAlignment="1" applyProtection="1">
      <alignment horizontal="center" vertical="center" wrapText="1"/>
      <protection/>
    </xf>
    <xf numFmtId="0" fontId="38" fillId="0" borderId="65" xfId="56" applyFont="1" applyFill="1" applyBorder="1" applyAlignment="1" applyProtection="1">
      <alignment horizontal="center" vertical="center" wrapText="1"/>
      <protection/>
    </xf>
    <xf numFmtId="0" fontId="35" fillId="0" borderId="65" xfId="56" applyFont="1" applyFill="1" applyBorder="1" applyAlignment="1" applyProtection="1">
      <alignment horizontal="center" vertical="center" wrapText="1"/>
      <protection/>
    </xf>
    <xf numFmtId="0" fontId="35" fillId="0" borderId="61" xfId="56" applyFont="1" applyFill="1" applyBorder="1" applyAlignment="1" applyProtection="1">
      <alignment horizontal="center" vertical="center"/>
      <protection locked="0"/>
    </xf>
    <xf numFmtId="0" fontId="35" fillId="0" borderId="100" xfId="56" applyFont="1" applyFill="1" applyBorder="1" applyAlignment="1" applyProtection="1">
      <alignment horizontal="center" vertical="center"/>
      <protection locked="0"/>
    </xf>
    <xf numFmtId="0" fontId="35" fillId="0" borderId="60" xfId="56" applyFont="1" applyFill="1" applyBorder="1" applyAlignment="1" applyProtection="1">
      <alignment horizontal="center" vertical="center"/>
      <protection locked="0"/>
    </xf>
    <xf numFmtId="0" fontId="35" fillId="0" borderId="28" xfId="56" applyFont="1" applyFill="1" applyBorder="1" applyAlignment="1" applyProtection="1">
      <alignment horizontal="center" vertical="center"/>
      <protection locked="0"/>
    </xf>
    <xf numFmtId="165" fontId="34" fillId="0" borderId="0" xfId="57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57" applyFont="1" applyFill="1" applyBorder="1" applyAlignment="1">
      <alignment horizontal="left" vertical="top" wrapText="1"/>
      <protection/>
    </xf>
    <xf numFmtId="0" fontId="35" fillId="0" borderId="61" xfId="57" applyFont="1" applyFill="1" applyBorder="1" applyAlignment="1" applyProtection="1">
      <alignment horizontal="center" vertical="center" wrapText="1"/>
      <protection/>
    </xf>
    <xf numFmtId="0" fontId="35" fillId="0" borderId="99" xfId="57" applyFont="1" applyFill="1" applyBorder="1" applyAlignment="1" applyProtection="1">
      <alignment horizontal="center" vertical="center" wrapText="1"/>
      <protection/>
    </xf>
    <xf numFmtId="0" fontId="35" fillId="0" borderId="54" xfId="57" applyFont="1" applyFill="1" applyBorder="1" applyAlignment="1" applyProtection="1">
      <alignment horizontal="center" vertical="center" wrapText="1"/>
      <protection/>
    </xf>
    <xf numFmtId="0" fontId="35" fillId="0" borderId="49" xfId="57" applyFont="1" applyFill="1" applyBorder="1" applyAlignment="1" applyProtection="1">
      <alignment horizontal="center" vertical="center" wrapText="1"/>
      <protection/>
    </xf>
    <xf numFmtId="0" fontId="38" fillId="0" borderId="54" xfId="57" applyFont="1" applyFill="1" applyBorder="1" applyAlignment="1" applyProtection="1">
      <alignment horizontal="center" vertical="center" wrapText="1"/>
      <protection/>
    </xf>
    <xf numFmtId="0" fontId="38" fillId="0" borderId="65" xfId="57" applyFont="1" applyFill="1" applyBorder="1" applyAlignment="1" applyProtection="1">
      <alignment horizontal="center" vertical="center" wrapText="1"/>
      <protection/>
    </xf>
    <xf numFmtId="0" fontId="35" fillId="0" borderId="65" xfId="57" applyFont="1" applyFill="1" applyBorder="1" applyAlignment="1" applyProtection="1">
      <alignment horizontal="center" vertical="center" wrapText="1"/>
      <protection/>
    </xf>
    <xf numFmtId="0" fontId="35" fillId="0" borderId="84" xfId="57" applyFont="1" applyFill="1" applyBorder="1" applyAlignment="1" applyProtection="1">
      <alignment horizontal="center" vertical="center" wrapText="1"/>
      <protection/>
    </xf>
    <xf numFmtId="0" fontId="35" fillId="0" borderId="61" xfId="57" applyFont="1" applyFill="1" applyBorder="1" applyAlignment="1" applyProtection="1">
      <alignment horizontal="center" vertical="center"/>
      <protection locked="0"/>
    </xf>
    <xf numFmtId="0" fontId="35" fillId="0" borderId="100" xfId="57" applyFont="1" applyFill="1" applyBorder="1" applyAlignment="1" applyProtection="1">
      <alignment horizontal="center" vertical="center"/>
      <protection locked="0"/>
    </xf>
    <xf numFmtId="0" fontId="35" fillId="0" borderId="60" xfId="57" applyFont="1" applyFill="1" applyBorder="1" applyAlignment="1" applyProtection="1">
      <alignment horizontal="center" vertical="center"/>
      <protection locked="0"/>
    </xf>
    <xf numFmtId="0" fontId="35" fillId="0" borderId="28" xfId="57" applyFont="1" applyFill="1" applyBorder="1" applyAlignment="1" applyProtection="1">
      <alignment horizontal="center" vertical="center"/>
      <protection locked="0"/>
    </xf>
    <xf numFmtId="0" fontId="26" fillId="24" borderId="54" xfId="0" applyFont="1" applyFill="1" applyBorder="1" applyAlignment="1">
      <alignment horizontal="center" vertical="center" wrapText="1"/>
    </xf>
    <xf numFmtId="0" fontId="26" fillId="24" borderId="91" xfId="0" applyFont="1" applyFill="1" applyBorder="1" applyAlignment="1">
      <alignment horizontal="center" vertical="center" wrapText="1"/>
    </xf>
    <xf numFmtId="0" fontId="4" fillId="25" borderId="54" xfId="0" applyFont="1" applyFill="1" applyBorder="1" applyAlignment="1">
      <alignment horizontal="center"/>
    </xf>
    <xf numFmtId="0" fontId="4" fillId="25" borderId="65" xfId="0" applyFont="1" applyFill="1" applyBorder="1" applyAlignment="1">
      <alignment horizontal="center"/>
    </xf>
    <xf numFmtId="0" fontId="4" fillId="25" borderId="91" xfId="0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27" fillId="0" borderId="59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right" vertical="center" wrapText="1"/>
    </xf>
    <xf numFmtId="0" fontId="27" fillId="0" borderId="56" xfId="0" applyFont="1" applyBorder="1" applyAlignment="1">
      <alignment horizontal="right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right" vertical="center" wrapText="1"/>
    </xf>
    <xf numFmtId="0" fontId="26" fillId="26" borderId="54" xfId="0" applyFont="1" applyFill="1" applyBorder="1" applyAlignment="1">
      <alignment horizontal="center" vertical="center" wrapText="1"/>
    </xf>
    <xf numFmtId="0" fontId="26" fillId="26" borderId="91" xfId="0" applyFont="1" applyFill="1" applyBorder="1" applyAlignment="1">
      <alignment horizontal="center" vertical="center" wrapText="1"/>
    </xf>
    <xf numFmtId="0" fontId="4" fillId="26" borderId="54" xfId="0" applyFont="1" applyFill="1" applyBorder="1" applyAlignment="1">
      <alignment horizontal="center" vertical="center"/>
    </xf>
    <xf numFmtId="0" fontId="4" fillId="26" borderId="65" xfId="0" applyFont="1" applyFill="1" applyBorder="1" applyAlignment="1">
      <alignment horizontal="center" vertical="center"/>
    </xf>
    <xf numFmtId="0" fontId="4" fillId="26" borderId="91" xfId="0" applyFont="1" applyFill="1" applyBorder="1" applyAlignment="1">
      <alignment horizontal="center" vertical="center"/>
    </xf>
    <xf numFmtId="0" fontId="0" fillId="25" borderId="65" xfId="0" applyFill="1" applyBorder="1" applyAlignment="1">
      <alignment horizontal="center"/>
    </xf>
    <xf numFmtId="0" fontId="0" fillId="25" borderId="91" xfId="0" applyFill="1" applyBorder="1" applyAlignment="1">
      <alignment horizontal="center"/>
    </xf>
    <xf numFmtId="0" fontId="4" fillId="26" borderId="57" xfId="0" applyFont="1" applyFill="1" applyBorder="1" applyAlignment="1">
      <alignment horizontal="center" vertical="center"/>
    </xf>
    <xf numFmtId="0" fontId="4" fillId="26" borderId="84" xfId="0" applyFont="1" applyFill="1" applyBorder="1" applyAlignment="1">
      <alignment horizontal="center" vertical="center"/>
    </xf>
    <xf numFmtId="0" fontId="4" fillId="26" borderId="85" xfId="0" applyFont="1" applyFill="1" applyBorder="1" applyAlignment="1">
      <alignment horizontal="center" vertical="center"/>
    </xf>
    <xf numFmtId="0" fontId="4" fillId="26" borderId="24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 vertical="center"/>
    </xf>
    <xf numFmtId="0" fontId="4" fillId="26" borderId="27" xfId="0" applyFont="1" applyFill="1" applyBorder="1" applyAlignment="1">
      <alignment horizontal="center" vertical="center"/>
    </xf>
    <xf numFmtId="0" fontId="4" fillId="26" borderId="60" xfId="0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horizontal="center" vertical="center"/>
    </xf>
    <xf numFmtId="0" fontId="4" fillId="26" borderId="28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25" borderId="57" xfId="0" applyFont="1" applyFill="1" applyBorder="1" applyAlignment="1">
      <alignment horizontal="center"/>
    </xf>
    <xf numFmtId="0" fontId="0" fillId="25" borderId="84" xfId="0" applyFill="1" applyBorder="1" applyAlignment="1">
      <alignment horizontal="center"/>
    </xf>
    <xf numFmtId="0" fontId="0" fillId="25" borderId="85" xfId="0" applyFill="1" applyBorder="1" applyAlignment="1">
      <alignment horizontal="center"/>
    </xf>
    <xf numFmtId="0" fontId="0" fillId="25" borderId="60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28" xfId="0" applyFill="1" applyBorder="1" applyAlignment="1">
      <alignment horizontal="center"/>
    </xf>
    <xf numFmtId="0" fontId="0" fillId="25" borderId="54" xfId="0" applyFont="1" applyFill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24" borderId="57" xfId="0" applyFont="1" applyFill="1" applyBorder="1" applyAlignment="1">
      <alignment vertical="center" wrapText="1"/>
    </xf>
    <xf numFmtId="0" fontId="1" fillId="24" borderId="85" xfId="0" applyFont="1" applyFill="1" applyBorder="1" applyAlignment="1">
      <alignment vertical="center" wrapText="1"/>
    </xf>
    <xf numFmtId="0" fontId="27" fillId="24" borderId="24" xfId="0" applyFont="1" applyFill="1" applyBorder="1" applyAlignment="1">
      <alignment horizontal="center" vertical="center" wrapText="1"/>
    </xf>
    <xf numFmtId="0" fontId="27" fillId="24" borderId="27" xfId="0" applyFont="1" applyFill="1" applyBorder="1" applyAlignment="1">
      <alignment horizontal="center" vertical="center" wrapText="1"/>
    </xf>
    <xf numFmtId="0" fontId="26" fillId="25" borderId="54" xfId="0" applyFont="1" applyFill="1" applyBorder="1" applyAlignment="1">
      <alignment horizontal="center" vertical="center" wrapText="1"/>
    </xf>
    <xf numFmtId="0" fontId="26" fillId="25" borderId="91" xfId="0" applyFont="1" applyFill="1" applyBorder="1" applyAlignment="1">
      <alignment horizontal="center" vertical="center" wrapText="1"/>
    </xf>
    <xf numFmtId="0" fontId="26" fillId="24" borderId="57" xfId="0" applyFont="1" applyFill="1" applyBorder="1" applyAlignment="1">
      <alignment horizontal="center" vertical="center" wrapText="1"/>
    </xf>
    <xf numFmtId="0" fontId="26" fillId="24" borderId="85" xfId="0" applyFont="1" applyFill="1" applyBorder="1" applyAlignment="1">
      <alignment horizontal="center" vertical="center" wrapText="1"/>
    </xf>
    <xf numFmtId="0" fontId="26" fillId="24" borderId="24" xfId="0" applyFont="1" applyFill="1" applyBorder="1" applyAlignment="1">
      <alignment horizontal="center" vertical="center" wrapText="1"/>
    </xf>
    <xf numFmtId="0" fontId="26" fillId="24" borderId="27" xfId="0" applyFont="1" applyFill="1" applyBorder="1" applyAlignment="1">
      <alignment horizontal="center" vertical="center" wrapText="1"/>
    </xf>
    <xf numFmtId="0" fontId="26" fillId="24" borderId="60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horizontal="center" vertical="center" wrapText="1"/>
    </xf>
    <xf numFmtId="0" fontId="26" fillId="26" borderId="59" xfId="0" applyFont="1" applyFill="1" applyBorder="1" applyAlignment="1">
      <alignment horizontal="right" vertical="center" wrapText="1"/>
    </xf>
    <xf numFmtId="0" fontId="26" fillId="26" borderId="52" xfId="0" applyFont="1" applyFill="1" applyBorder="1" applyAlignment="1">
      <alignment horizontal="right" vertical="center" wrapText="1"/>
    </xf>
    <xf numFmtId="0" fontId="26" fillId="26" borderId="56" xfId="0" applyFont="1" applyFill="1" applyBorder="1" applyAlignment="1">
      <alignment horizontal="right" vertical="center" wrapText="1"/>
    </xf>
    <xf numFmtId="0" fontId="1" fillId="24" borderId="60" xfId="0" applyFont="1" applyFill="1" applyBorder="1" applyAlignment="1">
      <alignment vertical="center" wrapText="1"/>
    </xf>
    <xf numFmtId="0" fontId="1" fillId="24" borderId="28" xfId="0" applyFont="1" applyFill="1" applyBorder="1" applyAlignment="1">
      <alignment vertical="center" wrapText="1"/>
    </xf>
    <xf numFmtId="0" fontId="27" fillId="25" borderId="59" xfId="0" applyFont="1" applyFill="1" applyBorder="1" applyAlignment="1">
      <alignment vertical="center" wrapText="1"/>
    </xf>
    <xf numFmtId="0" fontId="27" fillId="25" borderId="56" xfId="0" applyFont="1" applyFill="1" applyBorder="1" applyAlignment="1">
      <alignment vertical="center" wrapText="1"/>
    </xf>
    <xf numFmtId="0" fontId="2" fillId="24" borderId="51" xfId="0" applyFont="1" applyFill="1" applyBorder="1" applyAlignment="1">
      <alignment horizontal="right" vertical="center" wrapText="1"/>
    </xf>
    <xf numFmtId="0" fontId="48" fillId="25" borderId="54" xfId="0" applyFont="1" applyFill="1" applyBorder="1" applyAlignment="1">
      <alignment horizontal="center"/>
    </xf>
    <xf numFmtId="0" fontId="48" fillId="25" borderId="65" xfId="0" applyFont="1" applyFill="1" applyBorder="1" applyAlignment="1">
      <alignment horizontal="center"/>
    </xf>
    <xf numFmtId="0" fontId="48" fillId="25" borderId="91" xfId="0" applyFont="1" applyFill="1" applyBorder="1" applyAlignment="1">
      <alignment horizontal="center"/>
    </xf>
    <xf numFmtId="0" fontId="26" fillId="28" borderId="54" xfId="0" applyFont="1" applyFill="1" applyBorder="1" applyAlignment="1">
      <alignment horizontal="center" vertical="center" wrapText="1"/>
    </xf>
    <xf numFmtId="0" fontId="26" fillId="28" borderId="91" xfId="0" applyFont="1" applyFill="1" applyBorder="1" applyAlignment="1">
      <alignment horizontal="center" vertical="center" wrapText="1"/>
    </xf>
    <xf numFmtId="0" fontId="26" fillId="28" borderId="51" xfId="0" applyFont="1" applyFill="1" applyBorder="1" applyAlignment="1">
      <alignment horizontal="right" vertical="center" wrapText="1"/>
    </xf>
    <xf numFmtId="0" fontId="0" fillId="28" borderId="0" xfId="0" applyFill="1" applyAlignment="1">
      <alignment/>
    </xf>
    <xf numFmtId="0" fontId="4" fillId="28" borderId="54" xfId="0" applyFont="1" applyFill="1" applyBorder="1" applyAlignment="1">
      <alignment horizontal="center"/>
    </xf>
    <xf numFmtId="0" fontId="4" fillId="28" borderId="65" xfId="0" applyFont="1" applyFill="1" applyBorder="1" applyAlignment="1">
      <alignment horizontal="center"/>
    </xf>
    <xf numFmtId="0" fontId="4" fillId="28" borderId="91" xfId="0" applyFont="1" applyFill="1" applyBorder="1" applyAlignment="1">
      <alignment horizontal="center"/>
    </xf>
    <xf numFmtId="0" fontId="27" fillId="28" borderId="91" xfId="0" applyFont="1" applyFill="1" applyBorder="1" applyAlignment="1">
      <alignment horizontal="center" vertical="center" wrapText="1"/>
    </xf>
    <xf numFmtId="0" fontId="27" fillId="28" borderId="51" xfId="0" applyFont="1" applyFill="1" applyBorder="1" applyAlignment="1">
      <alignment horizontal="right" vertical="center" wrapText="1"/>
    </xf>
    <xf numFmtId="0" fontId="0" fillId="28" borderId="54" xfId="0" applyFont="1" applyFill="1" applyBorder="1" applyAlignment="1">
      <alignment horizontal="center"/>
    </xf>
    <xf numFmtId="0" fontId="0" fillId="28" borderId="65" xfId="0" applyFont="1" applyFill="1" applyBorder="1" applyAlignment="1">
      <alignment horizontal="center"/>
    </xf>
    <xf numFmtId="0" fontId="0" fillId="28" borderId="91" xfId="0" applyFont="1" applyFill="1" applyBorder="1" applyAlignment="1">
      <alignment horizontal="center"/>
    </xf>
    <xf numFmtId="0" fontId="48" fillId="0" borderId="54" xfId="0" applyFont="1" applyBorder="1" applyAlignment="1">
      <alignment horizontal="center"/>
    </xf>
    <xf numFmtId="0" fontId="48" fillId="0" borderId="91" xfId="0" applyFont="1" applyBorder="1" applyAlignment="1">
      <alignment horizontal="center"/>
    </xf>
    <xf numFmtId="0" fontId="48" fillId="0" borderId="51" xfId="0" applyFont="1" applyBorder="1" applyAlignment="1">
      <alignment horizontal="center"/>
    </xf>
    <xf numFmtId="0" fontId="48" fillId="0" borderId="65" xfId="0" applyFont="1" applyBorder="1" applyAlignment="1">
      <alignment horizontal="center"/>
    </xf>
    <xf numFmtId="0" fontId="49" fillId="24" borderId="54" xfId="0" applyFont="1" applyFill="1" applyBorder="1" applyAlignment="1">
      <alignment horizontal="center" vertical="center" wrapText="1"/>
    </xf>
    <xf numFmtId="0" fontId="49" fillId="24" borderId="91" xfId="0" applyFont="1" applyFill="1" applyBorder="1" applyAlignment="1">
      <alignment horizontal="center" vertical="center" wrapText="1"/>
    </xf>
    <xf numFmtId="0" fontId="50" fillId="24" borderId="51" xfId="0" applyFont="1" applyFill="1" applyBorder="1" applyAlignment="1">
      <alignment horizontal="right" vertical="center" wrapText="1"/>
    </xf>
    <xf numFmtId="0" fontId="51" fillId="25" borderId="54" xfId="0" applyFont="1" applyFill="1" applyBorder="1" applyAlignment="1">
      <alignment horizontal="center"/>
    </xf>
    <xf numFmtId="0" fontId="51" fillId="25" borderId="65" xfId="0" applyFont="1" applyFill="1" applyBorder="1" applyAlignment="1">
      <alignment horizontal="center"/>
    </xf>
    <xf numFmtId="0" fontId="51" fillId="25" borderId="91" xfId="0" applyFont="1" applyFill="1" applyBorder="1" applyAlignment="1">
      <alignment horizontal="center"/>
    </xf>
  </cellXfs>
  <cellStyles count="5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10. melléklet 2015 Zcsány Óvoda ki-be" xfId="56"/>
    <cellStyle name="Normál_13. melléklet  Közös Hivatal" xfId="57"/>
    <cellStyle name="Normál_2a melléklet bevétel szakfeladatonként" xfId="58"/>
    <cellStyle name="Normál_4. melléklet  2015 költségvetés-össz" xfId="59"/>
    <cellStyle name="Normál_4.1 melléklet Óvoda-költségvetés" xfId="60"/>
    <cellStyle name="Normál_4.2 melléklet  Közös önk.-költégvetés" xfId="61"/>
    <cellStyle name="Normál_KVRENMUNKA" xfId="62"/>
    <cellStyle name="Normál_Munka1" xfId="63"/>
    <cellStyle name="Normál_Önkormányzat-költségvetés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7"/>
  <sheetViews>
    <sheetView zoomScalePageLayoutView="0" workbookViewId="0" topLeftCell="A1">
      <selection activeCell="B1" sqref="B1:M1"/>
    </sheetView>
  </sheetViews>
  <sheetFormatPr defaultColWidth="9.140625" defaultRowHeight="12.75"/>
  <cols>
    <col min="1" max="1" width="7.7109375" style="0" customWidth="1"/>
    <col min="6" max="6" width="10.28125" style="0" customWidth="1"/>
    <col min="9" max="9" width="2.00390625" style="0" customWidth="1"/>
    <col min="12" max="12" width="1.57421875" style="0" customWidth="1"/>
    <col min="15" max="15" width="2.7109375" style="0" customWidth="1"/>
    <col min="16" max="16" width="19.8515625" style="0" customWidth="1"/>
    <col min="17" max="17" width="16.140625" style="0" customWidth="1"/>
    <col min="18" max="18" width="20.421875" style="0" customWidth="1"/>
  </cols>
  <sheetData>
    <row r="1" spans="2:13" ht="42" customHeight="1">
      <c r="B1" s="632" t="s">
        <v>328</v>
      </c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</row>
    <row r="3" spans="2:18" ht="12.75">
      <c r="B3" s="634" t="s">
        <v>265</v>
      </c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 t="s">
        <v>277</v>
      </c>
      <c r="O3" s="633"/>
      <c r="R3" s="3" t="s">
        <v>277</v>
      </c>
    </row>
    <row r="4" spans="2:18" ht="13.5" thickBot="1">
      <c r="B4" s="633" t="s">
        <v>2</v>
      </c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 t="s">
        <v>3</v>
      </c>
      <c r="O4" s="633"/>
      <c r="R4" s="4" t="s">
        <v>4</v>
      </c>
    </row>
    <row r="5" spans="2:18" ht="12.75">
      <c r="B5" s="645" t="s">
        <v>5</v>
      </c>
      <c r="C5" s="643"/>
      <c r="D5" s="643"/>
      <c r="E5" s="643"/>
      <c r="F5" s="643"/>
      <c r="G5" s="643" t="s">
        <v>6</v>
      </c>
      <c r="H5" s="643"/>
      <c r="I5" s="643"/>
      <c r="J5" s="643" t="s">
        <v>7</v>
      </c>
      <c r="K5" s="643"/>
      <c r="L5" s="643"/>
      <c r="M5" s="639" t="s">
        <v>8</v>
      </c>
      <c r="N5" s="639"/>
      <c r="O5" s="640"/>
      <c r="P5" s="676" t="s">
        <v>9</v>
      </c>
      <c r="Q5" s="639" t="s">
        <v>10</v>
      </c>
      <c r="R5" s="640" t="s">
        <v>8</v>
      </c>
    </row>
    <row r="6" spans="2:18" ht="13.5" thickBot="1">
      <c r="B6" s="646"/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1"/>
      <c r="N6" s="641"/>
      <c r="O6" s="642"/>
      <c r="P6" s="677"/>
      <c r="Q6" s="641"/>
      <c r="R6" s="642"/>
    </row>
    <row r="7" spans="2:18" ht="13.5" customHeight="1">
      <c r="B7" s="635" t="s">
        <v>11</v>
      </c>
      <c r="C7" s="635"/>
      <c r="D7" s="635"/>
      <c r="E7" s="635"/>
      <c r="F7" s="635"/>
      <c r="G7" s="638">
        <f>SUM(G8,G9)</f>
        <v>35309000</v>
      </c>
      <c r="H7" s="638"/>
      <c r="I7" s="638"/>
      <c r="J7" s="638">
        <f>SUM(J8,J9)</f>
        <v>35309000</v>
      </c>
      <c r="K7" s="638"/>
      <c r="L7" s="638"/>
      <c r="M7" s="638">
        <f>SUM(M8,M9)</f>
        <v>0</v>
      </c>
      <c r="N7" s="638"/>
      <c r="O7" s="629"/>
      <c r="P7" s="569">
        <v>76707532</v>
      </c>
      <c r="Q7" s="570">
        <v>76707532</v>
      </c>
      <c r="R7" s="7">
        <v>0</v>
      </c>
    </row>
    <row r="8" spans="2:18" ht="13.5" customHeight="1">
      <c r="B8" s="636" t="s">
        <v>12</v>
      </c>
      <c r="C8" s="636"/>
      <c r="D8" s="636"/>
      <c r="E8" s="636"/>
      <c r="F8" s="636"/>
      <c r="G8" s="638">
        <v>8209000</v>
      </c>
      <c r="H8" s="638"/>
      <c r="I8" s="638"/>
      <c r="J8" s="638">
        <v>8209000</v>
      </c>
      <c r="K8" s="638"/>
      <c r="L8" s="638"/>
      <c r="M8" s="638">
        <v>0</v>
      </c>
      <c r="N8" s="638"/>
      <c r="O8" s="629"/>
      <c r="P8" s="8">
        <v>23409380</v>
      </c>
      <c r="Q8" s="5">
        <v>23409380</v>
      </c>
      <c r="R8" s="9">
        <v>0</v>
      </c>
    </row>
    <row r="9" spans="2:18" ht="13.5" customHeight="1">
      <c r="B9" s="636" t="s">
        <v>13</v>
      </c>
      <c r="C9" s="636"/>
      <c r="D9" s="636"/>
      <c r="E9" s="636"/>
      <c r="F9" s="636"/>
      <c r="G9" s="638">
        <v>27100000</v>
      </c>
      <c r="H9" s="638"/>
      <c r="I9" s="638"/>
      <c r="J9" s="638">
        <v>27100000</v>
      </c>
      <c r="K9" s="638"/>
      <c r="L9" s="638"/>
      <c r="M9" s="638">
        <f>SUM(M10:M13)</f>
        <v>0</v>
      </c>
      <c r="N9" s="638"/>
      <c r="O9" s="629"/>
      <c r="P9" s="8">
        <v>53298152</v>
      </c>
      <c r="Q9" s="5">
        <v>53298152</v>
      </c>
      <c r="R9" s="9">
        <v>0</v>
      </c>
    </row>
    <row r="10" spans="2:18" ht="12.75">
      <c r="B10" s="637" t="s">
        <v>14</v>
      </c>
      <c r="C10" s="637"/>
      <c r="D10" s="637"/>
      <c r="E10" s="637"/>
      <c r="F10" s="637"/>
      <c r="G10" s="638">
        <v>22000000</v>
      </c>
      <c r="H10" s="638"/>
      <c r="I10" s="638"/>
      <c r="J10" s="638">
        <v>22000000</v>
      </c>
      <c r="K10" s="638"/>
      <c r="L10" s="638"/>
      <c r="M10" s="638">
        <v>0</v>
      </c>
      <c r="N10" s="638"/>
      <c r="O10" s="629"/>
      <c r="P10" s="8">
        <v>47356654</v>
      </c>
      <c r="Q10" s="5">
        <v>47356654</v>
      </c>
      <c r="R10" s="9">
        <v>0</v>
      </c>
    </row>
    <row r="11" spans="2:18" ht="12.75">
      <c r="B11" s="637" t="s">
        <v>15</v>
      </c>
      <c r="C11" s="637"/>
      <c r="D11" s="637"/>
      <c r="E11" s="637"/>
      <c r="F11" s="637"/>
      <c r="G11" s="638">
        <v>5000000</v>
      </c>
      <c r="H11" s="638"/>
      <c r="I11" s="638"/>
      <c r="J11" s="638">
        <v>5000000</v>
      </c>
      <c r="K11" s="638"/>
      <c r="L11" s="638"/>
      <c r="M11" s="638">
        <v>0</v>
      </c>
      <c r="N11" s="638"/>
      <c r="O11" s="629"/>
      <c r="P11" s="8">
        <v>5000000</v>
      </c>
      <c r="Q11" s="5">
        <v>5000000</v>
      </c>
      <c r="R11" s="9">
        <v>0</v>
      </c>
    </row>
    <row r="12" spans="2:18" ht="12.75">
      <c r="B12" s="637" t="s">
        <v>16</v>
      </c>
      <c r="C12" s="637"/>
      <c r="D12" s="637"/>
      <c r="E12" s="637"/>
      <c r="F12" s="637"/>
      <c r="G12" s="638">
        <v>100000</v>
      </c>
      <c r="H12" s="638"/>
      <c r="I12" s="638"/>
      <c r="J12" s="638">
        <v>100000</v>
      </c>
      <c r="K12" s="638"/>
      <c r="L12" s="638"/>
      <c r="M12" s="638">
        <v>0</v>
      </c>
      <c r="N12" s="638"/>
      <c r="O12" s="629"/>
      <c r="P12" s="8">
        <v>100000</v>
      </c>
      <c r="Q12" s="5">
        <v>100000</v>
      </c>
      <c r="R12" s="9">
        <v>0</v>
      </c>
    </row>
    <row r="13" spans="2:18" ht="12.75">
      <c r="B13" s="637" t="s">
        <v>17</v>
      </c>
      <c r="C13" s="637"/>
      <c r="D13" s="637"/>
      <c r="E13" s="637"/>
      <c r="F13" s="637"/>
      <c r="G13" s="638"/>
      <c r="H13" s="638"/>
      <c r="I13" s="638"/>
      <c r="J13" s="638"/>
      <c r="K13" s="638"/>
      <c r="L13" s="638"/>
      <c r="M13" s="638">
        <v>0</v>
      </c>
      <c r="N13" s="638"/>
      <c r="O13" s="629"/>
      <c r="P13" s="8"/>
      <c r="Q13" s="5"/>
      <c r="R13" s="9">
        <v>0</v>
      </c>
    </row>
    <row r="14" spans="2:18" ht="12.75">
      <c r="B14" s="648" t="s">
        <v>18</v>
      </c>
      <c r="C14" s="648"/>
      <c r="D14" s="648"/>
      <c r="E14" s="648"/>
      <c r="F14" s="648"/>
      <c r="G14" s="631">
        <f>SUM(G16:G35)</f>
        <v>101624336</v>
      </c>
      <c r="H14" s="638"/>
      <c r="I14" s="638"/>
      <c r="J14" s="631">
        <f>SUM(J16:J35)</f>
        <v>101624336</v>
      </c>
      <c r="K14" s="638"/>
      <c r="L14" s="638"/>
      <c r="M14" s="631">
        <v>0</v>
      </c>
      <c r="N14" s="638"/>
      <c r="O14" s="629"/>
      <c r="P14" s="646">
        <v>105212497</v>
      </c>
      <c r="Q14" s="644">
        <v>105212497</v>
      </c>
      <c r="R14" s="674">
        <v>0</v>
      </c>
    </row>
    <row r="15" spans="2:18" ht="15.75" customHeight="1">
      <c r="B15" s="649" t="s">
        <v>19</v>
      </c>
      <c r="C15" s="650"/>
      <c r="D15" s="650"/>
      <c r="E15" s="650"/>
      <c r="F15" s="651"/>
      <c r="G15" s="631"/>
      <c r="H15" s="638"/>
      <c r="I15" s="638"/>
      <c r="J15" s="631"/>
      <c r="K15" s="638"/>
      <c r="L15" s="638"/>
      <c r="M15" s="631"/>
      <c r="N15" s="638"/>
      <c r="O15" s="629"/>
      <c r="P15" s="678"/>
      <c r="Q15" s="647"/>
      <c r="R15" s="675"/>
    </row>
    <row r="16" spans="2:18" ht="12.75">
      <c r="B16" s="647" t="s">
        <v>20</v>
      </c>
      <c r="C16" s="647"/>
      <c r="D16" s="647"/>
      <c r="E16" s="647"/>
      <c r="F16" s="647"/>
      <c r="G16" s="638">
        <v>36542398</v>
      </c>
      <c r="H16" s="638"/>
      <c r="I16" s="638"/>
      <c r="J16" s="638">
        <v>36542398</v>
      </c>
      <c r="K16" s="638"/>
      <c r="L16" s="638"/>
      <c r="M16" s="638">
        <v>0</v>
      </c>
      <c r="N16" s="638"/>
      <c r="O16" s="629"/>
      <c r="P16" s="8">
        <v>38224208</v>
      </c>
      <c r="Q16" s="5">
        <v>38224208</v>
      </c>
      <c r="R16" s="9">
        <v>0</v>
      </c>
    </row>
    <row r="17" spans="2:18" ht="12.75">
      <c r="B17" s="629" t="s">
        <v>21</v>
      </c>
      <c r="C17" s="630"/>
      <c r="D17" s="630"/>
      <c r="E17" s="630"/>
      <c r="F17" s="631"/>
      <c r="G17" s="638">
        <v>3927030</v>
      </c>
      <c r="H17" s="638"/>
      <c r="I17" s="638"/>
      <c r="J17" s="638">
        <v>3927030</v>
      </c>
      <c r="K17" s="638"/>
      <c r="L17" s="638"/>
      <c r="M17" s="638">
        <v>0</v>
      </c>
      <c r="N17" s="638"/>
      <c r="O17" s="629"/>
      <c r="P17" s="8">
        <v>3927030</v>
      </c>
      <c r="Q17" s="5">
        <v>3927030</v>
      </c>
      <c r="R17" s="9">
        <v>0</v>
      </c>
    </row>
    <row r="18" spans="2:18" ht="12.75">
      <c r="B18" s="629" t="s">
        <v>22</v>
      </c>
      <c r="C18" s="630"/>
      <c r="D18" s="630"/>
      <c r="E18" s="630"/>
      <c r="F18" s="631"/>
      <c r="G18" s="638">
        <v>5056000</v>
      </c>
      <c r="H18" s="638"/>
      <c r="I18" s="638"/>
      <c r="J18" s="638">
        <v>5056000</v>
      </c>
      <c r="K18" s="638"/>
      <c r="L18" s="638"/>
      <c r="M18" s="638">
        <v>0</v>
      </c>
      <c r="N18" s="638"/>
      <c r="O18" s="629"/>
      <c r="P18" s="8">
        <v>5056000</v>
      </c>
      <c r="Q18" s="5">
        <v>5056000</v>
      </c>
      <c r="R18" s="9">
        <v>0</v>
      </c>
    </row>
    <row r="19" spans="2:18" ht="12.75">
      <c r="B19" s="638" t="s">
        <v>23</v>
      </c>
      <c r="C19" s="638"/>
      <c r="D19" s="638"/>
      <c r="E19" s="638"/>
      <c r="F19" s="638"/>
      <c r="G19" s="638">
        <v>756102</v>
      </c>
      <c r="H19" s="638"/>
      <c r="I19" s="638"/>
      <c r="J19" s="638">
        <v>756102</v>
      </c>
      <c r="K19" s="638"/>
      <c r="L19" s="638"/>
      <c r="M19" s="638">
        <v>0</v>
      </c>
      <c r="N19" s="638"/>
      <c r="O19" s="629"/>
      <c r="P19" s="8">
        <v>756102</v>
      </c>
      <c r="Q19" s="5">
        <v>756102</v>
      </c>
      <c r="R19" s="9">
        <v>0</v>
      </c>
    </row>
    <row r="20" spans="2:18" ht="12.75">
      <c r="B20" s="638" t="s">
        <v>24</v>
      </c>
      <c r="C20" s="638"/>
      <c r="D20" s="638"/>
      <c r="E20" s="638"/>
      <c r="F20" s="638"/>
      <c r="G20" s="638">
        <v>2962350</v>
      </c>
      <c r="H20" s="638"/>
      <c r="I20" s="638"/>
      <c r="J20" s="638">
        <v>2962350</v>
      </c>
      <c r="K20" s="638"/>
      <c r="L20" s="638"/>
      <c r="M20" s="638">
        <v>0</v>
      </c>
      <c r="N20" s="638"/>
      <c r="O20" s="629"/>
      <c r="P20" s="8">
        <v>2962350</v>
      </c>
      <c r="Q20" s="5">
        <v>2962350</v>
      </c>
      <c r="R20" s="9">
        <v>0</v>
      </c>
    </row>
    <row r="21" spans="2:18" ht="12.75">
      <c r="B21" s="638" t="s">
        <v>25</v>
      </c>
      <c r="C21" s="638"/>
      <c r="D21" s="638"/>
      <c r="E21" s="638"/>
      <c r="F21" s="638"/>
      <c r="G21" s="638"/>
      <c r="H21" s="638"/>
      <c r="I21" s="638"/>
      <c r="J21" s="638"/>
      <c r="K21" s="638"/>
      <c r="L21" s="638"/>
      <c r="M21" s="638">
        <v>0</v>
      </c>
      <c r="N21" s="638"/>
      <c r="O21" s="629"/>
      <c r="P21" s="8"/>
      <c r="Q21" s="5"/>
      <c r="R21" s="9">
        <v>0</v>
      </c>
    </row>
    <row r="22" spans="2:18" ht="12.75">
      <c r="B22" s="638" t="s">
        <v>26</v>
      </c>
      <c r="C22" s="638"/>
      <c r="D22" s="638"/>
      <c r="E22" s="638"/>
      <c r="F22" s="638"/>
      <c r="G22" s="638">
        <v>5592162</v>
      </c>
      <c r="H22" s="638"/>
      <c r="I22" s="638"/>
      <c r="J22" s="638">
        <v>5592162</v>
      </c>
      <c r="K22" s="638"/>
      <c r="L22" s="638"/>
      <c r="M22" s="638">
        <v>0</v>
      </c>
      <c r="N22" s="638"/>
      <c r="O22" s="629"/>
      <c r="P22" s="8">
        <v>6534582</v>
      </c>
      <c r="Q22" s="5">
        <v>6534582</v>
      </c>
      <c r="R22" s="9">
        <v>0</v>
      </c>
    </row>
    <row r="23" spans="2:18" ht="12.75">
      <c r="B23" s="644" t="s">
        <v>27</v>
      </c>
      <c r="C23" s="644"/>
      <c r="D23" s="644"/>
      <c r="E23" s="644"/>
      <c r="F23" s="644"/>
      <c r="G23" s="638">
        <v>12206000</v>
      </c>
      <c r="H23" s="638"/>
      <c r="I23" s="638"/>
      <c r="J23" s="638">
        <v>12206000</v>
      </c>
      <c r="K23" s="638"/>
      <c r="L23" s="638"/>
      <c r="M23" s="638">
        <v>0</v>
      </c>
      <c r="N23" s="638"/>
      <c r="O23" s="629"/>
      <c r="P23" s="8">
        <v>12206000</v>
      </c>
      <c r="Q23" s="5">
        <v>12206000</v>
      </c>
      <c r="R23" s="9"/>
    </row>
    <row r="24" spans="2:18" ht="12.75">
      <c r="B24" s="652" t="s">
        <v>28</v>
      </c>
      <c r="C24" s="653"/>
      <c r="D24" s="653"/>
      <c r="E24" s="653"/>
      <c r="F24" s="654"/>
      <c r="G24" s="652">
        <v>3600000</v>
      </c>
      <c r="H24" s="653"/>
      <c r="I24" s="654"/>
      <c r="J24" s="652">
        <v>3600000</v>
      </c>
      <c r="K24" s="653"/>
      <c r="L24" s="654"/>
      <c r="M24" s="652">
        <v>0</v>
      </c>
      <c r="N24" s="653"/>
      <c r="O24" s="653"/>
      <c r="P24" s="646">
        <v>3600000</v>
      </c>
      <c r="Q24" s="644">
        <v>3600000</v>
      </c>
      <c r="R24" s="674">
        <v>0</v>
      </c>
    </row>
    <row r="25" spans="2:18" ht="12.75">
      <c r="B25" s="657" t="s">
        <v>29</v>
      </c>
      <c r="C25" s="658"/>
      <c r="D25" s="658"/>
      <c r="E25" s="658"/>
      <c r="F25" s="659"/>
      <c r="G25" s="657"/>
      <c r="H25" s="658"/>
      <c r="I25" s="659"/>
      <c r="J25" s="657"/>
      <c r="K25" s="658"/>
      <c r="L25" s="659"/>
      <c r="M25" s="657"/>
      <c r="N25" s="658"/>
      <c r="O25" s="658"/>
      <c r="P25" s="678"/>
      <c r="Q25" s="647"/>
      <c r="R25" s="675"/>
    </row>
    <row r="26" spans="2:18" ht="12.75">
      <c r="B26" s="656" t="s">
        <v>30</v>
      </c>
      <c r="C26" s="656"/>
      <c r="D26" s="656"/>
      <c r="E26" s="656"/>
      <c r="F26" s="656"/>
      <c r="G26" s="638">
        <v>2133333</v>
      </c>
      <c r="H26" s="638"/>
      <c r="I26" s="638"/>
      <c r="J26" s="638">
        <v>2133333</v>
      </c>
      <c r="K26" s="638"/>
      <c r="L26" s="638"/>
      <c r="M26" s="638">
        <v>0</v>
      </c>
      <c r="N26" s="638"/>
      <c r="O26" s="629"/>
      <c r="P26" s="8">
        <v>2133333</v>
      </c>
      <c r="Q26" s="5">
        <v>2133333</v>
      </c>
      <c r="R26" s="9">
        <v>0</v>
      </c>
    </row>
    <row r="27" spans="2:18" ht="12.75">
      <c r="B27" s="638" t="s">
        <v>260</v>
      </c>
      <c r="C27" s="638"/>
      <c r="D27" s="638"/>
      <c r="E27" s="638"/>
      <c r="F27" s="638"/>
      <c r="G27" s="629">
        <v>94500</v>
      </c>
      <c r="H27" s="630"/>
      <c r="I27" s="631"/>
      <c r="J27" s="629">
        <v>94500</v>
      </c>
      <c r="K27" s="630"/>
      <c r="L27" s="631"/>
      <c r="M27" s="629">
        <v>0</v>
      </c>
      <c r="N27" s="630"/>
      <c r="O27" s="630"/>
      <c r="P27" s="8">
        <v>94500</v>
      </c>
      <c r="Q27" s="5">
        <v>94500</v>
      </c>
      <c r="R27" s="9">
        <v>0</v>
      </c>
    </row>
    <row r="28" spans="2:18" ht="12.75">
      <c r="B28" s="629" t="s">
        <v>261</v>
      </c>
      <c r="C28" s="630"/>
      <c r="D28" s="630"/>
      <c r="E28" s="630"/>
      <c r="F28" s="631"/>
      <c r="G28" s="629">
        <v>736000</v>
      </c>
      <c r="H28" s="630"/>
      <c r="I28" s="631"/>
      <c r="J28" s="629">
        <v>736000</v>
      </c>
      <c r="K28" s="630"/>
      <c r="L28" s="631"/>
      <c r="M28" s="452"/>
      <c r="N28" s="453"/>
      <c r="O28" s="453"/>
      <c r="P28" s="449">
        <v>736000</v>
      </c>
      <c r="Q28" s="450">
        <v>736000</v>
      </c>
      <c r="R28" s="451">
        <v>0</v>
      </c>
    </row>
    <row r="29" spans="2:18" ht="12.75">
      <c r="B29" s="652" t="s">
        <v>31</v>
      </c>
      <c r="C29" s="653"/>
      <c r="D29" s="653"/>
      <c r="E29" s="653"/>
      <c r="F29" s="654"/>
      <c r="G29" s="652">
        <v>10754350</v>
      </c>
      <c r="H29" s="653"/>
      <c r="I29" s="654"/>
      <c r="J29" s="652">
        <v>10754350</v>
      </c>
      <c r="K29" s="653"/>
      <c r="L29" s="654"/>
      <c r="M29" s="652">
        <v>0</v>
      </c>
      <c r="N29" s="653"/>
      <c r="O29" s="653"/>
      <c r="P29" s="646">
        <v>10375870</v>
      </c>
      <c r="Q29" s="644">
        <v>10375870</v>
      </c>
      <c r="R29" s="674">
        <v>0</v>
      </c>
    </row>
    <row r="30" spans="2:18" ht="12.75">
      <c r="B30" s="657" t="s">
        <v>29</v>
      </c>
      <c r="C30" s="658"/>
      <c r="D30" s="658"/>
      <c r="E30" s="658"/>
      <c r="F30" s="659"/>
      <c r="G30" s="657"/>
      <c r="H30" s="658"/>
      <c r="I30" s="659"/>
      <c r="J30" s="657"/>
      <c r="K30" s="658"/>
      <c r="L30" s="659"/>
      <c r="M30" s="657"/>
      <c r="N30" s="658"/>
      <c r="O30" s="658"/>
      <c r="P30" s="678"/>
      <c r="Q30" s="647"/>
      <c r="R30" s="675"/>
    </row>
    <row r="31" spans="2:18" ht="12.75">
      <c r="B31" s="656" t="s">
        <v>32</v>
      </c>
      <c r="C31" s="656"/>
      <c r="D31" s="656"/>
      <c r="E31" s="656"/>
      <c r="F31" s="656"/>
      <c r="G31" s="638">
        <v>8722211</v>
      </c>
      <c r="H31" s="638"/>
      <c r="I31" s="638"/>
      <c r="J31" s="638">
        <v>8722211</v>
      </c>
      <c r="K31" s="638"/>
      <c r="L31" s="638"/>
      <c r="M31" s="638">
        <v>0</v>
      </c>
      <c r="N31" s="638"/>
      <c r="O31" s="629"/>
      <c r="P31" s="8">
        <v>8722211</v>
      </c>
      <c r="Q31" s="5">
        <v>8722211</v>
      </c>
      <c r="R31" s="9">
        <v>0</v>
      </c>
    </row>
    <row r="32" spans="2:18" ht="12.75">
      <c r="B32" s="652" t="s">
        <v>33</v>
      </c>
      <c r="C32" s="653"/>
      <c r="D32" s="653"/>
      <c r="E32" s="653"/>
      <c r="F32" s="654"/>
      <c r="G32" s="652"/>
      <c r="H32" s="653"/>
      <c r="I32" s="654"/>
      <c r="J32" s="629"/>
      <c r="K32" s="630"/>
      <c r="L32" s="631"/>
      <c r="M32" s="629">
        <v>0</v>
      </c>
      <c r="N32" s="630"/>
      <c r="O32" s="630"/>
      <c r="P32" s="8"/>
      <c r="Q32" s="5"/>
      <c r="R32" s="9">
        <v>0</v>
      </c>
    </row>
    <row r="33" spans="2:18" ht="12.75">
      <c r="B33" s="638" t="s">
        <v>34</v>
      </c>
      <c r="C33" s="638"/>
      <c r="D33" s="638"/>
      <c r="E33" s="638"/>
      <c r="F33" s="638"/>
      <c r="G33" s="638">
        <v>73950</v>
      </c>
      <c r="H33" s="638"/>
      <c r="I33" s="638"/>
      <c r="J33" s="638">
        <v>73950</v>
      </c>
      <c r="K33" s="638"/>
      <c r="L33" s="638"/>
      <c r="M33" s="638">
        <v>0</v>
      </c>
      <c r="N33" s="638"/>
      <c r="O33" s="629"/>
      <c r="P33" s="8">
        <v>73950</v>
      </c>
      <c r="Q33" s="5">
        <v>73950</v>
      </c>
      <c r="R33" s="9">
        <v>0</v>
      </c>
    </row>
    <row r="34" spans="2:18" ht="12.75">
      <c r="B34" s="626" t="s">
        <v>35</v>
      </c>
      <c r="C34" s="627"/>
      <c r="D34" s="627"/>
      <c r="E34" s="627"/>
      <c r="F34" s="628"/>
      <c r="G34" s="629">
        <v>1200000</v>
      </c>
      <c r="H34" s="630"/>
      <c r="I34" s="631"/>
      <c r="J34" s="629">
        <v>1200000</v>
      </c>
      <c r="K34" s="630"/>
      <c r="L34" s="631"/>
      <c r="M34" s="629">
        <v>0</v>
      </c>
      <c r="N34" s="630"/>
      <c r="O34" s="630"/>
      <c r="P34" s="8">
        <v>1200000</v>
      </c>
      <c r="Q34" s="5">
        <v>1200000</v>
      </c>
      <c r="R34" s="9">
        <v>0</v>
      </c>
    </row>
    <row r="35" spans="2:18" ht="12.75">
      <c r="B35" s="626" t="s">
        <v>36</v>
      </c>
      <c r="C35" s="627"/>
      <c r="D35" s="627"/>
      <c r="E35" s="627"/>
      <c r="F35" s="628"/>
      <c r="G35" s="629">
        <v>7267950</v>
      </c>
      <c r="H35" s="630"/>
      <c r="I35" s="631"/>
      <c r="J35" s="629">
        <v>7267950</v>
      </c>
      <c r="K35" s="630"/>
      <c r="L35" s="631"/>
      <c r="M35" s="629">
        <v>0</v>
      </c>
      <c r="N35" s="630"/>
      <c r="O35" s="630"/>
      <c r="P35" s="8">
        <v>7267950</v>
      </c>
      <c r="Q35" s="5">
        <v>7267950</v>
      </c>
      <c r="R35" s="9">
        <v>0</v>
      </c>
    </row>
    <row r="36" spans="2:18" ht="24.75" customHeight="1">
      <c r="B36" s="655" t="s">
        <v>37</v>
      </c>
      <c r="C36" s="655"/>
      <c r="D36" s="655"/>
      <c r="E36" s="655"/>
      <c r="F36" s="655"/>
      <c r="G36" s="629">
        <v>5708004</v>
      </c>
      <c r="H36" s="630"/>
      <c r="I36" s="631"/>
      <c r="J36" s="629">
        <v>5708004</v>
      </c>
      <c r="K36" s="630"/>
      <c r="L36" s="631"/>
      <c r="M36" s="629">
        <v>0</v>
      </c>
      <c r="N36" s="630"/>
      <c r="O36" s="630"/>
      <c r="P36" s="8">
        <v>28183838</v>
      </c>
      <c r="Q36" s="5">
        <v>28183838</v>
      </c>
      <c r="R36" s="9">
        <v>0</v>
      </c>
    </row>
    <row r="37" spans="2:18" ht="12.75">
      <c r="B37" s="626" t="s">
        <v>38</v>
      </c>
      <c r="C37" s="627"/>
      <c r="D37" s="627"/>
      <c r="E37" s="627"/>
      <c r="F37" s="628"/>
      <c r="G37" s="638">
        <v>5708004</v>
      </c>
      <c r="H37" s="638"/>
      <c r="I37" s="638"/>
      <c r="J37" s="638">
        <v>5708004</v>
      </c>
      <c r="K37" s="638"/>
      <c r="L37" s="638"/>
      <c r="M37" s="638">
        <v>0</v>
      </c>
      <c r="N37" s="638"/>
      <c r="O37" s="629"/>
      <c r="P37" s="8">
        <v>26663675</v>
      </c>
      <c r="Q37" s="5">
        <v>26663675</v>
      </c>
      <c r="R37" s="9">
        <v>0</v>
      </c>
    </row>
    <row r="38" spans="2:18" ht="12.75">
      <c r="B38" s="666" t="s">
        <v>304</v>
      </c>
      <c r="C38" s="627"/>
      <c r="D38" s="627"/>
      <c r="E38" s="627"/>
      <c r="F38" s="628"/>
      <c r="G38" s="6"/>
      <c r="H38" s="12"/>
      <c r="I38" s="10"/>
      <c r="J38" s="6"/>
      <c r="K38" s="12"/>
      <c r="L38" s="10"/>
      <c r="M38" s="6"/>
      <c r="N38" s="12"/>
      <c r="O38" s="12"/>
      <c r="P38" s="8"/>
      <c r="Q38" s="5">
        <v>1520163</v>
      </c>
      <c r="R38" s="9"/>
    </row>
    <row r="39" spans="2:18" ht="25.5" customHeight="1">
      <c r="B39" s="663" t="s">
        <v>39</v>
      </c>
      <c r="C39" s="664"/>
      <c r="D39" s="664"/>
      <c r="E39" s="664"/>
      <c r="F39" s="665"/>
      <c r="G39" s="629"/>
      <c r="H39" s="630"/>
      <c r="I39" s="631"/>
      <c r="J39" s="629"/>
      <c r="K39" s="630"/>
      <c r="L39" s="631"/>
      <c r="M39" s="629">
        <v>0</v>
      </c>
      <c r="N39" s="630"/>
      <c r="O39" s="630"/>
      <c r="P39" s="8"/>
      <c r="Q39" s="5"/>
      <c r="R39" s="9">
        <v>0</v>
      </c>
    </row>
    <row r="40" spans="2:18" ht="12.75">
      <c r="B40" s="626" t="s">
        <v>40</v>
      </c>
      <c r="C40" s="627"/>
      <c r="D40" s="627"/>
      <c r="E40" s="627"/>
      <c r="F40" s="628"/>
      <c r="G40" s="638"/>
      <c r="H40" s="638"/>
      <c r="I40" s="638"/>
      <c r="J40" s="638"/>
      <c r="K40" s="638"/>
      <c r="L40" s="638"/>
      <c r="M40" s="638">
        <v>0</v>
      </c>
      <c r="N40" s="638"/>
      <c r="O40" s="629"/>
      <c r="P40" s="8"/>
      <c r="Q40" s="5"/>
      <c r="R40" s="9">
        <v>0</v>
      </c>
    </row>
    <row r="41" spans="2:18" ht="12.75">
      <c r="B41" s="644" t="s">
        <v>41</v>
      </c>
      <c r="C41" s="644"/>
      <c r="D41" s="644"/>
      <c r="E41" s="644"/>
      <c r="F41" s="644"/>
      <c r="G41" s="638"/>
      <c r="H41" s="638"/>
      <c r="I41" s="638"/>
      <c r="J41" s="638"/>
      <c r="K41" s="638"/>
      <c r="L41" s="638"/>
      <c r="M41" s="638">
        <v>0</v>
      </c>
      <c r="N41" s="638"/>
      <c r="O41" s="629"/>
      <c r="P41" s="8">
        <v>144200</v>
      </c>
      <c r="Q41" s="5"/>
      <c r="R41" s="9">
        <v>144200</v>
      </c>
    </row>
    <row r="42" spans="2:18" ht="12.75">
      <c r="B42" s="660" t="s">
        <v>42</v>
      </c>
      <c r="C42" s="661"/>
      <c r="D42" s="661"/>
      <c r="E42" s="661"/>
      <c r="F42" s="662"/>
      <c r="G42" s="631"/>
      <c r="H42" s="638"/>
      <c r="I42" s="638"/>
      <c r="J42" s="638"/>
      <c r="K42" s="638"/>
      <c r="L42" s="638"/>
      <c r="M42" s="638">
        <v>0</v>
      </c>
      <c r="N42" s="638"/>
      <c r="O42" s="629"/>
      <c r="P42" s="8"/>
      <c r="Q42" s="5"/>
      <c r="R42" s="9">
        <v>0</v>
      </c>
    </row>
    <row r="43" spans="2:18" ht="12.75">
      <c r="B43" s="657" t="s">
        <v>43</v>
      </c>
      <c r="C43" s="658"/>
      <c r="D43" s="658"/>
      <c r="E43" s="658"/>
      <c r="F43" s="659"/>
      <c r="G43" s="631"/>
      <c r="H43" s="638"/>
      <c r="I43" s="638"/>
      <c r="J43" s="638"/>
      <c r="K43" s="638"/>
      <c r="L43" s="638"/>
      <c r="M43" s="638">
        <v>0</v>
      </c>
      <c r="N43" s="638"/>
      <c r="O43" s="629"/>
      <c r="P43" s="8"/>
      <c r="Q43" s="5"/>
      <c r="R43" s="9">
        <v>0</v>
      </c>
    </row>
    <row r="44" spans="2:18" ht="12.75">
      <c r="B44" s="647" t="s">
        <v>44</v>
      </c>
      <c r="C44" s="647"/>
      <c r="D44" s="647"/>
      <c r="E44" s="647"/>
      <c r="F44" s="647"/>
      <c r="G44" s="638"/>
      <c r="H44" s="638"/>
      <c r="I44" s="638"/>
      <c r="J44" s="638"/>
      <c r="K44" s="638"/>
      <c r="L44" s="638"/>
      <c r="M44" s="638">
        <v>0</v>
      </c>
      <c r="N44" s="638"/>
      <c r="O44" s="629"/>
      <c r="P44" s="8"/>
      <c r="Q44" s="5"/>
      <c r="R44" s="9">
        <v>0</v>
      </c>
    </row>
    <row r="45" spans="2:18" ht="12.75">
      <c r="B45" s="638" t="s">
        <v>45</v>
      </c>
      <c r="C45" s="638"/>
      <c r="D45" s="638"/>
      <c r="E45" s="638"/>
      <c r="F45" s="638"/>
      <c r="G45" s="638"/>
      <c r="H45" s="638"/>
      <c r="I45" s="638"/>
      <c r="J45" s="638"/>
      <c r="K45" s="638"/>
      <c r="L45" s="638"/>
      <c r="M45" s="638">
        <v>0</v>
      </c>
      <c r="N45" s="638"/>
      <c r="O45" s="629"/>
      <c r="P45" s="8"/>
      <c r="Q45" s="5"/>
      <c r="R45" s="9">
        <v>0</v>
      </c>
    </row>
    <row r="46" spans="2:18" ht="19.5" customHeight="1">
      <c r="B46" s="667" t="s">
        <v>46</v>
      </c>
      <c r="C46" s="668"/>
      <c r="D46" s="668"/>
      <c r="E46" s="668"/>
      <c r="F46" s="669"/>
      <c r="G46" s="630"/>
      <c r="H46" s="630"/>
      <c r="I46" s="631"/>
      <c r="J46" s="629"/>
      <c r="K46" s="630"/>
      <c r="L46" s="631"/>
      <c r="M46" s="629">
        <v>0</v>
      </c>
      <c r="N46" s="630"/>
      <c r="O46" s="630"/>
      <c r="P46" s="8"/>
      <c r="Q46" s="5"/>
      <c r="R46" s="9">
        <v>0</v>
      </c>
    </row>
    <row r="47" spans="2:18" ht="12.75">
      <c r="B47" s="670" t="s">
        <v>47</v>
      </c>
      <c r="C47" s="671"/>
      <c r="D47" s="671"/>
      <c r="E47" s="671"/>
      <c r="F47" s="672"/>
      <c r="G47" s="631"/>
      <c r="H47" s="638"/>
      <c r="I47" s="638"/>
      <c r="J47" s="638"/>
      <c r="K47" s="638"/>
      <c r="L47" s="638"/>
      <c r="M47" s="638">
        <v>0</v>
      </c>
      <c r="N47" s="638"/>
      <c r="O47" s="629"/>
      <c r="P47" s="8"/>
      <c r="Q47" s="5"/>
      <c r="R47" s="9">
        <v>0</v>
      </c>
    </row>
    <row r="48" spans="2:18" ht="12.75">
      <c r="B48" s="652" t="s">
        <v>48</v>
      </c>
      <c r="C48" s="653"/>
      <c r="D48" s="653"/>
      <c r="E48" s="653"/>
      <c r="F48" s="654"/>
      <c r="G48" s="652">
        <v>94301573</v>
      </c>
      <c r="H48" s="653"/>
      <c r="I48" s="654"/>
      <c r="J48" s="652">
        <v>94301573</v>
      </c>
      <c r="K48" s="653"/>
      <c r="L48" s="654"/>
      <c r="M48" s="652">
        <v>0</v>
      </c>
      <c r="N48" s="653"/>
      <c r="O48" s="653"/>
      <c r="P48" s="646">
        <v>90534573</v>
      </c>
      <c r="Q48" s="644">
        <v>90534573</v>
      </c>
      <c r="R48" s="674">
        <v>0</v>
      </c>
    </row>
    <row r="49" spans="2:18" ht="12.75">
      <c r="B49" s="657" t="s">
        <v>49</v>
      </c>
      <c r="C49" s="658"/>
      <c r="D49" s="658"/>
      <c r="E49" s="658"/>
      <c r="F49" s="659"/>
      <c r="G49" s="657"/>
      <c r="H49" s="658"/>
      <c r="I49" s="659"/>
      <c r="J49" s="657"/>
      <c r="K49" s="658"/>
      <c r="L49" s="659"/>
      <c r="M49" s="657"/>
      <c r="N49" s="658"/>
      <c r="O49" s="658"/>
      <c r="P49" s="678"/>
      <c r="Q49" s="647"/>
      <c r="R49" s="675"/>
    </row>
    <row r="50" spans="2:18" ht="12.75">
      <c r="B50" s="647" t="s">
        <v>50</v>
      </c>
      <c r="C50" s="647"/>
      <c r="D50" s="647"/>
      <c r="E50" s="647"/>
      <c r="F50" s="647"/>
      <c r="G50" s="638">
        <v>94301573</v>
      </c>
      <c r="H50" s="638"/>
      <c r="I50" s="638"/>
      <c r="J50" s="638">
        <v>94301573</v>
      </c>
      <c r="K50" s="638"/>
      <c r="L50" s="638"/>
      <c r="M50" s="638">
        <v>0</v>
      </c>
      <c r="N50" s="638"/>
      <c r="O50" s="629"/>
      <c r="P50" s="8">
        <v>90534573</v>
      </c>
      <c r="Q50" s="5">
        <v>90534573</v>
      </c>
      <c r="R50" s="9">
        <v>0</v>
      </c>
    </row>
    <row r="51" spans="2:18" ht="12.75">
      <c r="B51" s="638" t="s">
        <v>51</v>
      </c>
      <c r="C51" s="638"/>
      <c r="D51" s="638"/>
      <c r="E51" s="638"/>
      <c r="F51" s="638"/>
      <c r="G51" s="638">
        <v>94301573</v>
      </c>
      <c r="H51" s="638"/>
      <c r="I51" s="638"/>
      <c r="J51" s="638">
        <v>94301573</v>
      </c>
      <c r="K51" s="638"/>
      <c r="L51" s="638"/>
      <c r="M51" s="638">
        <v>0</v>
      </c>
      <c r="N51" s="638"/>
      <c r="O51" s="629"/>
      <c r="P51" s="8">
        <v>90534573</v>
      </c>
      <c r="Q51" s="5">
        <v>90534573</v>
      </c>
      <c r="R51" s="9">
        <v>0</v>
      </c>
    </row>
    <row r="52" spans="2:18" ht="12.75">
      <c r="B52" s="638" t="s">
        <v>52</v>
      </c>
      <c r="C52" s="638"/>
      <c r="D52" s="638"/>
      <c r="E52" s="638"/>
      <c r="F52" s="638"/>
      <c r="G52" s="638"/>
      <c r="H52" s="638"/>
      <c r="I52" s="638"/>
      <c r="J52" s="638"/>
      <c r="K52" s="638"/>
      <c r="L52" s="638"/>
      <c r="M52" s="638">
        <v>0</v>
      </c>
      <c r="N52" s="638"/>
      <c r="O52" s="629"/>
      <c r="P52" s="8"/>
      <c r="Q52" s="5"/>
      <c r="R52" s="9">
        <v>0</v>
      </c>
    </row>
    <row r="53" spans="2:18" ht="12.75">
      <c r="B53" s="644" t="s">
        <v>53</v>
      </c>
      <c r="C53" s="644"/>
      <c r="D53" s="644"/>
      <c r="E53" s="644"/>
      <c r="F53" s="644"/>
      <c r="G53" s="638"/>
      <c r="H53" s="638"/>
      <c r="I53" s="638"/>
      <c r="J53" s="638"/>
      <c r="K53" s="638"/>
      <c r="L53" s="638"/>
      <c r="M53" s="638">
        <v>0</v>
      </c>
      <c r="N53" s="638"/>
      <c r="O53" s="629"/>
      <c r="P53" s="8"/>
      <c r="Q53" s="5"/>
      <c r="R53" s="9">
        <v>0</v>
      </c>
    </row>
    <row r="54" spans="2:18" ht="12.75">
      <c r="B54" s="652" t="s">
        <v>54</v>
      </c>
      <c r="C54" s="653"/>
      <c r="D54" s="653"/>
      <c r="E54" s="653"/>
      <c r="F54" s="654"/>
      <c r="G54" s="631"/>
      <c r="H54" s="638"/>
      <c r="I54" s="638"/>
      <c r="J54" s="638"/>
      <c r="K54" s="638"/>
      <c r="L54" s="638"/>
      <c r="M54" s="638">
        <v>0</v>
      </c>
      <c r="N54" s="638"/>
      <c r="O54" s="629"/>
      <c r="P54" s="8"/>
      <c r="Q54" s="5"/>
      <c r="R54" s="9">
        <v>0</v>
      </c>
    </row>
    <row r="55" spans="2:18" ht="12.75">
      <c r="B55" s="657" t="s">
        <v>55</v>
      </c>
      <c r="C55" s="658"/>
      <c r="D55" s="658"/>
      <c r="E55" s="658"/>
      <c r="F55" s="659"/>
      <c r="G55" s="631"/>
      <c r="H55" s="638"/>
      <c r="I55" s="638"/>
      <c r="J55" s="638"/>
      <c r="K55" s="638"/>
      <c r="L55" s="638"/>
      <c r="M55" s="638">
        <v>0</v>
      </c>
      <c r="N55" s="638"/>
      <c r="O55" s="629"/>
      <c r="P55" s="8"/>
      <c r="Q55" s="5"/>
      <c r="R55" s="9">
        <v>0</v>
      </c>
    </row>
    <row r="56" spans="2:18" ht="12.75">
      <c r="B56" s="629" t="s">
        <v>325</v>
      </c>
      <c r="C56" s="630"/>
      <c r="D56" s="630"/>
      <c r="E56" s="630"/>
      <c r="F56" s="631"/>
      <c r="G56" s="12"/>
      <c r="H56" s="12"/>
      <c r="I56" s="10"/>
      <c r="J56" s="6"/>
      <c r="K56" s="12"/>
      <c r="L56" s="10"/>
      <c r="M56" s="6"/>
      <c r="N56" s="12"/>
      <c r="O56" s="12"/>
      <c r="P56" s="449">
        <v>3255139</v>
      </c>
      <c r="Q56" s="450">
        <v>3255139</v>
      </c>
      <c r="R56" s="451"/>
    </row>
    <row r="57" spans="2:18" ht="24.75" customHeight="1" thickBot="1">
      <c r="B57" s="673" t="s">
        <v>56</v>
      </c>
      <c r="C57" s="673"/>
      <c r="D57" s="673"/>
      <c r="E57" s="673"/>
      <c r="F57" s="673"/>
      <c r="G57" s="629">
        <f>SUM(G7,G16:I35,G37,G48)</f>
        <v>236942913</v>
      </c>
      <c r="H57" s="630"/>
      <c r="I57" s="631"/>
      <c r="J57" s="629">
        <f>SUM(J7,J16:L35,J37,J48)</f>
        <v>236942913</v>
      </c>
      <c r="K57" s="630"/>
      <c r="L57" s="631"/>
      <c r="M57" s="629">
        <v>0</v>
      </c>
      <c r="N57" s="630"/>
      <c r="O57" s="630"/>
      <c r="P57" s="13">
        <v>304037779</v>
      </c>
      <c r="Q57" s="14">
        <v>303893579</v>
      </c>
      <c r="R57" s="15">
        <v>144200</v>
      </c>
    </row>
  </sheetData>
  <sheetProtection/>
  <mergeCells count="209">
    <mergeCell ref="B56:F56"/>
    <mergeCell ref="B28:F28"/>
    <mergeCell ref="G28:I28"/>
    <mergeCell ref="J28:L28"/>
    <mergeCell ref="P48:P49"/>
    <mergeCell ref="Q48:Q49"/>
    <mergeCell ref="G54:I54"/>
    <mergeCell ref="J54:L54"/>
    <mergeCell ref="M54:O54"/>
    <mergeCell ref="G55:I55"/>
    <mergeCell ref="R48:R49"/>
    <mergeCell ref="J48:L49"/>
    <mergeCell ref="M48:O49"/>
    <mergeCell ref="G45:I45"/>
    <mergeCell ref="J45:L45"/>
    <mergeCell ref="P24:P25"/>
    <mergeCell ref="Q24:Q25"/>
    <mergeCell ref="R24:R25"/>
    <mergeCell ref="P29:P30"/>
    <mergeCell ref="Q29:Q30"/>
    <mergeCell ref="R29:R30"/>
    <mergeCell ref="P5:P6"/>
    <mergeCell ref="Q5:Q6"/>
    <mergeCell ref="R5:R6"/>
    <mergeCell ref="P14:P15"/>
    <mergeCell ref="Q14:Q15"/>
    <mergeCell ref="R14:R15"/>
    <mergeCell ref="G57:I57"/>
    <mergeCell ref="J57:L57"/>
    <mergeCell ref="M57:O57"/>
    <mergeCell ref="G24:I25"/>
    <mergeCell ref="J24:L25"/>
    <mergeCell ref="M24:O25"/>
    <mergeCell ref="G29:I30"/>
    <mergeCell ref="J29:L30"/>
    <mergeCell ref="M29:O30"/>
    <mergeCell ref="G48:I49"/>
    <mergeCell ref="J55:L55"/>
    <mergeCell ref="M55:O55"/>
    <mergeCell ref="G52:I52"/>
    <mergeCell ref="J52:L52"/>
    <mergeCell ref="M52:O52"/>
    <mergeCell ref="G53:I53"/>
    <mergeCell ref="J53:L53"/>
    <mergeCell ref="M53:O53"/>
    <mergeCell ref="G50:I50"/>
    <mergeCell ref="J50:L50"/>
    <mergeCell ref="M50:O50"/>
    <mergeCell ref="G51:I51"/>
    <mergeCell ref="J51:L51"/>
    <mergeCell ref="M51:O51"/>
    <mergeCell ref="M45:O45"/>
    <mergeCell ref="G47:I47"/>
    <mergeCell ref="J47:L47"/>
    <mergeCell ref="M47:O47"/>
    <mergeCell ref="G46:I46"/>
    <mergeCell ref="J46:L46"/>
    <mergeCell ref="M46:O46"/>
    <mergeCell ref="G43:I43"/>
    <mergeCell ref="J43:L43"/>
    <mergeCell ref="M43:O43"/>
    <mergeCell ref="G44:I44"/>
    <mergeCell ref="J44:L44"/>
    <mergeCell ref="M44:O44"/>
    <mergeCell ref="G41:I41"/>
    <mergeCell ref="J41:L41"/>
    <mergeCell ref="M41:O41"/>
    <mergeCell ref="G42:I42"/>
    <mergeCell ref="J42:L42"/>
    <mergeCell ref="M42:O42"/>
    <mergeCell ref="G40:I40"/>
    <mergeCell ref="J40:L40"/>
    <mergeCell ref="M40:O40"/>
    <mergeCell ref="G39:I39"/>
    <mergeCell ref="J39:L39"/>
    <mergeCell ref="M39:O39"/>
    <mergeCell ref="G36:I36"/>
    <mergeCell ref="J36:L36"/>
    <mergeCell ref="M36:O36"/>
    <mergeCell ref="G37:I37"/>
    <mergeCell ref="J37:L37"/>
    <mergeCell ref="M37:O37"/>
    <mergeCell ref="M26:O26"/>
    <mergeCell ref="M31:O31"/>
    <mergeCell ref="M33:O33"/>
    <mergeCell ref="G32:I32"/>
    <mergeCell ref="G27:I27"/>
    <mergeCell ref="J27:L27"/>
    <mergeCell ref="M27:O27"/>
    <mergeCell ref="J32:L32"/>
    <mergeCell ref="M32:O32"/>
    <mergeCell ref="J33:L33"/>
    <mergeCell ref="M22:O22"/>
    <mergeCell ref="M23:O23"/>
    <mergeCell ref="J16:L16"/>
    <mergeCell ref="M18:O18"/>
    <mergeCell ref="M19:O19"/>
    <mergeCell ref="M20:O20"/>
    <mergeCell ref="M21:O21"/>
    <mergeCell ref="J23:L23"/>
    <mergeCell ref="G33:I33"/>
    <mergeCell ref="G16:I16"/>
    <mergeCell ref="J17:L17"/>
    <mergeCell ref="J18:L18"/>
    <mergeCell ref="J19:L19"/>
    <mergeCell ref="J20:L20"/>
    <mergeCell ref="J21:L21"/>
    <mergeCell ref="J22:L22"/>
    <mergeCell ref="G31:I31"/>
    <mergeCell ref="J31:L31"/>
    <mergeCell ref="G26:I26"/>
    <mergeCell ref="J13:L13"/>
    <mergeCell ref="M13:O13"/>
    <mergeCell ref="G17:I17"/>
    <mergeCell ref="M16:O16"/>
    <mergeCell ref="M17:O17"/>
    <mergeCell ref="G14:I15"/>
    <mergeCell ref="J14:L15"/>
    <mergeCell ref="M14:O15"/>
    <mergeCell ref="J26:L26"/>
    <mergeCell ref="B54:F54"/>
    <mergeCell ref="B55:F55"/>
    <mergeCell ref="B57:F57"/>
    <mergeCell ref="G13:I13"/>
    <mergeCell ref="G18:I18"/>
    <mergeCell ref="G19:I19"/>
    <mergeCell ref="G20:I20"/>
    <mergeCell ref="G21:I21"/>
    <mergeCell ref="G22:I22"/>
    <mergeCell ref="G23:I23"/>
    <mergeCell ref="B50:F50"/>
    <mergeCell ref="B51:F51"/>
    <mergeCell ref="B52:F52"/>
    <mergeCell ref="B53:F53"/>
    <mergeCell ref="B46:F46"/>
    <mergeCell ref="B47:F47"/>
    <mergeCell ref="B48:F48"/>
    <mergeCell ref="B49:F49"/>
    <mergeCell ref="B42:F42"/>
    <mergeCell ref="B43:F43"/>
    <mergeCell ref="B44:F44"/>
    <mergeCell ref="B45:F45"/>
    <mergeCell ref="B37:F37"/>
    <mergeCell ref="B39:F39"/>
    <mergeCell ref="B40:F40"/>
    <mergeCell ref="B41:F41"/>
    <mergeCell ref="B38:F38"/>
    <mergeCell ref="B36:F36"/>
    <mergeCell ref="B31:F31"/>
    <mergeCell ref="B32:F32"/>
    <mergeCell ref="B33:F33"/>
    <mergeCell ref="B34:F34"/>
    <mergeCell ref="B25:F25"/>
    <mergeCell ref="B26:F26"/>
    <mergeCell ref="B29:F29"/>
    <mergeCell ref="B30:F30"/>
    <mergeCell ref="B27:F27"/>
    <mergeCell ref="B23:F23"/>
    <mergeCell ref="B24:F24"/>
    <mergeCell ref="B17:F17"/>
    <mergeCell ref="B18:F18"/>
    <mergeCell ref="B19:F19"/>
    <mergeCell ref="B20:F20"/>
    <mergeCell ref="B11:F11"/>
    <mergeCell ref="B12:F12"/>
    <mergeCell ref="G11:I11"/>
    <mergeCell ref="G12:I12"/>
    <mergeCell ref="B21:F21"/>
    <mergeCell ref="B22:F22"/>
    <mergeCell ref="M9:O9"/>
    <mergeCell ref="M10:O10"/>
    <mergeCell ref="J9:L9"/>
    <mergeCell ref="J10:L10"/>
    <mergeCell ref="B16:F16"/>
    <mergeCell ref="B13:F13"/>
    <mergeCell ref="B14:F14"/>
    <mergeCell ref="B15:F15"/>
    <mergeCell ref="M11:O11"/>
    <mergeCell ref="M12:O12"/>
    <mergeCell ref="M5:O6"/>
    <mergeCell ref="J5:L6"/>
    <mergeCell ref="G5:I6"/>
    <mergeCell ref="B5:F6"/>
    <mergeCell ref="J11:L11"/>
    <mergeCell ref="J12:L12"/>
    <mergeCell ref="G7:I7"/>
    <mergeCell ref="G8:I8"/>
    <mergeCell ref="G9:I9"/>
    <mergeCell ref="G10:I10"/>
    <mergeCell ref="J34:L34"/>
    <mergeCell ref="M34:O34"/>
    <mergeCell ref="B7:F7"/>
    <mergeCell ref="B8:F8"/>
    <mergeCell ref="B9:F9"/>
    <mergeCell ref="B10:F10"/>
    <mergeCell ref="J7:L7"/>
    <mergeCell ref="J8:L8"/>
    <mergeCell ref="M7:O7"/>
    <mergeCell ref="M8:O8"/>
    <mergeCell ref="B35:F35"/>
    <mergeCell ref="G35:I35"/>
    <mergeCell ref="J35:L35"/>
    <mergeCell ref="M35:O35"/>
    <mergeCell ref="B1:M1"/>
    <mergeCell ref="B3:M3"/>
    <mergeCell ref="N3:O3"/>
    <mergeCell ref="B4:M4"/>
    <mergeCell ref="N4:O4"/>
    <mergeCell ref="G34:I34"/>
  </mergeCells>
  <printOptions/>
  <pageMargins left="0.39" right="0.25" top="1" bottom="1" header="0.5" footer="0.5"/>
  <pageSetup horizontalDpi="600" verticalDpi="6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B1">
      <selection activeCell="D1" sqref="D1:N1"/>
    </sheetView>
  </sheetViews>
  <sheetFormatPr defaultColWidth="9.140625" defaultRowHeight="12.75"/>
  <cols>
    <col min="1" max="1" width="35.7109375" style="0" customWidth="1"/>
    <col min="2" max="3" width="13.28125" style="0" customWidth="1"/>
    <col min="4" max="4" width="12.8515625" style="0" customWidth="1"/>
    <col min="5" max="5" width="10.00390625" style="0" customWidth="1"/>
    <col min="6" max="6" width="11.57421875" style="0" customWidth="1"/>
    <col min="7" max="7" width="11.28125" style="0" customWidth="1"/>
    <col min="8" max="8" width="11.421875" style="0" customWidth="1"/>
    <col min="9" max="9" width="11.7109375" style="0" customWidth="1"/>
    <col min="10" max="10" width="10.57421875" style="0" customWidth="1"/>
    <col min="11" max="11" width="12.421875" style="0" customWidth="1"/>
    <col min="12" max="12" width="10.140625" style="0" customWidth="1"/>
    <col min="13" max="13" width="11.28125" style="0" customWidth="1"/>
    <col min="14" max="14" width="13.57421875" style="0" customWidth="1"/>
  </cols>
  <sheetData>
    <row r="1" spans="4:14" ht="47.25" customHeight="1">
      <c r="D1" s="1077" t="s">
        <v>335</v>
      </c>
      <c r="E1" s="1078"/>
      <c r="F1" s="1078"/>
      <c r="G1" s="1078"/>
      <c r="H1" s="1078"/>
      <c r="I1" s="1078"/>
      <c r="J1" s="1078"/>
      <c r="K1" s="1078"/>
      <c r="L1" s="1078"/>
      <c r="M1" s="1078"/>
      <c r="N1" s="1078"/>
    </row>
    <row r="2" ht="47.25" customHeight="1"/>
    <row r="3" spans="1:14" ht="15">
      <c r="A3" s="553"/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</row>
    <row r="4" spans="1:14" ht="15.75">
      <c r="A4" s="2"/>
      <c r="B4" s="553"/>
      <c r="C4" s="553"/>
      <c r="D4" s="553"/>
      <c r="E4" s="2" t="s">
        <v>0</v>
      </c>
      <c r="F4" s="553"/>
      <c r="G4" s="553"/>
      <c r="H4" s="553"/>
      <c r="I4" s="553"/>
      <c r="J4" s="553"/>
      <c r="K4" s="553"/>
      <c r="L4" s="553"/>
      <c r="M4" s="553"/>
      <c r="N4" s="553"/>
    </row>
    <row r="5" spans="1:14" ht="15.75">
      <c r="A5" s="2"/>
      <c r="B5" s="553"/>
      <c r="C5" s="553"/>
      <c r="D5" s="553"/>
      <c r="E5" s="2" t="s">
        <v>282</v>
      </c>
      <c r="F5" s="553"/>
      <c r="G5" s="553"/>
      <c r="H5" s="553"/>
      <c r="I5" s="553"/>
      <c r="J5" s="553"/>
      <c r="K5" s="553"/>
      <c r="L5" s="553"/>
      <c r="M5" s="553"/>
      <c r="N5" s="553"/>
    </row>
    <row r="6" spans="1:14" ht="15.75">
      <c r="A6" s="2"/>
      <c r="B6" s="553"/>
      <c r="C6" s="553"/>
      <c r="D6" s="553"/>
      <c r="E6" s="2" t="s">
        <v>167</v>
      </c>
      <c r="F6" s="553"/>
      <c r="G6" s="553"/>
      <c r="H6" s="553"/>
      <c r="I6" s="553"/>
      <c r="J6" s="553"/>
      <c r="K6" s="553"/>
      <c r="L6" s="553"/>
      <c r="M6" s="553"/>
      <c r="N6" s="553"/>
    </row>
    <row r="7" spans="1:14" ht="15.75">
      <c r="A7" s="1"/>
      <c r="B7" s="553"/>
      <c r="C7" s="553"/>
      <c r="D7" s="553"/>
      <c r="E7" s="553"/>
      <c r="F7" s="553"/>
      <c r="G7" s="553"/>
      <c r="H7" s="553"/>
      <c r="I7" s="553"/>
      <c r="J7" s="553"/>
      <c r="K7" s="553"/>
      <c r="L7" s="553"/>
      <c r="M7" s="553"/>
      <c r="N7" s="553"/>
    </row>
    <row r="8" spans="1:14" ht="15.75">
      <c r="A8" s="1"/>
      <c r="B8" s="553"/>
      <c r="C8" s="553"/>
      <c r="D8" s="553"/>
      <c r="E8" s="553"/>
      <c r="F8" s="553"/>
      <c r="G8" s="553"/>
      <c r="H8" s="553"/>
      <c r="I8" s="553"/>
      <c r="J8" s="553"/>
      <c r="K8" s="553"/>
      <c r="L8" s="553"/>
      <c r="M8" s="553"/>
      <c r="N8" s="553"/>
    </row>
    <row r="9" spans="1:14" ht="16.5" thickBot="1">
      <c r="A9" s="270"/>
      <c r="B9" s="553"/>
      <c r="C9" s="553"/>
      <c r="D9" s="553"/>
      <c r="E9" s="553"/>
      <c r="F9" s="553"/>
      <c r="G9" s="553"/>
      <c r="H9" s="553"/>
      <c r="I9" s="553"/>
      <c r="J9" s="553"/>
      <c r="K9" s="553"/>
      <c r="L9" s="553"/>
      <c r="M9" s="1082" t="s">
        <v>278</v>
      </c>
      <c r="N9" s="1082"/>
    </row>
    <row r="10" spans="1:14" ht="17.25" thickBot="1" thickTop="1">
      <c r="A10" s="554" t="s">
        <v>58</v>
      </c>
      <c r="B10" s="555" t="s">
        <v>168</v>
      </c>
      <c r="C10" s="555" t="s">
        <v>169</v>
      </c>
      <c r="D10" s="555" t="s">
        <v>170</v>
      </c>
      <c r="E10" s="555" t="s">
        <v>171</v>
      </c>
      <c r="F10" s="555" t="s">
        <v>172</v>
      </c>
      <c r="G10" s="555" t="s">
        <v>173</v>
      </c>
      <c r="H10" s="555" t="s">
        <v>174</v>
      </c>
      <c r="I10" s="555" t="s">
        <v>175</v>
      </c>
      <c r="J10" s="555" t="s">
        <v>176</v>
      </c>
      <c r="K10" s="555" t="s">
        <v>177</v>
      </c>
      <c r="L10" s="555" t="s">
        <v>178</v>
      </c>
      <c r="M10" s="556" t="s">
        <v>179</v>
      </c>
      <c r="N10" s="556" t="s">
        <v>180</v>
      </c>
    </row>
    <row r="11" spans="1:14" ht="17.25" thickBot="1" thickTop="1">
      <c r="A11" s="1079" t="s">
        <v>181</v>
      </c>
      <c r="B11" s="1080"/>
      <c r="C11" s="1080"/>
      <c r="D11" s="1080"/>
      <c r="E11" s="1080"/>
      <c r="F11" s="1080"/>
      <c r="G11" s="1080"/>
      <c r="H11" s="1080"/>
      <c r="I11" s="1080"/>
      <c r="J11" s="1080"/>
      <c r="K11" s="1080"/>
      <c r="L11" s="1080"/>
      <c r="M11" s="1080"/>
      <c r="N11" s="1081"/>
    </row>
    <row r="12" spans="1:14" ht="17.25" thickBot="1" thickTop="1">
      <c r="A12" s="557" t="s">
        <v>182</v>
      </c>
      <c r="B12" s="558">
        <v>684000</v>
      </c>
      <c r="C12" s="558">
        <v>684000</v>
      </c>
      <c r="D12" s="558">
        <v>684000</v>
      </c>
      <c r="E12" s="558">
        <v>684000</v>
      </c>
      <c r="F12" s="558">
        <v>684000</v>
      </c>
      <c r="G12" s="558">
        <v>684000</v>
      </c>
      <c r="H12" s="558">
        <v>684000</v>
      </c>
      <c r="I12" s="558">
        <v>684000</v>
      </c>
      <c r="J12" s="558">
        <v>975000</v>
      </c>
      <c r="K12" s="558">
        <v>684000</v>
      </c>
      <c r="L12" s="558">
        <v>734606</v>
      </c>
      <c r="M12" s="559">
        <v>15543774</v>
      </c>
      <c r="N12" s="560">
        <f>SUM(B12:M12)</f>
        <v>23409380</v>
      </c>
    </row>
    <row r="13" spans="1:14" ht="16.5" thickBot="1">
      <c r="A13" s="557" t="s">
        <v>148</v>
      </c>
      <c r="B13" s="558">
        <v>0</v>
      </c>
      <c r="C13" s="558">
        <v>0</v>
      </c>
      <c r="D13" s="558">
        <v>13550000</v>
      </c>
      <c r="E13" s="558">
        <v>0</v>
      </c>
      <c r="F13" s="558">
        <v>0</v>
      </c>
      <c r="G13" s="558">
        <v>0</v>
      </c>
      <c r="H13" s="558">
        <v>0</v>
      </c>
      <c r="I13" s="558">
        <v>0</v>
      </c>
      <c r="J13" s="558">
        <v>16852000</v>
      </c>
      <c r="K13" s="558">
        <v>0</v>
      </c>
      <c r="L13" s="558">
        <v>0</v>
      </c>
      <c r="M13" s="559">
        <v>22896152</v>
      </c>
      <c r="N13" s="560">
        <f>SUM(B13:M13)</f>
        <v>53298152</v>
      </c>
    </row>
    <row r="14" spans="1:14" ht="16.5" thickBot="1">
      <c r="A14" s="557" t="s">
        <v>62</v>
      </c>
      <c r="B14" s="558">
        <v>8540097</v>
      </c>
      <c r="C14" s="558">
        <v>8540097</v>
      </c>
      <c r="D14" s="558">
        <v>8540097</v>
      </c>
      <c r="E14" s="558">
        <v>8540097</v>
      </c>
      <c r="F14" s="558">
        <v>8540097</v>
      </c>
      <c r="G14" s="558">
        <v>8540097</v>
      </c>
      <c r="H14" s="558">
        <v>8540097</v>
      </c>
      <c r="I14" s="558">
        <v>10233397</v>
      </c>
      <c r="J14" s="558">
        <v>8528667</v>
      </c>
      <c r="K14" s="558">
        <v>8540097</v>
      </c>
      <c r="L14" s="558">
        <v>9356887</v>
      </c>
      <c r="M14" s="559">
        <v>8772770</v>
      </c>
      <c r="N14" s="560">
        <f>SUM(B14:M14)</f>
        <v>105212497</v>
      </c>
    </row>
    <row r="15" spans="1:14" ht="16.5" thickBot="1">
      <c r="A15" s="557" t="s">
        <v>183</v>
      </c>
      <c r="B15" s="558">
        <v>1980215</v>
      </c>
      <c r="C15" s="558">
        <v>1980215</v>
      </c>
      <c r="D15" s="558">
        <v>1980215</v>
      </c>
      <c r="E15" s="558">
        <v>1980215</v>
      </c>
      <c r="F15" s="558">
        <v>1980215</v>
      </c>
      <c r="G15" s="558">
        <v>1980215</v>
      </c>
      <c r="H15" s="558">
        <v>1980215</v>
      </c>
      <c r="I15" s="558">
        <v>2307915</v>
      </c>
      <c r="J15" s="558">
        <v>3314127</v>
      </c>
      <c r="K15" s="558">
        <v>1980215</v>
      </c>
      <c r="L15" s="558">
        <v>1980215</v>
      </c>
      <c r="M15" s="559">
        <v>3219698</v>
      </c>
      <c r="N15" s="560">
        <f>SUM(B15:M15)</f>
        <v>26663675</v>
      </c>
    </row>
    <row r="16" spans="1:14" ht="16.5" thickBot="1">
      <c r="A16" s="561" t="s">
        <v>184</v>
      </c>
      <c r="B16" s="562">
        <v>0</v>
      </c>
      <c r="C16" s="562">
        <v>0</v>
      </c>
      <c r="D16" s="562">
        <v>90534573</v>
      </c>
      <c r="E16" s="562">
        <v>0</v>
      </c>
      <c r="F16" s="562">
        <v>0</v>
      </c>
      <c r="G16" s="562">
        <v>0</v>
      </c>
      <c r="H16" s="562">
        <v>0</v>
      </c>
      <c r="I16" s="562">
        <v>0</v>
      </c>
      <c r="J16" s="562">
        <v>0</v>
      </c>
      <c r="K16" s="562">
        <v>0</v>
      </c>
      <c r="L16" s="562">
        <v>0</v>
      </c>
      <c r="M16" s="586">
        <v>0</v>
      </c>
      <c r="N16" s="560">
        <f>SUM(B16:M16)</f>
        <v>90534573</v>
      </c>
    </row>
    <row r="17" spans="1:14" ht="17.25" thickBot="1" thickTop="1">
      <c r="A17" s="561" t="s">
        <v>314</v>
      </c>
      <c r="B17" s="562"/>
      <c r="C17" s="562"/>
      <c r="D17" s="562"/>
      <c r="E17" s="562"/>
      <c r="F17" s="562"/>
      <c r="G17" s="562"/>
      <c r="H17" s="562"/>
      <c r="I17" s="562"/>
      <c r="J17" s="562"/>
      <c r="K17" s="562"/>
      <c r="L17" s="585"/>
      <c r="M17" s="587">
        <v>1520163</v>
      </c>
      <c r="N17" s="560">
        <v>1520163</v>
      </c>
    </row>
    <row r="18" spans="1:14" ht="17.25" thickBot="1" thickTop="1">
      <c r="A18" s="561" t="s">
        <v>305</v>
      </c>
      <c r="B18" s="562"/>
      <c r="C18" s="562"/>
      <c r="D18" s="562"/>
      <c r="E18" s="562"/>
      <c r="F18" s="562"/>
      <c r="G18" s="562"/>
      <c r="H18" s="562"/>
      <c r="I18" s="562"/>
      <c r="J18" s="562"/>
      <c r="K18" s="562"/>
      <c r="L18" s="585"/>
      <c r="M18" s="587">
        <v>3255139</v>
      </c>
      <c r="N18" s="560">
        <v>3255139</v>
      </c>
    </row>
    <row r="19" spans="1:14" ht="17.25" thickBot="1" thickTop="1">
      <c r="A19" s="561" t="s">
        <v>315</v>
      </c>
      <c r="B19" s="562"/>
      <c r="C19" s="562"/>
      <c r="D19" s="562"/>
      <c r="E19" s="562"/>
      <c r="F19" s="562"/>
      <c r="G19" s="562"/>
      <c r="H19" s="562"/>
      <c r="I19" s="562"/>
      <c r="J19" s="562"/>
      <c r="K19" s="562"/>
      <c r="L19" s="585"/>
      <c r="M19" s="588">
        <v>144200</v>
      </c>
      <c r="N19" s="560">
        <v>144200</v>
      </c>
    </row>
    <row r="20" spans="1:14" ht="17.25" thickBot="1" thickTop="1">
      <c r="A20" s="563" t="s">
        <v>185</v>
      </c>
      <c r="B20" s="564">
        <f aca="true" t="shared" si="0" ref="B20:K20">SUM(B12:B16)</f>
        <v>11204312</v>
      </c>
      <c r="C20" s="564">
        <f t="shared" si="0"/>
        <v>11204312</v>
      </c>
      <c r="D20" s="564">
        <f t="shared" si="0"/>
        <v>115288885</v>
      </c>
      <c r="E20" s="564">
        <f t="shared" si="0"/>
        <v>11204312</v>
      </c>
      <c r="F20" s="564">
        <f t="shared" si="0"/>
        <v>11204312</v>
      </c>
      <c r="G20" s="564">
        <f t="shared" si="0"/>
        <v>11204312</v>
      </c>
      <c r="H20" s="564">
        <f t="shared" si="0"/>
        <v>11204312</v>
      </c>
      <c r="I20" s="564">
        <f t="shared" si="0"/>
        <v>13225312</v>
      </c>
      <c r="J20" s="564">
        <f t="shared" si="0"/>
        <v>29669794</v>
      </c>
      <c r="K20" s="564">
        <f t="shared" si="0"/>
        <v>11204312</v>
      </c>
      <c r="L20" s="564">
        <v>12071708</v>
      </c>
      <c r="M20" s="564">
        <f>SUM(M12:M19)</f>
        <v>55351896</v>
      </c>
      <c r="N20" s="565">
        <v>304037779</v>
      </c>
    </row>
    <row r="21" spans="1:14" ht="17.25" thickBot="1" thickTop="1">
      <c r="A21" s="561"/>
      <c r="B21" s="562"/>
      <c r="C21" s="562"/>
      <c r="D21" s="562"/>
      <c r="E21" s="562"/>
      <c r="F21" s="562"/>
      <c r="G21" s="562"/>
      <c r="H21" s="562"/>
      <c r="I21" s="562"/>
      <c r="J21" s="562"/>
      <c r="K21" s="562"/>
      <c r="L21" s="562"/>
      <c r="M21" s="560"/>
      <c r="N21" s="560"/>
    </row>
    <row r="22" spans="1:14" ht="17.25" thickBot="1" thickTop="1">
      <c r="A22" s="557" t="s">
        <v>101</v>
      </c>
      <c r="B22" s="558">
        <v>6417491</v>
      </c>
      <c r="C22" s="558">
        <v>6417491</v>
      </c>
      <c r="D22" s="558">
        <v>6417491</v>
      </c>
      <c r="E22" s="558">
        <v>6417491</v>
      </c>
      <c r="F22" s="558">
        <v>6417491</v>
      </c>
      <c r="G22" s="558">
        <v>6417491</v>
      </c>
      <c r="H22" s="558">
        <v>6417491</v>
      </c>
      <c r="I22" s="558">
        <v>6511113</v>
      </c>
      <c r="J22" s="558">
        <v>9883453</v>
      </c>
      <c r="K22" s="558">
        <v>6417491</v>
      </c>
      <c r="L22" s="558">
        <v>6418091</v>
      </c>
      <c r="M22" s="559">
        <v>6529929</v>
      </c>
      <c r="N22" s="560">
        <f aca="true" t="shared" si="1" ref="N22:N28">SUM(B22:M22)</f>
        <v>80682514</v>
      </c>
    </row>
    <row r="23" spans="1:14" ht="16.5" thickBot="1">
      <c r="A23" s="557" t="s">
        <v>186</v>
      </c>
      <c r="B23" s="558">
        <v>1453958</v>
      </c>
      <c r="C23" s="558">
        <v>1453958</v>
      </c>
      <c r="D23" s="558">
        <v>1453958</v>
      </c>
      <c r="E23" s="558">
        <v>1453958</v>
      </c>
      <c r="F23" s="558">
        <v>1453958</v>
      </c>
      <c r="G23" s="558">
        <v>1453958</v>
      </c>
      <c r="H23" s="558">
        <v>1453958</v>
      </c>
      <c r="I23" s="558">
        <v>1479236</v>
      </c>
      <c r="J23" s="558">
        <v>2389766</v>
      </c>
      <c r="K23" s="558">
        <v>1453958</v>
      </c>
      <c r="L23" s="558">
        <v>2250127</v>
      </c>
      <c r="M23" s="559">
        <v>1512357</v>
      </c>
      <c r="N23" s="560">
        <f t="shared" si="1"/>
        <v>19263150</v>
      </c>
    </row>
    <row r="24" spans="1:14" ht="16.5" thickBot="1">
      <c r="A24" s="557" t="s">
        <v>105</v>
      </c>
      <c r="B24" s="558">
        <v>4203868</v>
      </c>
      <c r="C24" s="558">
        <v>4203868</v>
      </c>
      <c r="D24" s="558">
        <v>4203868</v>
      </c>
      <c r="E24" s="558">
        <v>4203868</v>
      </c>
      <c r="F24" s="558">
        <v>4203868</v>
      </c>
      <c r="G24" s="558">
        <v>4203868</v>
      </c>
      <c r="H24" s="558">
        <v>4203868</v>
      </c>
      <c r="I24" s="558">
        <v>4203868</v>
      </c>
      <c r="J24" s="558">
        <v>4917580</v>
      </c>
      <c r="K24" s="558">
        <v>4203868</v>
      </c>
      <c r="L24" s="558">
        <v>8531647</v>
      </c>
      <c r="M24" s="559">
        <v>10515469</v>
      </c>
      <c r="N24" s="560">
        <f t="shared" si="1"/>
        <v>61799508</v>
      </c>
    </row>
    <row r="25" spans="1:14" ht="16.5" thickBot="1">
      <c r="A25" s="557" t="s">
        <v>113</v>
      </c>
      <c r="B25" s="558">
        <v>0</v>
      </c>
      <c r="C25" s="558">
        <v>0</v>
      </c>
      <c r="D25" s="558">
        <v>0</v>
      </c>
      <c r="E25" s="558">
        <v>0</v>
      </c>
      <c r="F25" s="558">
        <v>0</v>
      </c>
      <c r="G25" s="558">
        <v>3425856</v>
      </c>
      <c r="H25" s="558">
        <v>0</v>
      </c>
      <c r="I25" s="558">
        <v>19632204</v>
      </c>
      <c r="J25" s="558">
        <v>8870947</v>
      </c>
      <c r="K25" s="558">
        <v>0</v>
      </c>
      <c r="L25" s="558">
        <v>0</v>
      </c>
      <c r="M25" s="559">
        <v>33723680</v>
      </c>
      <c r="N25" s="560">
        <f t="shared" si="1"/>
        <v>65652687</v>
      </c>
    </row>
    <row r="26" spans="1:14" ht="16.5" thickBot="1">
      <c r="A26" s="557" t="s">
        <v>256</v>
      </c>
      <c r="B26" s="558"/>
      <c r="C26" s="558"/>
      <c r="D26" s="558"/>
      <c r="E26" s="558"/>
      <c r="F26" s="558"/>
      <c r="G26" s="558"/>
      <c r="H26" s="558"/>
      <c r="I26" s="558"/>
      <c r="J26" s="558">
        <v>4030148</v>
      </c>
      <c r="K26" s="558">
        <v>21009155</v>
      </c>
      <c r="L26" s="558"/>
      <c r="M26" s="559">
        <v>-403215</v>
      </c>
      <c r="N26" s="560">
        <f t="shared" si="1"/>
        <v>24636088</v>
      </c>
    </row>
    <row r="27" spans="1:14" ht="16.5" thickBot="1">
      <c r="A27" s="557" t="s">
        <v>187</v>
      </c>
      <c r="B27" s="558">
        <v>686359</v>
      </c>
      <c r="C27" s="558">
        <v>686359</v>
      </c>
      <c r="D27" s="558">
        <v>686359</v>
      </c>
      <c r="E27" s="558">
        <v>686359</v>
      </c>
      <c r="F27" s="558">
        <v>686359</v>
      </c>
      <c r="G27" s="558">
        <v>686359</v>
      </c>
      <c r="H27" s="558">
        <v>686359</v>
      </c>
      <c r="I27" s="558">
        <v>895159</v>
      </c>
      <c r="J27" s="558">
        <v>686359</v>
      </c>
      <c r="K27" s="558">
        <v>686539</v>
      </c>
      <c r="L27" s="558">
        <v>-538196</v>
      </c>
      <c r="M27" s="559">
        <v>1844061</v>
      </c>
      <c r="N27" s="560">
        <v>8378255</v>
      </c>
    </row>
    <row r="28" spans="1:14" ht="16.5" thickBot="1">
      <c r="A28" s="557" t="s">
        <v>188</v>
      </c>
      <c r="B28" s="558">
        <v>549751</v>
      </c>
      <c r="C28" s="558">
        <v>549751</v>
      </c>
      <c r="D28" s="558">
        <v>1049751</v>
      </c>
      <c r="E28" s="558">
        <v>549751</v>
      </c>
      <c r="F28" s="558">
        <v>549751</v>
      </c>
      <c r="G28" s="558">
        <v>3899751</v>
      </c>
      <c r="H28" s="558">
        <v>549751</v>
      </c>
      <c r="I28" s="558">
        <v>2243051</v>
      </c>
      <c r="J28" s="558">
        <v>549751</v>
      </c>
      <c r="K28" s="558">
        <v>551846</v>
      </c>
      <c r="L28" s="558">
        <v>549751</v>
      </c>
      <c r="M28" s="559">
        <v>1604416</v>
      </c>
      <c r="N28" s="560">
        <f t="shared" si="1"/>
        <v>13197072</v>
      </c>
    </row>
    <row r="29" spans="1:14" ht="16.5" thickBot="1">
      <c r="A29" s="561" t="s">
        <v>156</v>
      </c>
      <c r="B29" s="562">
        <v>0</v>
      </c>
      <c r="C29" s="562">
        <v>0</v>
      </c>
      <c r="D29" s="562">
        <v>0</v>
      </c>
      <c r="E29" s="562">
        <v>0</v>
      </c>
      <c r="F29" s="562">
        <v>0</v>
      </c>
      <c r="G29" s="562">
        <v>0</v>
      </c>
      <c r="H29" s="562">
        <v>0</v>
      </c>
      <c r="I29" s="562">
        <v>0</v>
      </c>
      <c r="J29" s="562">
        <v>0</v>
      </c>
      <c r="K29" s="562">
        <v>22585000</v>
      </c>
      <c r="L29" s="562">
        <v>0</v>
      </c>
      <c r="M29" s="560">
        <v>0</v>
      </c>
      <c r="N29" s="560">
        <v>22585000</v>
      </c>
    </row>
    <row r="30" spans="1:14" ht="17.25" thickBot="1" thickTop="1">
      <c r="A30" s="561" t="s">
        <v>263</v>
      </c>
      <c r="B30" s="562">
        <v>3746868</v>
      </c>
      <c r="C30" s="562"/>
      <c r="D30" s="562"/>
      <c r="E30" s="562"/>
      <c r="F30" s="562"/>
      <c r="G30" s="562"/>
      <c r="H30" s="562"/>
      <c r="I30" s="562"/>
      <c r="J30" s="562"/>
      <c r="K30" s="562"/>
      <c r="L30" s="562"/>
      <c r="M30" s="560">
        <v>3255139</v>
      </c>
      <c r="N30" s="560">
        <v>7002007</v>
      </c>
    </row>
    <row r="31" spans="1:14" ht="17.25" thickBot="1" thickTop="1">
      <c r="A31" s="563" t="s">
        <v>189</v>
      </c>
      <c r="B31" s="564">
        <v>17058295</v>
      </c>
      <c r="C31" s="564">
        <v>13311427</v>
      </c>
      <c r="D31" s="564">
        <v>13811427</v>
      </c>
      <c r="E31" s="564">
        <v>13311427</v>
      </c>
      <c r="F31" s="564">
        <v>13311427</v>
      </c>
      <c r="G31" s="564">
        <v>20087283</v>
      </c>
      <c r="H31" s="564">
        <v>13311427</v>
      </c>
      <c r="I31" s="564">
        <v>34964631</v>
      </c>
      <c r="J31" s="564">
        <v>31037004</v>
      </c>
      <c r="K31" s="564">
        <v>56907677</v>
      </c>
      <c r="L31" s="564">
        <v>6299635</v>
      </c>
      <c r="M31" s="565">
        <v>117581836</v>
      </c>
      <c r="N31" s="565">
        <v>304037779</v>
      </c>
    </row>
    <row r="32" spans="1:14" ht="15.75" thickTop="1">
      <c r="A32" s="553"/>
      <c r="B32" s="553"/>
      <c r="C32" s="553"/>
      <c r="D32" s="553"/>
      <c r="E32" s="553"/>
      <c r="F32" s="553"/>
      <c r="G32" s="553"/>
      <c r="H32" s="553"/>
      <c r="I32" s="553"/>
      <c r="J32" s="553"/>
      <c r="K32" s="553"/>
      <c r="L32" s="553"/>
      <c r="M32" s="553"/>
      <c r="N32" s="553"/>
    </row>
  </sheetData>
  <sheetProtection/>
  <mergeCells count="3">
    <mergeCell ref="D1:N1"/>
    <mergeCell ref="A11:N11"/>
    <mergeCell ref="M9:N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C1" sqref="C1:D1"/>
    </sheetView>
  </sheetViews>
  <sheetFormatPr defaultColWidth="8.00390625" defaultRowHeight="12.75"/>
  <cols>
    <col min="1" max="1" width="8.28125" style="355" customWidth="1"/>
    <col min="2" max="2" width="8.28125" style="282" customWidth="1"/>
    <col min="3" max="3" width="54.00390625" style="282" customWidth="1"/>
    <col min="4" max="4" width="11.421875" style="282" customWidth="1"/>
    <col min="5" max="5" width="12.57421875" style="282" customWidth="1"/>
    <col min="6" max="16384" width="8.00390625" style="282" customWidth="1"/>
  </cols>
  <sheetData>
    <row r="1" spans="1:4" s="273" customFormat="1" ht="68.25" customHeight="1" thickBot="1">
      <c r="A1" s="271"/>
      <c r="B1" s="272"/>
      <c r="C1" s="1083" t="s">
        <v>336</v>
      </c>
      <c r="D1" s="1083"/>
    </row>
    <row r="2" spans="1:4" s="274" customFormat="1" ht="25.5" customHeight="1">
      <c r="A2" s="1085" t="s">
        <v>195</v>
      </c>
      <c r="B2" s="1086"/>
      <c r="C2" s="1092" t="s">
        <v>1</v>
      </c>
      <c r="D2" s="1093"/>
    </row>
    <row r="3" spans="1:4" s="274" customFormat="1" ht="16.5" thickBot="1">
      <c r="A3" s="275" t="s">
        <v>196</v>
      </c>
      <c r="B3" s="276"/>
      <c r="C3" s="1094" t="s">
        <v>270</v>
      </c>
      <c r="D3" s="1095"/>
    </row>
    <row r="4" spans="1:4" s="278" customFormat="1" ht="15.75" customHeight="1" thickBot="1">
      <c r="A4" s="277"/>
      <c r="B4" s="277"/>
      <c r="C4" s="277"/>
      <c r="D4" s="277"/>
    </row>
    <row r="5" spans="1:5" ht="30" customHeight="1" thickBot="1">
      <c r="A5" s="1087" t="s">
        <v>83</v>
      </c>
      <c r="B5" s="1088"/>
      <c r="C5" s="280" t="s">
        <v>197</v>
      </c>
      <c r="D5" s="281" t="s">
        <v>145</v>
      </c>
      <c r="E5" s="621" t="s">
        <v>146</v>
      </c>
    </row>
    <row r="6" spans="1:5" s="286" customFormat="1" ht="12.75" customHeight="1" thickBot="1">
      <c r="A6" s="283">
        <v>1</v>
      </c>
      <c r="B6" s="284">
        <v>2</v>
      </c>
      <c r="C6" s="284">
        <v>3</v>
      </c>
      <c r="D6" s="285"/>
      <c r="E6" s="589"/>
    </row>
    <row r="7" spans="1:5" s="286" customFormat="1" ht="15.75" customHeight="1" thickBot="1">
      <c r="A7" s="279"/>
      <c r="B7" s="287"/>
      <c r="C7" s="1087" t="s">
        <v>193</v>
      </c>
      <c r="D7" s="1091"/>
      <c r="E7" s="589"/>
    </row>
    <row r="8" spans="1:5" s="290" customFormat="1" ht="12" customHeight="1" thickBot="1">
      <c r="A8" s="283" t="s">
        <v>100</v>
      </c>
      <c r="B8" s="288"/>
      <c r="C8" s="1089" t="s">
        <v>198</v>
      </c>
      <c r="D8" s="1090"/>
      <c r="E8" s="590">
        <v>320000</v>
      </c>
    </row>
    <row r="9" spans="1:5" s="290" customFormat="1" ht="12" customHeight="1">
      <c r="A9" s="291"/>
      <c r="B9" s="292" t="s">
        <v>199</v>
      </c>
      <c r="C9" s="293" t="s">
        <v>200</v>
      </c>
      <c r="D9" s="294"/>
      <c r="E9" s="590"/>
    </row>
    <row r="10" spans="1:5" s="290" customFormat="1" ht="12" customHeight="1">
      <c r="A10" s="295"/>
      <c r="B10" s="296" t="s">
        <v>201</v>
      </c>
      <c r="C10" s="297" t="s">
        <v>202</v>
      </c>
      <c r="D10" s="298"/>
      <c r="E10" s="590"/>
    </row>
    <row r="11" spans="1:5" s="290" customFormat="1" ht="12" customHeight="1">
      <c r="A11" s="295"/>
      <c r="B11" s="296" t="s">
        <v>203</v>
      </c>
      <c r="C11" s="297" t="s">
        <v>204</v>
      </c>
      <c r="D11" s="298"/>
      <c r="E11" s="590">
        <v>320000</v>
      </c>
    </row>
    <row r="12" spans="1:5" s="290" customFormat="1" ht="12" customHeight="1">
      <c r="A12" s="295"/>
      <c r="B12" s="296" t="s">
        <v>205</v>
      </c>
      <c r="C12" s="297" t="s">
        <v>206</v>
      </c>
      <c r="D12" s="298"/>
      <c r="E12" s="590"/>
    </row>
    <row r="13" spans="1:5" s="290" customFormat="1" ht="12" customHeight="1">
      <c r="A13" s="295"/>
      <c r="B13" s="296" t="s">
        <v>207</v>
      </c>
      <c r="C13" s="299" t="s">
        <v>208</v>
      </c>
      <c r="D13" s="298"/>
      <c r="E13" s="590"/>
    </row>
    <row r="14" spans="1:5" s="290" customFormat="1" ht="12" customHeight="1">
      <c r="A14" s="300"/>
      <c r="B14" s="296" t="s">
        <v>209</v>
      </c>
      <c r="C14" s="297" t="s">
        <v>210</v>
      </c>
      <c r="D14" s="301"/>
      <c r="E14" s="590"/>
    </row>
    <row r="15" spans="1:5" s="302" customFormat="1" ht="12" customHeight="1">
      <c r="A15" s="295"/>
      <c r="B15" s="296" t="s">
        <v>211</v>
      </c>
      <c r="C15" s="297" t="s">
        <v>212</v>
      </c>
      <c r="D15" s="298"/>
      <c r="E15" s="591"/>
    </row>
    <row r="16" spans="1:5" s="302" customFormat="1" ht="12" customHeight="1" thickBot="1">
      <c r="A16" s="303"/>
      <c r="B16" s="304" t="s">
        <v>213</v>
      </c>
      <c r="C16" s="299" t="s">
        <v>214</v>
      </c>
      <c r="D16" s="305"/>
      <c r="E16" s="622">
        <v>3</v>
      </c>
    </row>
    <row r="17" spans="1:5" s="290" customFormat="1" ht="12" customHeight="1" thickBot="1">
      <c r="A17" s="283" t="s">
        <v>102</v>
      </c>
      <c r="B17" s="306"/>
      <c r="C17" s="307" t="s">
        <v>215</v>
      </c>
      <c r="D17" s="308">
        <v>22018545</v>
      </c>
      <c r="E17" s="623">
        <v>22214252</v>
      </c>
    </row>
    <row r="18" spans="1:5" s="302" customFormat="1" ht="12" customHeight="1">
      <c r="A18" s="309"/>
      <c r="B18" s="310" t="s">
        <v>216</v>
      </c>
      <c r="C18" s="311" t="s">
        <v>217</v>
      </c>
      <c r="D18" s="312">
        <v>22018545</v>
      </c>
      <c r="E18" s="623">
        <v>22214252</v>
      </c>
    </row>
    <row r="19" spans="1:5" s="302" customFormat="1" ht="12" customHeight="1">
      <c r="A19" s="295"/>
      <c r="B19" s="296" t="s">
        <v>218</v>
      </c>
      <c r="C19" s="297" t="s">
        <v>219</v>
      </c>
      <c r="D19" s="298"/>
      <c r="E19" s="623"/>
    </row>
    <row r="20" spans="1:5" s="302" customFormat="1" ht="12" customHeight="1">
      <c r="A20" s="295"/>
      <c r="B20" s="296" t="s">
        <v>220</v>
      </c>
      <c r="C20" s="297" t="s">
        <v>221</v>
      </c>
      <c r="D20" s="298"/>
      <c r="E20" s="623"/>
    </row>
    <row r="21" spans="1:5" s="302" customFormat="1" ht="12" customHeight="1" thickBot="1">
      <c r="A21" s="303"/>
      <c r="B21" s="304" t="s">
        <v>222</v>
      </c>
      <c r="C21" s="313" t="s">
        <v>223</v>
      </c>
      <c r="D21" s="305"/>
      <c r="E21" s="623"/>
    </row>
    <row r="22" spans="1:5" s="302" customFormat="1" ht="12" customHeight="1" thickBot="1">
      <c r="A22" s="314" t="s">
        <v>104</v>
      </c>
      <c r="B22" s="315"/>
      <c r="C22" s="315" t="s">
        <v>224</v>
      </c>
      <c r="D22" s="316"/>
      <c r="E22" s="623"/>
    </row>
    <row r="23" spans="1:5" s="290" customFormat="1" ht="12" customHeight="1" thickBot="1">
      <c r="A23" s="314" t="s">
        <v>106</v>
      </c>
      <c r="B23" s="317"/>
      <c r="C23" s="315" t="s">
        <v>225</v>
      </c>
      <c r="D23" s="316"/>
      <c r="E23" s="623"/>
    </row>
    <row r="24" spans="1:5" s="290" customFormat="1" ht="12" customHeight="1" thickBot="1">
      <c r="A24" s="283" t="s">
        <v>108</v>
      </c>
      <c r="B24" s="318"/>
      <c r="C24" s="315" t="s">
        <v>226</v>
      </c>
      <c r="D24" s="308">
        <v>1098</v>
      </c>
      <c r="E24" s="623">
        <v>1098</v>
      </c>
    </row>
    <row r="25" spans="1:5" s="290" customFormat="1" ht="12" customHeight="1">
      <c r="A25" s="309"/>
      <c r="B25" s="319" t="s">
        <v>227</v>
      </c>
      <c r="C25" s="320" t="s">
        <v>228</v>
      </c>
      <c r="D25" s="321">
        <v>1098</v>
      </c>
      <c r="E25" s="623">
        <v>1098</v>
      </c>
    </row>
    <row r="26" spans="1:5" s="290" customFormat="1" ht="12" customHeight="1" thickBot="1">
      <c r="A26" s="303"/>
      <c r="B26" s="322" t="s">
        <v>229</v>
      </c>
      <c r="C26" s="323" t="s">
        <v>230</v>
      </c>
      <c r="D26" s="324"/>
      <c r="E26" s="623"/>
    </row>
    <row r="27" spans="1:5" s="302" customFormat="1" ht="12" customHeight="1" thickBot="1">
      <c r="A27" s="325" t="s">
        <v>190</v>
      </c>
      <c r="B27" s="326"/>
      <c r="C27" s="315" t="s">
        <v>231</v>
      </c>
      <c r="D27" s="316"/>
      <c r="E27" s="623"/>
    </row>
    <row r="28" spans="1:5" s="302" customFormat="1" ht="12" customHeight="1" thickBot="1">
      <c r="A28" s="325" t="s">
        <v>191</v>
      </c>
      <c r="B28" s="327"/>
      <c r="C28" s="328" t="s">
        <v>232</v>
      </c>
      <c r="D28" s="316"/>
      <c r="E28" s="623"/>
    </row>
    <row r="29" spans="1:5" s="302" customFormat="1" ht="15" customHeight="1" thickBot="1">
      <c r="A29" s="325" t="s">
        <v>192</v>
      </c>
      <c r="B29" s="329"/>
      <c r="C29" s="330" t="s">
        <v>233</v>
      </c>
      <c r="D29" s="308">
        <f>SUM(D8,D17,D22,D23,D24,D27,D28)</f>
        <v>22019643</v>
      </c>
      <c r="E29" s="624">
        <v>22535353</v>
      </c>
    </row>
    <row r="30" spans="1:5" s="302" customFormat="1" ht="15" customHeight="1">
      <c r="A30" s="331"/>
      <c r="B30" s="332"/>
      <c r="C30" s="333"/>
      <c r="D30" s="333"/>
      <c r="E30" s="623"/>
    </row>
    <row r="31" spans="1:5" ht="13.5" thickBot="1">
      <c r="A31" s="334"/>
      <c r="B31" s="335"/>
      <c r="C31" s="335"/>
      <c r="D31" s="335"/>
      <c r="E31" s="623"/>
    </row>
    <row r="32" spans="1:5" s="286" customFormat="1" ht="16.5" customHeight="1" thickBot="1">
      <c r="A32" s="1087" t="s">
        <v>194</v>
      </c>
      <c r="B32" s="1091"/>
      <c r="C32" s="1091"/>
      <c r="D32" s="1091"/>
      <c r="E32" s="625"/>
    </row>
    <row r="33" spans="1:5" s="338" customFormat="1" ht="12" customHeight="1" thickBot="1">
      <c r="A33" s="314" t="s">
        <v>100</v>
      </c>
      <c r="B33" s="336"/>
      <c r="C33" s="337" t="s">
        <v>250</v>
      </c>
      <c r="D33" s="308">
        <v>22019643</v>
      </c>
      <c r="E33" s="623">
        <v>22535353</v>
      </c>
    </row>
    <row r="34" spans="1:5" ht="12" customHeight="1">
      <c r="A34" s="339"/>
      <c r="B34" s="319" t="s">
        <v>199</v>
      </c>
      <c r="C34" s="311" t="s">
        <v>234</v>
      </c>
      <c r="D34" s="312">
        <v>15451538</v>
      </c>
      <c r="E34" s="623">
        <v>15706931</v>
      </c>
    </row>
    <row r="35" spans="1:5" ht="12" customHeight="1">
      <c r="A35" s="340"/>
      <c r="B35" s="341" t="s">
        <v>201</v>
      </c>
      <c r="C35" s="297" t="s">
        <v>235</v>
      </c>
      <c r="D35" s="298">
        <v>3988855</v>
      </c>
      <c r="E35" s="623">
        <v>4206607</v>
      </c>
    </row>
    <row r="36" spans="1:5" ht="12" customHeight="1">
      <c r="A36" s="340"/>
      <c r="B36" s="341" t="s">
        <v>203</v>
      </c>
      <c r="C36" s="297" t="s">
        <v>236</v>
      </c>
      <c r="D36" s="298">
        <v>2579250</v>
      </c>
      <c r="E36" s="623">
        <v>2621815</v>
      </c>
    </row>
    <row r="37" spans="1:5" ht="12" customHeight="1">
      <c r="A37" s="340"/>
      <c r="B37" s="341" t="s">
        <v>205</v>
      </c>
      <c r="C37" s="297" t="s">
        <v>109</v>
      </c>
      <c r="D37" s="298"/>
      <c r="E37" s="623"/>
    </row>
    <row r="38" spans="1:5" ht="12" customHeight="1" thickBot="1">
      <c r="A38" s="342"/>
      <c r="B38" s="322" t="s">
        <v>237</v>
      </c>
      <c r="C38" s="313" t="s">
        <v>238</v>
      </c>
      <c r="D38" s="305"/>
      <c r="E38" s="623"/>
    </row>
    <row r="39" spans="1:5" ht="12" customHeight="1" thickBot="1">
      <c r="A39" s="314" t="s">
        <v>102</v>
      </c>
      <c r="B39" s="336"/>
      <c r="C39" s="337" t="s">
        <v>251</v>
      </c>
      <c r="D39" s="308">
        <f>SUM(D40:D43)</f>
        <v>0</v>
      </c>
      <c r="E39" s="623"/>
    </row>
    <row r="40" spans="1:5" s="338" customFormat="1" ht="12" customHeight="1">
      <c r="A40" s="339"/>
      <c r="B40" s="319" t="s">
        <v>216</v>
      </c>
      <c r="C40" s="311" t="s">
        <v>239</v>
      </c>
      <c r="D40" s="312"/>
      <c r="E40" s="623"/>
    </row>
    <row r="41" spans="1:5" ht="12" customHeight="1">
      <c r="A41" s="340"/>
      <c r="B41" s="341" t="s">
        <v>218</v>
      </c>
      <c r="C41" s="297" t="s">
        <v>240</v>
      </c>
      <c r="D41" s="298"/>
      <c r="E41" s="623"/>
    </row>
    <row r="42" spans="1:5" ht="12" customHeight="1">
      <c r="A42" s="340"/>
      <c r="B42" s="341" t="s">
        <v>241</v>
      </c>
      <c r="C42" s="297" t="s">
        <v>242</v>
      </c>
      <c r="D42" s="298"/>
      <c r="E42" s="623"/>
    </row>
    <row r="43" spans="1:5" ht="12" customHeight="1" thickBot="1">
      <c r="A43" s="340"/>
      <c r="B43" s="322" t="s">
        <v>243</v>
      </c>
      <c r="C43" s="313" t="s">
        <v>244</v>
      </c>
      <c r="D43" s="305"/>
      <c r="E43" s="623"/>
    </row>
    <row r="44" spans="1:5" ht="12" customHeight="1" thickBot="1">
      <c r="A44" s="289" t="s">
        <v>104</v>
      </c>
      <c r="B44" s="343"/>
      <c r="C44" s="337" t="s">
        <v>245</v>
      </c>
      <c r="D44" s="316"/>
      <c r="E44" s="623"/>
    </row>
    <row r="45" spans="1:5" ht="12" customHeight="1" thickBot="1">
      <c r="A45" s="314" t="s">
        <v>106</v>
      </c>
      <c r="B45" s="336"/>
      <c r="C45" s="337" t="s">
        <v>246</v>
      </c>
      <c r="D45" s="316"/>
      <c r="E45" s="623"/>
    </row>
    <row r="46" spans="1:5" ht="15" customHeight="1" thickBot="1">
      <c r="A46" s="314" t="s">
        <v>108</v>
      </c>
      <c r="B46" s="344"/>
      <c r="C46" s="345" t="s">
        <v>247</v>
      </c>
      <c r="D46" s="308">
        <f>+D33+D39+D44+D45</f>
        <v>22019643</v>
      </c>
      <c r="E46" s="624">
        <f>+E33+E39+E44+E45</f>
        <v>22535353</v>
      </c>
    </row>
    <row r="47" spans="1:5" ht="13.5" thickBot="1">
      <c r="A47" s="346"/>
      <c r="B47" s="347"/>
      <c r="C47" s="347"/>
      <c r="D47" s="347"/>
      <c r="E47" s="623"/>
    </row>
    <row r="48" spans="1:5" ht="15" customHeight="1" thickBot="1">
      <c r="A48" s="348" t="s">
        <v>248</v>
      </c>
      <c r="B48" s="349"/>
      <c r="C48" s="350"/>
      <c r="D48" s="351">
        <v>5</v>
      </c>
      <c r="E48" s="623">
        <v>5</v>
      </c>
    </row>
    <row r="49" spans="1:5" ht="14.25" customHeight="1" thickBot="1">
      <c r="A49" s="352" t="s">
        <v>249</v>
      </c>
      <c r="B49" s="353"/>
      <c r="C49" s="350"/>
      <c r="D49" s="354"/>
      <c r="E49" s="592"/>
    </row>
    <row r="50" spans="1:3" ht="51" customHeight="1">
      <c r="A50" s="1084"/>
      <c r="B50" s="1084"/>
      <c r="C50" s="1084"/>
    </row>
  </sheetData>
  <sheetProtection formatCells="0"/>
  <mergeCells count="9">
    <mergeCell ref="C1:D1"/>
    <mergeCell ref="A50:C50"/>
    <mergeCell ref="A2:B2"/>
    <mergeCell ref="A5:B5"/>
    <mergeCell ref="C8:D8"/>
    <mergeCell ref="C7:D7"/>
    <mergeCell ref="A32:D32"/>
    <mergeCell ref="C2:D2"/>
    <mergeCell ref="C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C1" sqref="C1:D1"/>
    </sheetView>
  </sheetViews>
  <sheetFormatPr defaultColWidth="8.00390625" defaultRowHeight="12.75"/>
  <cols>
    <col min="1" max="1" width="8.28125" style="439" customWidth="1"/>
    <col min="2" max="2" width="8.28125" style="368" customWidth="1"/>
    <col min="3" max="3" width="54.00390625" style="368" customWidth="1"/>
    <col min="4" max="4" width="11.421875" style="368" customWidth="1"/>
    <col min="5" max="5" width="14.00390625" style="368" customWidth="1"/>
    <col min="6" max="16384" width="8.00390625" style="368" customWidth="1"/>
  </cols>
  <sheetData>
    <row r="1" spans="1:4" s="358" customFormat="1" ht="64.5" customHeight="1" thickBot="1">
      <c r="A1" s="356"/>
      <c r="B1" s="357"/>
      <c r="C1" s="1096" t="s">
        <v>337</v>
      </c>
      <c r="D1" s="1096"/>
    </row>
    <row r="2" spans="1:4" s="359" customFormat="1" ht="25.5" customHeight="1">
      <c r="A2" s="1098" t="s">
        <v>195</v>
      </c>
      <c r="B2" s="1099"/>
      <c r="C2" s="1106" t="s">
        <v>252</v>
      </c>
      <c r="D2" s="1107"/>
    </row>
    <row r="3" spans="1:4" s="359" customFormat="1" ht="16.5" thickBot="1">
      <c r="A3" s="360" t="s">
        <v>196</v>
      </c>
      <c r="B3" s="361"/>
      <c r="C3" s="1108" t="s">
        <v>270</v>
      </c>
      <c r="D3" s="1109"/>
    </row>
    <row r="4" spans="1:4" s="363" customFormat="1" ht="15.75" customHeight="1" thickBot="1">
      <c r="A4" s="362"/>
      <c r="B4" s="362"/>
      <c r="C4" s="362"/>
      <c r="D4" s="362"/>
    </row>
    <row r="5" spans="1:5" ht="30" customHeight="1" thickBot="1">
      <c r="A5" s="1100" t="s">
        <v>83</v>
      </c>
      <c r="B5" s="1101"/>
      <c r="C5" s="365" t="s">
        <v>197</v>
      </c>
      <c r="D5" s="366" t="s">
        <v>145</v>
      </c>
      <c r="E5" s="367" t="s">
        <v>146</v>
      </c>
    </row>
    <row r="6" spans="1:5" s="373" customFormat="1" ht="12.75" customHeight="1" thickBot="1">
      <c r="A6" s="369">
        <v>1</v>
      </c>
      <c r="B6" s="370">
        <v>2</v>
      </c>
      <c r="C6" s="370">
        <v>3</v>
      </c>
      <c r="D6" s="371"/>
      <c r="E6" s="372"/>
    </row>
    <row r="7" spans="1:5" s="373" customFormat="1" ht="15.75" customHeight="1" thickBot="1">
      <c r="A7" s="364"/>
      <c r="B7" s="374"/>
      <c r="C7" s="1100" t="s">
        <v>193</v>
      </c>
      <c r="D7" s="1104"/>
      <c r="E7" s="375"/>
    </row>
    <row r="8" spans="1:5" s="379" customFormat="1" ht="12" customHeight="1" thickBot="1">
      <c r="A8" s="369" t="s">
        <v>100</v>
      </c>
      <c r="B8" s="376"/>
      <c r="C8" s="1102" t="s">
        <v>198</v>
      </c>
      <c r="D8" s="1103"/>
      <c r="E8" s="378"/>
    </row>
    <row r="9" spans="1:5" s="379" customFormat="1" ht="12" customHeight="1">
      <c r="A9" s="380"/>
      <c r="B9" s="381" t="s">
        <v>199</v>
      </c>
      <c r="C9" s="293" t="s">
        <v>200</v>
      </c>
      <c r="D9" s="382"/>
      <c r="E9" s="378"/>
    </row>
    <row r="10" spans="1:5" s="379" customFormat="1" ht="12" customHeight="1">
      <c r="A10" s="383"/>
      <c r="B10" s="384" t="s">
        <v>201</v>
      </c>
      <c r="C10" s="297" t="s">
        <v>202</v>
      </c>
      <c r="D10" s="385"/>
      <c r="E10" s="378"/>
    </row>
    <row r="11" spans="1:5" s="379" customFormat="1" ht="12" customHeight="1">
      <c r="A11" s="383"/>
      <c r="B11" s="384" t="s">
        <v>203</v>
      </c>
      <c r="C11" s="297" t="s">
        <v>204</v>
      </c>
      <c r="D11" s="385"/>
      <c r="E11" s="378"/>
    </row>
    <row r="12" spans="1:5" s="379" customFormat="1" ht="12" customHeight="1">
      <c r="A12" s="383"/>
      <c r="B12" s="384" t="s">
        <v>205</v>
      </c>
      <c r="C12" s="297" t="s">
        <v>206</v>
      </c>
      <c r="D12" s="385"/>
      <c r="E12" s="378"/>
    </row>
    <row r="13" spans="1:5" s="379" customFormat="1" ht="12" customHeight="1">
      <c r="A13" s="383"/>
      <c r="B13" s="384" t="s">
        <v>207</v>
      </c>
      <c r="C13" s="299" t="s">
        <v>208</v>
      </c>
      <c r="D13" s="385"/>
      <c r="E13" s="378"/>
    </row>
    <row r="14" spans="1:5" s="379" customFormat="1" ht="12" customHeight="1">
      <c r="A14" s="386"/>
      <c r="B14" s="384" t="s">
        <v>209</v>
      </c>
      <c r="C14" s="297" t="s">
        <v>210</v>
      </c>
      <c r="D14" s="387"/>
      <c r="E14" s="378"/>
    </row>
    <row r="15" spans="1:5" s="389" customFormat="1" ht="12" customHeight="1">
      <c r="A15" s="383"/>
      <c r="B15" s="384" t="s">
        <v>211</v>
      </c>
      <c r="C15" s="297" t="s">
        <v>212</v>
      </c>
      <c r="D15" s="385"/>
      <c r="E15" s="388"/>
    </row>
    <row r="16" spans="1:5" s="389" customFormat="1" ht="12" customHeight="1" thickBot="1">
      <c r="A16" s="390"/>
      <c r="B16" s="391" t="s">
        <v>213</v>
      </c>
      <c r="C16" s="299" t="s">
        <v>214</v>
      </c>
      <c r="D16" s="392"/>
      <c r="E16" s="393">
        <v>31</v>
      </c>
    </row>
    <row r="17" spans="1:5" s="379" customFormat="1" ht="12" customHeight="1" thickBot="1">
      <c r="A17" s="369" t="s">
        <v>102</v>
      </c>
      <c r="B17" s="394"/>
      <c r="C17" s="395" t="s">
        <v>215</v>
      </c>
      <c r="D17" s="396">
        <v>37864069</v>
      </c>
      <c r="E17" s="397">
        <v>42776106</v>
      </c>
    </row>
    <row r="18" spans="1:5" s="389" customFormat="1" ht="12" customHeight="1">
      <c r="A18" s="398"/>
      <c r="B18" s="399" t="s">
        <v>216</v>
      </c>
      <c r="C18" s="311" t="s">
        <v>217</v>
      </c>
      <c r="D18" s="400">
        <v>37864069</v>
      </c>
      <c r="E18" s="401">
        <v>41481029</v>
      </c>
    </row>
    <row r="19" spans="1:5" s="389" customFormat="1" ht="12" customHeight="1">
      <c r="A19" s="383"/>
      <c r="B19" s="384" t="s">
        <v>218</v>
      </c>
      <c r="C19" s="297" t="s">
        <v>219</v>
      </c>
      <c r="D19" s="385"/>
      <c r="E19" s="402"/>
    </row>
    <row r="20" spans="1:5" s="389" customFormat="1" ht="12" customHeight="1">
      <c r="A20" s="383"/>
      <c r="B20" s="384" t="s">
        <v>220</v>
      </c>
      <c r="C20" s="297" t="s">
        <v>221</v>
      </c>
      <c r="D20" s="385"/>
      <c r="E20" s="402"/>
    </row>
    <row r="21" spans="1:5" s="389" customFormat="1" ht="12" customHeight="1" thickBot="1">
      <c r="A21" s="390"/>
      <c r="B21" s="391" t="s">
        <v>222</v>
      </c>
      <c r="C21" s="313" t="s">
        <v>223</v>
      </c>
      <c r="D21" s="392"/>
      <c r="E21" s="402">
        <v>1289512</v>
      </c>
    </row>
    <row r="22" spans="1:5" s="389" customFormat="1" ht="12" customHeight="1" thickBot="1">
      <c r="A22" s="403" t="s">
        <v>104</v>
      </c>
      <c r="B22" s="315"/>
      <c r="C22" s="315" t="s">
        <v>224</v>
      </c>
      <c r="D22" s="404"/>
      <c r="E22" s="402"/>
    </row>
    <row r="23" spans="1:5" s="379" customFormat="1" ht="12" customHeight="1" thickBot="1">
      <c r="A23" s="403" t="s">
        <v>106</v>
      </c>
      <c r="B23" s="405"/>
      <c r="C23" s="315" t="s">
        <v>225</v>
      </c>
      <c r="D23" s="404"/>
      <c r="E23" s="402"/>
    </row>
    <row r="24" spans="1:5" s="379" customFormat="1" ht="12" customHeight="1" thickBot="1">
      <c r="A24" s="369" t="s">
        <v>108</v>
      </c>
      <c r="B24" s="318"/>
      <c r="C24" s="315" t="s">
        <v>226</v>
      </c>
      <c r="D24" s="396">
        <v>5565</v>
      </c>
      <c r="E24" s="402">
        <v>5565</v>
      </c>
    </row>
    <row r="25" spans="1:5" s="379" customFormat="1" ht="12" customHeight="1">
      <c r="A25" s="398"/>
      <c r="B25" s="319" t="s">
        <v>227</v>
      </c>
      <c r="C25" s="320" t="s">
        <v>228</v>
      </c>
      <c r="D25" s="406">
        <v>5565</v>
      </c>
      <c r="E25" s="402">
        <v>5565</v>
      </c>
    </row>
    <row r="26" spans="1:5" s="379" customFormat="1" ht="12" customHeight="1" thickBot="1">
      <c r="A26" s="390"/>
      <c r="B26" s="322" t="s">
        <v>229</v>
      </c>
      <c r="C26" s="323" t="s">
        <v>230</v>
      </c>
      <c r="D26" s="407"/>
      <c r="E26" s="402"/>
    </row>
    <row r="27" spans="1:5" s="389" customFormat="1" ht="12" customHeight="1" thickBot="1">
      <c r="A27" s="408" t="s">
        <v>190</v>
      </c>
      <c r="B27" s="409"/>
      <c r="C27" s="315" t="s">
        <v>231</v>
      </c>
      <c r="D27" s="404"/>
      <c r="E27" s="402"/>
    </row>
    <row r="28" spans="1:5" s="389" customFormat="1" ht="12" customHeight="1" thickBot="1">
      <c r="A28" s="408" t="s">
        <v>191</v>
      </c>
      <c r="B28" s="410"/>
      <c r="C28" s="328" t="s">
        <v>232</v>
      </c>
      <c r="D28" s="404"/>
      <c r="E28" s="411"/>
    </row>
    <row r="29" spans="1:5" s="389" customFormat="1" ht="15" customHeight="1" thickBot="1">
      <c r="A29" s="408" t="s">
        <v>192</v>
      </c>
      <c r="B29" s="412"/>
      <c r="C29" s="413" t="s">
        <v>233</v>
      </c>
      <c r="D29" s="396">
        <f>SUM(D8,D17,D22,D23,D24,D27,D28)</f>
        <v>37869634</v>
      </c>
      <c r="E29" s="396">
        <v>42776137</v>
      </c>
    </row>
    <row r="30" spans="1:5" s="389" customFormat="1" ht="15" customHeight="1">
      <c r="A30" s="414"/>
      <c r="B30" s="415"/>
      <c r="C30" s="416"/>
      <c r="D30" s="416"/>
      <c r="E30" s="401"/>
    </row>
    <row r="31" spans="1:5" ht="13.5" thickBot="1">
      <c r="A31" s="417"/>
      <c r="B31" s="418"/>
      <c r="C31" s="418"/>
      <c r="D31" s="418"/>
      <c r="E31" s="402"/>
    </row>
    <row r="32" spans="1:5" s="373" customFormat="1" ht="16.5" customHeight="1" thickBot="1">
      <c r="A32" s="1100" t="s">
        <v>194</v>
      </c>
      <c r="B32" s="1104"/>
      <c r="C32" s="1104"/>
      <c r="D32" s="1105"/>
      <c r="E32" s="419"/>
    </row>
    <row r="33" spans="1:5" s="422" customFormat="1" ht="12" customHeight="1" thickBot="1">
      <c r="A33" s="403" t="s">
        <v>100</v>
      </c>
      <c r="B33" s="336"/>
      <c r="C33" s="420" t="s">
        <v>250</v>
      </c>
      <c r="D33" s="421">
        <v>37869634</v>
      </c>
      <c r="E33" s="397">
        <v>42776137</v>
      </c>
    </row>
    <row r="34" spans="1:5" ht="12" customHeight="1">
      <c r="A34" s="423"/>
      <c r="B34" s="319" t="s">
        <v>199</v>
      </c>
      <c r="C34" s="311" t="s">
        <v>234</v>
      </c>
      <c r="D34" s="400">
        <v>29561850</v>
      </c>
      <c r="E34" s="401">
        <v>32112290</v>
      </c>
    </row>
    <row r="35" spans="1:5" ht="12" customHeight="1">
      <c r="A35" s="424"/>
      <c r="B35" s="341" t="s">
        <v>201</v>
      </c>
      <c r="C35" s="297" t="s">
        <v>235</v>
      </c>
      <c r="D35" s="385">
        <v>7136697</v>
      </c>
      <c r="E35" s="402">
        <v>8756796</v>
      </c>
    </row>
    <row r="36" spans="1:5" ht="12" customHeight="1">
      <c r="A36" s="424"/>
      <c r="B36" s="341" t="s">
        <v>203</v>
      </c>
      <c r="C36" s="297" t="s">
        <v>236</v>
      </c>
      <c r="D36" s="385">
        <v>1171087</v>
      </c>
      <c r="E36" s="402">
        <v>1904950</v>
      </c>
    </row>
    <row r="37" spans="1:5" ht="12" customHeight="1">
      <c r="A37" s="424"/>
      <c r="B37" s="341" t="s">
        <v>205</v>
      </c>
      <c r="C37" s="297" t="s">
        <v>109</v>
      </c>
      <c r="D37" s="385"/>
      <c r="E37" s="402"/>
    </row>
    <row r="38" spans="1:5" ht="12" customHeight="1" thickBot="1">
      <c r="A38" s="425"/>
      <c r="B38" s="322" t="s">
        <v>237</v>
      </c>
      <c r="C38" s="313" t="s">
        <v>238</v>
      </c>
      <c r="D38" s="392"/>
      <c r="E38" s="402">
        <v>2095</v>
      </c>
    </row>
    <row r="39" spans="1:5" ht="12" customHeight="1" thickBot="1">
      <c r="A39" s="403" t="s">
        <v>102</v>
      </c>
      <c r="B39" s="336"/>
      <c r="C39" s="337" t="s">
        <v>251</v>
      </c>
      <c r="D39" s="396">
        <f>SUM(D40:D43)</f>
        <v>0</v>
      </c>
      <c r="E39" s="402"/>
    </row>
    <row r="40" spans="1:5" s="422" customFormat="1" ht="12" customHeight="1">
      <c r="A40" s="423"/>
      <c r="B40" s="319" t="s">
        <v>216</v>
      </c>
      <c r="C40" s="311" t="s">
        <v>239</v>
      </c>
      <c r="D40" s="400"/>
      <c r="E40" s="402"/>
    </row>
    <row r="41" spans="1:5" ht="12" customHeight="1">
      <c r="A41" s="424"/>
      <c r="B41" s="341" t="s">
        <v>218</v>
      </c>
      <c r="C41" s="297" t="s">
        <v>240</v>
      </c>
      <c r="D41" s="385"/>
      <c r="E41" s="402"/>
    </row>
    <row r="42" spans="1:5" ht="12" customHeight="1">
      <c r="A42" s="424"/>
      <c r="B42" s="341" t="s">
        <v>241</v>
      </c>
      <c r="C42" s="297" t="s">
        <v>242</v>
      </c>
      <c r="D42" s="385"/>
      <c r="E42" s="402"/>
    </row>
    <row r="43" spans="1:5" ht="12" customHeight="1" thickBot="1">
      <c r="A43" s="424"/>
      <c r="B43" s="322" t="s">
        <v>243</v>
      </c>
      <c r="C43" s="313" t="s">
        <v>244</v>
      </c>
      <c r="D43" s="392"/>
      <c r="E43" s="402"/>
    </row>
    <row r="44" spans="1:5" ht="12" customHeight="1" thickBot="1">
      <c r="A44" s="377" t="s">
        <v>104</v>
      </c>
      <c r="B44" s="343"/>
      <c r="C44" s="337" t="s">
        <v>245</v>
      </c>
      <c r="D44" s="404"/>
      <c r="E44" s="402"/>
    </row>
    <row r="45" spans="1:5" ht="12" customHeight="1" thickBot="1">
      <c r="A45" s="403" t="s">
        <v>106</v>
      </c>
      <c r="B45" s="336"/>
      <c r="C45" s="337" t="s">
        <v>246</v>
      </c>
      <c r="D45" s="404"/>
      <c r="E45" s="411"/>
    </row>
    <row r="46" spans="1:5" ht="15" customHeight="1" thickBot="1">
      <c r="A46" s="403" t="s">
        <v>108</v>
      </c>
      <c r="B46" s="426"/>
      <c r="C46" s="427" t="s">
        <v>247</v>
      </c>
      <c r="D46" s="396">
        <f>+D33+D39+D44+D45</f>
        <v>37869634</v>
      </c>
      <c r="E46" s="396">
        <f>+E33+E39+E44+E45</f>
        <v>42776137</v>
      </c>
    </row>
    <row r="47" spans="1:5" ht="13.5" thickBot="1">
      <c r="A47" s="428"/>
      <c r="B47" s="429"/>
      <c r="C47" s="429"/>
      <c r="D47" s="429"/>
      <c r="E47" s="430"/>
    </row>
    <row r="48" spans="1:5" ht="15" customHeight="1" thickBot="1">
      <c r="A48" s="431" t="s">
        <v>248</v>
      </c>
      <c r="B48" s="432"/>
      <c r="C48" s="433"/>
      <c r="D48" s="434">
        <v>10</v>
      </c>
      <c r="E48" s="397">
        <v>10</v>
      </c>
    </row>
    <row r="49" spans="1:5" ht="14.25" customHeight="1" thickBot="1">
      <c r="A49" s="435" t="s">
        <v>249</v>
      </c>
      <c r="B49" s="436"/>
      <c r="C49" s="433"/>
      <c r="D49" s="437"/>
      <c r="E49" s="438"/>
    </row>
    <row r="50" spans="1:3" ht="51" customHeight="1">
      <c r="A50" s="1097"/>
      <c r="B50" s="1097"/>
      <c r="C50" s="1097"/>
    </row>
  </sheetData>
  <sheetProtection formatCells="0"/>
  <mergeCells count="9">
    <mergeCell ref="C1:D1"/>
    <mergeCell ref="A50:C50"/>
    <mergeCell ref="A2:B2"/>
    <mergeCell ref="A5:B5"/>
    <mergeCell ref="C8:D8"/>
    <mergeCell ref="C7:D7"/>
    <mergeCell ref="A32:D32"/>
    <mergeCell ref="C2:D2"/>
    <mergeCell ref="C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0"/>
  <sheetViews>
    <sheetView zoomScaleSheetLayoutView="100" zoomScalePageLayoutView="0" workbookViewId="0" topLeftCell="A42">
      <selection activeCell="C34" sqref="C34"/>
    </sheetView>
  </sheetViews>
  <sheetFormatPr defaultColWidth="9.140625" defaultRowHeight="12.75"/>
  <cols>
    <col min="1" max="1" width="14.7109375" style="0" customWidth="1"/>
    <col min="2" max="2" width="16.57421875" style="0" customWidth="1"/>
    <col min="3" max="3" width="33.57421875" style="0" customWidth="1"/>
  </cols>
  <sheetData>
    <row r="1" spans="1:8" ht="42" customHeight="1">
      <c r="A1" s="1143" t="s">
        <v>338</v>
      </c>
      <c r="B1" s="1143"/>
      <c r="C1" s="1143"/>
      <c r="D1" s="1143"/>
      <c r="E1" s="1143"/>
      <c r="F1" s="1143"/>
      <c r="G1" s="1143"/>
      <c r="H1" s="1143"/>
    </row>
    <row r="2" ht="12.75">
      <c r="A2" s="593"/>
    </row>
    <row r="3" ht="12.75">
      <c r="A3" s="593"/>
    </row>
    <row r="4" spans="1:8" ht="12.75">
      <c r="A4" s="1143" t="s">
        <v>257</v>
      </c>
      <c r="B4" s="1143"/>
      <c r="C4" s="1143"/>
      <c r="D4" s="1143"/>
      <c r="E4" s="1143"/>
      <c r="F4" s="1143"/>
      <c r="G4" s="1143"/>
      <c r="H4" s="1143"/>
    </row>
    <row r="5" ht="12.75">
      <c r="A5" s="594"/>
    </row>
    <row r="6" spans="1:8" ht="12.75">
      <c r="A6" s="1144" t="s">
        <v>112</v>
      </c>
      <c r="B6" s="1144"/>
      <c r="C6" s="1144"/>
      <c r="D6" s="1144"/>
      <c r="E6" s="1144"/>
      <c r="F6" s="1144"/>
      <c r="G6" s="1144"/>
      <c r="H6" s="1144"/>
    </row>
    <row r="7" ht="15.75">
      <c r="A7" s="595"/>
    </row>
    <row r="8" ht="15.75">
      <c r="A8" s="595"/>
    </row>
    <row r="9" ht="16.5" thickBot="1">
      <c r="A9" s="595"/>
    </row>
    <row r="10" spans="1:7" ht="24.75" customHeight="1">
      <c r="A10" s="1161"/>
      <c r="B10" s="1162"/>
      <c r="C10" s="1178" t="s">
        <v>254</v>
      </c>
      <c r="D10" s="1145" t="s">
        <v>255</v>
      </c>
      <c r="E10" s="1146"/>
      <c r="F10" s="1146"/>
      <c r="G10" s="1147"/>
    </row>
    <row r="11" spans="1:7" ht="13.5" thickBot="1">
      <c r="A11" s="1163" t="s">
        <v>58</v>
      </c>
      <c r="B11" s="1164"/>
      <c r="C11" s="1179"/>
      <c r="D11" s="1148"/>
      <c r="E11" s="1149"/>
      <c r="F11" s="1149"/>
      <c r="G11" s="1150"/>
    </row>
    <row r="12" spans="1:7" ht="16.5" thickBot="1">
      <c r="A12" s="1176"/>
      <c r="B12" s="1177"/>
      <c r="C12" s="604" t="s">
        <v>274</v>
      </c>
      <c r="D12" s="1151" t="s">
        <v>274</v>
      </c>
      <c r="E12" s="1132"/>
      <c r="F12" s="1132"/>
      <c r="G12" s="1133"/>
    </row>
    <row r="13" spans="1:7" ht="12.75">
      <c r="A13" s="1122">
        <v>45160</v>
      </c>
      <c r="B13" s="596"/>
      <c r="C13" s="1120">
        <v>18000000</v>
      </c>
      <c r="D13" s="1152">
        <v>32057080</v>
      </c>
      <c r="E13" s="1153"/>
      <c r="F13" s="1153"/>
      <c r="G13" s="1154"/>
    </row>
    <row r="14" spans="1:7" ht="25.5">
      <c r="A14" s="1123"/>
      <c r="B14" s="596" t="s">
        <v>316</v>
      </c>
      <c r="C14" s="1126"/>
      <c r="D14" s="1158"/>
      <c r="E14" s="1159"/>
      <c r="F14" s="1159"/>
      <c r="G14" s="1160"/>
    </row>
    <row r="15" spans="1:7" ht="13.5" thickBot="1">
      <c r="A15" s="1123"/>
      <c r="B15" s="597"/>
      <c r="C15" s="1121"/>
      <c r="D15" s="1155"/>
      <c r="E15" s="1156"/>
      <c r="F15" s="1156"/>
      <c r="G15" s="1157"/>
    </row>
    <row r="16" spans="1:7" ht="12.75">
      <c r="A16" s="1123"/>
      <c r="B16" s="596"/>
      <c r="C16" s="1120">
        <v>14173200</v>
      </c>
      <c r="D16" s="1152">
        <v>25241767</v>
      </c>
      <c r="E16" s="1153"/>
      <c r="F16" s="1153"/>
      <c r="G16" s="1154"/>
    </row>
    <row r="17" spans="1:7" ht="13.5" thickBot="1">
      <c r="A17" s="1123"/>
      <c r="B17" s="597" t="s">
        <v>113</v>
      </c>
      <c r="C17" s="1121"/>
      <c r="D17" s="1155"/>
      <c r="E17" s="1156"/>
      <c r="F17" s="1156"/>
      <c r="G17" s="1157"/>
    </row>
    <row r="18" spans="1:7" ht="12.75">
      <c r="A18" s="1123"/>
      <c r="B18" s="596"/>
      <c r="C18" s="1120">
        <v>3826800</v>
      </c>
      <c r="D18" s="1152">
        <v>6815313</v>
      </c>
      <c r="E18" s="1153"/>
      <c r="F18" s="1153"/>
      <c r="G18" s="1154"/>
    </row>
    <row r="19" spans="1:7" ht="13.5" thickBot="1">
      <c r="A19" s="1124"/>
      <c r="B19" s="597" t="s">
        <v>317</v>
      </c>
      <c r="C19" s="1121"/>
      <c r="D19" s="1155"/>
      <c r="E19" s="1156"/>
      <c r="F19" s="1156"/>
      <c r="G19" s="1157"/>
    </row>
    <row r="20" spans="1:7" ht="12.75">
      <c r="A20" s="1167"/>
      <c r="B20" s="1168"/>
      <c r="C20" s="1173">
        <v>18000000</v>
      </c>
      <c r="D20" s="1134">
        <v>32057080</v>
      </c>
      <c r="E20" s="1135"/>
      <c r="F20" s="1135"/>
      <c r="G20" s="1136"/>
    </row>
    <row r="21" spans="1:7" ht="18" customHeight="1" thickBot="1">
      <c r="A21" s="1169" t="s">
        <v>318</v>
      </c>
      <c r="B21" s="1170"/>
      <c r="C21" s="1174"/>
      <c r="D21" s="1137"/>
      <c r="E21" s="1138"/>
      <c r="F21" s="1138"/>
      <c r="G21" s="1139"/>
    </row>
    <row r="22" spans="1:7" ht="13.5" customHeight="1" hidden="1" thickBot="1">
      <c r="A22" s="1169"/>
      <c r="B22" s="1170"/>
      <c r="C22" s="1174"/>
      <c r="D22" s="1137"/>
      <c r="E22" s="1138"/>
      <c r="F22" s="1138"/>
      <c r="G22" s="1139"/>
    </row>
    <row r="23" spans="1:7" ht="13.5" customHeight="1" hidden="1" thickBot="1">
      <c r="A23" s="1171"/>
      <c r="B23" s="1172"/>
      <c r="C23" s="1175"/>
      <c r="D23" s="1140"/>
      <c r="E23" s="1141"/>
      <c r="F23" s="1141"/>
      <c r="G23" s="1142"/>
    </row>
    <row r="24" spans="1:7" ht="25.5" customHeight="1">
      <c r="A24" s="1122">
        <v>66020</v>
      </c>
      <c r="B24" s="1118" t="s">
        <v>320</v>
      </c>
      <c r="C24" s="1120"/>
      <c r="D24" s="676">
        <v>24152983</v>
      </c>
      <c r="E24" s="639"/>
      <c r="F24" s="639"/>
      <c r="G24" s="640"/>
    </row>
    <row r="25" spans="1:7" ht="9.75" customHeight="1" thickBot="1">
      <c r="A25" s="1123"/>
      <c r="B25" s="1125"/>
      <c r="C25" s="1121"/>
      <c r="D25" s="1115"/>
      <c r="E25" s="1116"/>
      <c r="F25" s="1116"/>
      <c r="G25" s="1117"/>
    </row>
    <row r="26" spans="1:7" ht="13.5" customHeight="1" hidden="1" thickBot="1">
      <c r="A26" s="1123"/>
      <c r="B26" s="1119"/>
      <c r="C26" s="601"/>
      <c r="D26" s="266"/>
      <c r="E26" s="266"/>
      <c r="F26" s="266"/>
      <c r="G26" s="267"/>
    </row>
    <row r="27" spans="1:7" ht="12.75">
      <c r="A27" s="1123"/>
      <c r="B27" s="1118" t="s">
        <v>113</v>
      </c>
      <c r="C27" s="1120"/>
      <c r="D27" s="676">
        <v>19336149</v>
      </c>
      <c r="E27" s="639"/>
      <c r="F27" s="639"/>
      <c r="G27" s="640"/>
    </row>
    <row r="28" spans="1:7" ht="13.5" thickBot="1">
      <c r="A28" s="1123"/>
      <c r="B28" s="1119"/>
      <c r="C28" s="1121"/>
      <c r="D28" s="1115"/>
      <c r="E28" s="1116"/>
      <c r="F28" s="1116"/>
      <c r="G28" s="1117"/>
    </row>
    <row r="29" spans="1:7" ht="12.75">
      <c r="A29" s="1123"/>
      <c r="B29" s="596"/>
      <c r="C29" s="1120"/>
      <c r="D29" s="676">
        <v>4816834</v>
      </c>
      <c r="E29" s="639"/>
      <c r="F29" s="639"/>
      <c r="G29" s="640"/>
    </row>
    <row r="30" spans="1:7" ht="13.5" thickBot="1">
      <c r="A30" s="1124"/>
      <c r="B30" s="597" t="s">
        <v>317</v>
      </c>
      <c r="C30" s="1121"/>
      <c r="D30" s="1115"/>
      <c r="E30" s="1116"/>
      <c r="F30" s="1116"/>
      <c r="G30" s="1117"/>
    </row>
    <row r="31" spans="1:7" ht="29.25" customHeight="1" thickBot="1">
      <c r="A31" s="1110" t="s">
        <v>318</v>
      </c>
      <c r="B31" s="1111"/>
      <c r="C31" s="602">
        <v>3522</v>
      </c>
      <c r="D31" s="1112">
        <v>24152983</v>
      </c>
      <c r="E31" s="1113"/>
      <c r="F31" s="1113"/>
      <c r="G31" s="1114"/>
    </row>
    <row r="32" spans="1:7" s="1187" customFormat="1" ht="29.25" customHeight="1" thickBot="1">
      <c r="A32" s="1184">
        <v>52020</v>
      </c>
      <c r="B32" s="1185" t="s">
        <v>339</v>
      </c>
      <c r="C32" s="1186">
        <v>0</v>
      </c>
      <c r="D32" s="1188">
        <v>9442624</v>
      </c>
      <c r="E32" s="1189"/>
      <c r="F32" s="1189"/>
      <c r="G32" s="1190"/>
    </row>
    <row r="33" spans="1:7" s="1187" customFormat="1" ht="29.25" customHeight="1" thickBot="1">
      <c r="A33" s="1184"/>
      <c r="B33" s="1191" t="s">
        <v>340</v>
      </c>
      <c r="C33" s="1192"/>
      <c r="D33" s="1193">
        <v>7435134</v>
      </c>
      <c r="E33" s="1194"/>
      <c r="F33" s="1194"/>
      <c r="G33" s="1195"/>
    </row>
    <row r="34" spans="1:7" s="1187" customFormat="1" ht="29.25" customHeight="1" thickBot="1">
      <c r="A34" s="1184"/>
      <c r="B34" s="1191" t="s">
        <v>341</v>
      </c>
      <c r="C34" s="1192"/>
      <c r="D34" s="1193">
        <v>2007490</v>
      </c>
      <c r="E34" s="1194"/>
      <c r="F34" s="1194"/>
      <c r="G34" s="1195"/>
    </row>
    <row r="35" spans="1:7" ht="24.75" customHeight="1" thickBot="1">
      <c r="A35" s="1200" t="s">
        <v>322</v>
      </c>
      <c r="B35" s="1201"/>
      <c r="C35" s="1202">
        <v>18000000</v>
      </c>
      <c r="D35" s="1203">
        <v>65652687</v>
      </c>
      <c r="E35" s="1204"/>
      <c r="F35" s="1204"/>
      <c r="G35" s="1205"/>
    </row>
    <row r="36" spans="1:7" ht="25.5" customHeight="1">
      <c r="A36" s="1122">
        <v>13320</v>
      </c>
      <c r="B36" s="1118" t="s">
        <v>319</v>
      </c>
      <c r="C36" s="1120">
        <v>3521996</v>
      </c>
      <c r="D36" s="676">
        <v>3521996</v>
      </c>
      <c r="E36" s="639"/>
      <c r="F36" s="639"/>
      <c r="G36" s="640"/>
    </row>
    <row r="37" spans="1:7" ht="3.75" customHeight="1" thickBot="1">
      <c r="A37" s="1123"/>
      <c r="B37" s="1119"/>
      <c r="C37" s="1126"/>
      <c r="D37" s="677"/>
      <c r="E37" s="641"/>
      <c r="F37" s="641"/>
      <c r="G37" s="642"/>
    </row>
    <row r="38" spans="1:7" ht="13.5" customHeight="1" hidden="1" thickBot="1">
      <c r="A38" s="1123"/>
      <c r="B38" s="600"/>
      <c r="C38" s="1121"/>
      <c r="D38" s="1115"/>
      <c r="E38" s="1116"/>
      <c r="F38" s="1116"/>
      <c r="G38" s="1117"/>
    </row>
    <row r="39" spans="1:7" ht="12.75">
      <c r="A39" s="1123"/>
      <c r="B39" s="1118" t="s">
        <v>256</v>
      </c>
      <c r="C39" s="1120">
        <v>2773225</v>
      </c>
      <c r="D39" s="676">
        <v>2773225</v>
      </c>
      <c r="E39" s="639"/>
      <c r="F39" s="639"/>
      <c r="G39" s="640"/>
    </row>
    <row r="40" spans="1:7" ht="13.5" thickBot="1">
      <c r="A40" s="1123"/>
      <c r="B40" s="1119"/>
      <c r="C40" s="1121"/>
      <c r="D40" s="1115"/>
      <c r="E40" s="1116"/>
      <c r="F40" s="1116"/>
      <c r="G40" s="1117"/>
    </row>
    <row r="41" spans="1:7" ht="12.75">
      <c r="A41" s="1123"/>
      <c r="B41" s="1118" t="s">
        <v>317</v>
      </c>
      <c r="C41" s="1120">
        <v>748771</v>
      </c>
      <c r="D41" s="676">
        <v>748771</v>
      </c>
      <c r="E41" s="639"/>
      <c r="F41" s="639"/>
      <c r="G41" s="640"/>
    </row>
    <row r="42" spans="1:7" ht="13.5" thickBot="1">
      <c r="A42" s="1124"/>
      <c r="B42" s="1119"/>
      <c r="C42" s="1121"/>
      <c r="D42" s="1115"/>
      <c r="E42" s="1116"/>
      <c r="F42" s="1116"/>
      <c r="G42" s="1117"/>
    </row>
    <row r="43" spans="1:7" ht="36" customHeight="1" thickBot="1">
      <c r="A43" s="1165" t="s">
        <v>323</v>
      </c>
      <c r="B43" s="1166"/>
      <c r="C43" s="606">
        <v>3521996</v>
      </c>
      <c r="D43" s="1112">
        <v>3521996</v>
      </c>
      <c r="E43" s="1113"/>
      <c r="F43" s="1113"/>
      <c r="G43" s="1114"/>
    </row>
    <row r="44" spans="1:7" ht="12.75">
      <c r="A44" s="1122">
        <v>66020</v>
      </c>
      <c r="B44" s="1118" t="s">
        <v>320</v>
      </c>
      <c r="C44" s="1120">
        <v>38391539</v>
      </c>
      <c r="D44" s="676">
        <v>20743417</v>
      </c>
      <c r="E44" s="639"/>
      <c r="F44" s="639"/>
      <c r="G44" s="640"/>
    </row>
    <row r="45" spans="1:7" ht="12.75">
      <c r="A45" s="1123"/>
      <c r="B45" s="1125"/>
      <c r="C45" s="1126"/>
      <c r="D45" s="677"/>
      <c r="E45" s="641"/>
      <c r="F45" s="641"/>
      <c r="G45" s="642"/>
    </row>
    <row r="46" spans="1:7" ht="13.5" thickBot="1">
      <c r="A46" s="1123"/>
      <c r="B46" s="1119"/>
      <c r="C46" s="1121"/>
      <c r="D46" s="1115"/>
      <c r="E46" s="1116"/>
      <c r="F46" s="1116"/>
      <c r="G46" s="1117"/>
    </row>
    <row r="47" spans="1:7" ht="12.75">
      <c r="A47" s="1123"/>
      <c r="B47" s="1118" t="s">
        <v>256</v>
      </c>
      <c r="C47" s="1120">
        <v>30229498</v>
      </c>
      <c r="D47" s="676">
        <v>15310332</v>
      </c>
      <c r="E47" s="639"/>
      <c r="F47" s="639"/>
      <c r="G47" s="640"/>
    </row>
    <row r="48" spans="1:7" ht="25.5" customHeight="1" thickBot="1">
      <c r="A48" s="1123"/>
      <c r="B48" s="1119"/>
      <c r="C48" s="1121"/>
      <c r="D48" s="1115"/>
      <c r="E48" s="1116"/>
      <c r="F48" s="1116"/>
      <c r="G48" s="1117"/>
    </row>
    <row r="49" spans="1:7" ht="12.75">
      <c r="A49" s="1123"/>
      <c r="B49" s="1118" t="s">
        <v>317</v>
      </c>
      <c r="C49" s="1120">
        <v>8162041</v>
      </c>
      <c r="D49" s="676">
        <v>5433085</v>
      </c>
      <c r="E49" s="639"/>
      <c r="F49" s="639"/>
      <c r="G49" s="640"/>
    </row>
    <row r="50" spans="1:7" ht="13.5" thickBot="1">
      <c r="A50" s="1124"/>
      <c r="B50" s="1119"/>
      <c r="C50" s="1121"/>
      <c r="D50" s="1115"/>
      <c r="E50" s="1116"/>
      <c r="F50" s="1116"/>
      <c r="G50" s="1117"/>
    </row>
    <row r="51" spans="1:7" s="603" customFormat="1" ht="36.75" customHeight="1" thickBot="1">
      <c r="A51" s="1127" t="s">
        <v>323</v>
      </c>
      <c r="B51" s="1128"/>
      <c r="C51" s="605">
        <v>38391539</v>
      </c>
      <c r="D51" s="1129">
        <v>20743417</v>
      </c>
      <c r="E51" s="1130"/>
      <c r="F51" s="1130"/>
      <c r="G51" s="1131"/>
    </row>
    <row r="52" spans="1:7" s="603" customFormat="1" ht="36.75" customHeight="1">
      <c r="A52" s="1122">
        <v>66020</v>
      </c>
      <c r="B52" s="1118" t="s">
        <v>324</v>
      </c>
      <c r="C52" s="1120"/>
      <c r="D52" s="676">
        <v>104775</v>
      </c>
      <c r="E52" s="639"/>
      <c r="F52" s="639"/>
      <c r="G52" s="640"/>
    </row>
    <row r="53" spans="1:7" s="603" customFormat="1" ht="5.25" customHeight="1" thickBot="1">
      <c r="A53" s="1123"/>
      <c r="B53" s="1125"/>
      <c r="C53" s="1126"/>
      <c r="D53" s="677"/>
      <c r="E53" s="641"/>
      <c r="F53" s="641"/>
      <c r="G53" s="642"/>
    </row>
    <row r="54" spans="1:7" s="603" customFormat="1" ht="36.75" customHeight="1" hidden="1" thickBot="1">
      <c r="A54" s="1123"/>
      <c r="B54" s="1119"/>
      <c r="C54" s="1121"/>
      <c r="D54" s="1115"/>
      <c r="E54" s="1116"/>
      <c r="F54" s="1116"/>
      <c r="G54" s="1117"/>
    </row>
    <row r="55" spans="1:7" s="603" customFormat="1" ht="26.25" customHeight="1">
      <c r="A55" s="1123"/>
      <c r="B55" s="1118" t="s">
        <v>256</v>
      </c>
      <c r="C55" s="1120"/>
      <c r="D55" s="676">
        <v>82500</v>
      </c>
      <c r="E55" s="639"/>
      <c r="F55" s="639"/>
      <c r="G55" s="640"/>
    </row>
    <row r="56" spans="1:7" ht="2.25" customHeight="1" thickBot="1">
      <c r="A56" s="1123"/>
      <c r="B56" s="1119"/>
      <c r="C56" s="1121"/>
      <c r="D56" s="1115"/>
      <c r="E56" s="1116"/>
      <c r="F56" s="1116"/>
      <c r="G56" s="1117"/>
    </row>
    <row r="57" spans="1:7" ht="27" customHeight="1" thickBot="1">
      <c r="A57" s="1123"/>
      <c r="B57" s="1118" t="s">
        <v>317</v>
      </c>
      <c r="C57" s="1120"/>
      <c r="D57" s="676">
        <v>22275</v>
      </c>
      <c r="E57" s="639"/>
      <c r="F57" s="639"/>
      <c r="G57" s="640"/>
    </row>
    <row r="58" spans="1:7" ht="13.5" hidden="1" thickBot="1">
      <c r="A58" s="1124"/>
      <c r="B58" s="1119"/>
      <c r="C58" s="1121"/>
      <c r="D58" s="1115"/>
      <c r="E58" s="1116"/>
      <c r="F58" s="1116"/>
      <c r="G58" s="1117"/>
    </row>
    <row r="59" ht="13.5" hidden="1" thickBot="1"/>
    <row r="60" spans="1:7" ht="24.75" customHeight="1" thickBot="1">
      <c r="A60" s="1110" t="s">
        <v>343</v>
      </c>
      <c r="B60" s="1111"/>
      <c r="C60" s="1180">
        <v>0</v>
      </c>
      <c r="D60" s="1181">
        <v>104775</v>
      </c>
      <c r="E60" s="1182"/>
      <c r="F60" s="1182"/>
      <c r="G60" s="1183"/>
    </row>
    <row r="61" spans="1:7" s="603" customFormat="1" ht="36.75" customHeight="1">
      <c r="A61" s="1122">
        <v>66010</v>
      </c>
      <c r="B61" s="1118" t="s">
        <v>342</v>
      </c>
      <c r="C61" s="1120"/>
      <c r="D61" s="676">
        <v>265900</v>
      </c>
      <c r="E61" s="639"/>
      <c r="F61" s="639"/>
      <c r="G61" s="640"/>
    </row>
    <row r="62" spans="1:7" s="603" customFormat="1" ht="5.25" customHeight="1" thickBot="1">
      <c r="A62" s="1123"/>
      <c r="B62" s="1125"/>
      <c r="C62" s="1126"/>
      <c r="D62" s="677"/>
      <c r="E62" s="641"/>
      <c r="F62" s="641"/>
      <c r="G62" s="642"/>
    </row>
    <row r="63" spans="1:7" s="603" customFormat="1" ht="36.75" customHeight="1" hidden="1">
      <c r="A63" s="1123"/>
      <c r="B63" s="1119"/>
      <c r="C63" s="1121"/>
      <c r="D63" s="1115"/>
      <c r="E63" s="1116"/>
      <c r="F63" s="1116"/>
      <c r="G63" s="1117"/>
    </row>
    <row r="64" spans="1:7" s="603" customFormat="1" ht="26.25" customHeight="1">
      <c r="A64" s="1123"/>
      <c r="B64" s="1118" t="s">
        <v>256</v>
      </c>
      <c r="C64" s="1120"/>
      <c r="D64" s="676">
        <v>209370</v>
      </c>
      <c r="E64" s="639"/>
      <c r="F64" s="639"/>
      <c r="G64" s="640"/>
    </row>
    <row r="65" spans="1:7" ht="2.25" customHeight="1" thickBot="1">
      <c r="A65" s="1123"/>
      <c r="B65" s="1119"/>
      <c r="C65" s="1121"/>
      <c r="D65" s="1115"/>
      <c r="E65" s="1116"/>
      <c r="F65" s="1116"/>
      <c r="G65" s="1117"/>
    </row>
    <row r="66" spans="1:7" ht="27" customHeight="1" thickBot="1">
      <c r="A66" s="1123"/>
      <c r="B66" s="1118" t="s">
        <v>317</v>
      </c>
      <c r="C66" s="1120"/>
      <c r="D66" s="676">
        <v>53530</v>
      </c>
      <c r="E66" s="639"/>
      <c r="F66" s="639"/>
      <c r="G66" s="640"/>
    </row>
    <row r="67" spans="1:7" ht="13.5" hidden="1" thickBot="1">
      <c r="A67" s="1124"/>
      <c r="B67" s="1119"/>
      <c r="C67" s="1121"/>
      <c r="D67" s="1115"/>
      <c r="E67" s="1116"/>
      <c r="F67" s="1116"/>
      <c r="G67" s="1117"/>
    </row>
    <row r="68" ht="13.5" hidden="1" thickBot="1"/>
    <row r="69" spans="1:7" ht="24.75" customHeight="1" thickBot="1">
      <c r="A69" s="1200" t="s">
        <v>344</v>
      </c>
      <c r="B69" s="1201"/>
      <c r="C69" s="1202">
        <v>59913535</v>
      </c>
      <c r="D69" s="1203">
        <v>24636088</v>
      </c>
      <c r="E69" s="1204"/>
      <c r="F69" s="1204"/>
      <c r="G69" s="1205"/>
    </row>
    <row r="70" spans="1:7" ht="25.5" customHeight="1" thickBot="1">
      <c r="A70" s="1196" t="s">
        <v>345</v>
      </c>
      <c r="B70" s="1197"/>
      <c r="C70" s="1198">
        <v>59913535</v>
      </c>
      <c r="D70" s="1196">
        <v>90288775</v>
      </c>
      <c r="E70" s="1199"/>
      <c r="F70" s="1199"/>
      <c r="G70" s="1197"/>
    </row>
  </sheetData>
  <sheetProtection/>
  <mergeCells count="88">
    <mergeCell ref="D32:G32"/>
    <mergeCell ref="D33:G33"/>
    <mergeCell ref="D34:G34"/>
    <mergeCell ref="A69:B69"/>
    <mergeCell ref="D69:G69"/>
    <mergeCell ref="A70:B70"/>
    <mergeCell ref="D70:G70"/>
    <mergeCell ref="A61:A67"/>
    <mergeCell ref="B61:B63"/>
    <mergeCell ref="C61:C63"/>
    <mergeCell ref="D61:G63"/>
    <mergeCell ref="B64:B65"/>
    <mergeCell ref="C64:C65"/>
    <mergeCell ref="D64:G65"/>
    <mergeCell ref="B66:B67"/>
    <mergeCell ref="C66:C67"/>
    <mergeCell ref="D66:G67"/>
    <mergeCell ref="A12:B12"/>
    <mergeCell ref="C10:C11"/>
    <mergeCell ref="A13:A19"/>
    <mergeCell ref="C13:C15"/>
    <mergeCell ref="C16:C17"/>
    <mergeCell ref="C18:C19"/>
    <mergeCell ref="A20:B20"/>
    <mergeCell ref="A21:B21"/>
    <mergeCell ref="A22:B22"/>
    <mergeCell ref="A23:B23"/>
    <mergeCell ref="C20:C23"/>
    <mergeCell ref="A24:A30"/>
    <mergeCell ref="C29:C30"/>
    <mergeCell ref="A44:A50"/>
    <mergeCell ref="C44:C46"/>
    <mergeCell ref="A43:B43"/>
    <mergeCell ref="A31:B31"/>
    <mergeCell ref="A35:B35"/>
    <mergeCell ref="A36:A42"/>
    <mergeCell ref="C36:C38"/>
    <mergeCell ref="C39:C40"/>
    <mergeCell ref="C41:C42"/>
    <mergeCell ref="B49:B50"/>
    <mergeCell ref="A1:H1"/>
    <mergeCell ref="A4:H4"/>
    <mergeCell ref="A6:H6"/>
    <mergeCell ref="D10:G11"/>
    <mergeCell ref="D12:G12"/>
    <mergeCell ref="D18:G19"/>
    <mergeCell ref="D13:G15"/>
    <mergeCell ref="D16:G17"/>
    <mergeCell ref="A10:B10"/>
    <mergeCell ref="A11:B11"/>
    <mergeCell ref="D29:G30"/>
    <mergeCell ref="B27:B28"/>
    <mergeCell ref="D31:G31"/>
    <mergeCell ref="D35:G35"/>
    <mergeCell ref="D20:G23"/>
    <mergeCell ref="B24:B26"/>
    <mergeCell ref="D24:G25"/>
    <mergeCell ref="C24:C25"/>
    <mergeCell ref="C27:C28"/>
    <mergeCell ref="D27:G28"/>
    <mergeCell ref="C49:C50"/>
    <mergeCell ref="D49:G50"/>
    <mergeCell ref="D36:G38"/>
    <mergeCell ref="B36:B37"/>
    <mergeCell ref="B39:B40"/>
    <mergeCell ref="D39:G40"/>
    <mergeCell ref="B41:B42"/>
    <mergeCell ref="D41:G42"/>
    <mergeCell ref="B55:B56"/>
    <mergeCell ref="C55:C56"/>
    <mergeCell ref="D43:G43"/>
    <mergeCell ref="B44:B46"/>
    <mergeCell ref="A51:B51"/>
    <mergeCell ref="D51:G51"/>
    <mergeCell ref="D44:G46"/>
    <mergeCell ref="B47:B48"/>
    <mergeCell ref="C47:C48"/>
    <mergeCell ref="D47:G48"/>
    <mergeCell ref="A60:B60"/>
    <mergeCell ref="D60:G60"/>
    <mergeCell ref="D55:G56"/>
    <mergeCell ref="B57:B58"/>
    <mergeCell ref="C57:C58"/>
    <mergeCell ref="D57:G58"/>
    <mergeCell ref="A52:A58"/>
    <mergeCell ref="B52:B54"/>
    <mergeCell ref="C52:C54"/>
    <mergeCell ref="D52:G54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A1" sqref="A1:M1"/>
    </sheetView>
  </sheetViews>
  <sheetFormatPr defaultColWidth="9.140625" defaultRowHeight="12.75"/>
  <cols>
    <col min="1" max="1" width="30.421875" style="19" customWidth="1"/>
    <col min="2" max="2" width="9.00390625" style="20" customWidth="1"/>
    <col min="3" max="3" width="11.00390625" style="19" customWidth="1"/>
    <col min="4" max="4" width="12.8515625" style="19" customWidth="1"/>
    <col min="5" max="7" width="9.140625" style="19" customWidth="1"/>
    <col min="8" max="8" width="10.28125" style="19" customWidth="1"/>
    <col min="9" max="9" width="9.140625" style="19" customWidth="1"/>
    <col min="10" max="10" width="11.7109375" style="19" customWidth="1"/>
    <col min="11" max="12" width="9.140625" style="19" customWidth="1"/>
    <col min="13" max="13" width="13.7109375" style="19" customWidth="1"/>
    <col min="14" max="16384" width="9.140625" style="17" customWidth="1"/>
  </cols>
  <sheetData>
    <row r="1" spans="1:13" ht="72.75" customHeight="1">
      <c r="A1" s="680" t="s">
        <v>329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</row>
    <row r="2" spans="1:13" ht="15.75" customHeight="1">
      <c r="A2" s="679" t="s">
        <v>257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</row>
    <row r="3" spans="1:13" ht="15.75" customHeight="1">
      <c r="A3" s="16"/>
      <c r="B3" s="16"/>
      <c r="C3" s="679" t="s">
        <v>57</v>
      </c>
      <c r="D3" s="679"/>
      <c r="E3" s="679"/>
      <c r="F3" s="679"/>
      <c r="G3" s="679"/>
      <c r="H3" s="679"/>
      <c r="I3" s="679"/>
      <c r="J3" s="16"/>
      <c r="K3" s="16"/>
      <c r="L3" s="16"/>
      <c r="M3" s="16"/>
    </row>
    <row r="4" spans="1:13" ht="15.75" customHeight="1">
      <c r="A4" s="16"/>
      <c r="B4" s="16"/>
      <c r="C4" s="18"/>
      <c r="D4" s="18"/>
      <c r="E4" s="18"/>
      <c r="F4" s="18"/>
      <c r="G4" s="18"/>
      <c r="H4" s="18"/>
      <c r="I4" s="18"/>
      <c r="J4" s="18"/>
      <c r="K4" s="18"/>
      <c r="L4" s="18"/>
      <c r="M4" s="18" t="s">
        <v>278</v>
      </c>
    </row>
    <row r="5" ht="9" customHeight="1" thickBot="1"/>
    <row r="6" spans="1:13" s="21" customFormat="1" ht="21" customHeight="1">
      <c r="A6" s="683" t="s">
        <v>58</v>
      </c>
      <c r="B6" s="686" t="s">
        <v>271</v>
      </c>
      <c r="C6" s="681" t="s">
        <v>255</v>
      </c>
      <c r="D6" s="681"/>
      <c r="E6" s="681"/>
      <c r="F6" s="681"/>
      <c r="G6" s="681"/>
      <c r="H6" s="681"/>
      <c r="I6" s="681"/>
      <c r="J6" s="681"/>
      <c r="K6" s="681"/>
      <c r="L6" s="681"/>
      <c r="M6" s="682"/>
    </row>
    <row r="7" spans="1:13" s="22" customFormat="1" ht="42.75" customHeight="1">
      <c r="A7" s="684"/>
      <c r="B7" s="687"/>
      <c r="C7" s="691" t="s">
        <v>59</v>
      </c>
      <c r="D7" s="691" t="s">
        <v>60</v>
      </c>
      <c r="E7" s="691" t="s">
        <v>61</v>
      </c>
      <c r="F7" s="691" t="s">
        <v>62</v>
      </c>
      <c r="G7" s="691" t="s">
        <v>63</v>
      </c>
      <c r="H7" s="691" t="s">
        <v>64</v>
      </c>
      <c r="I7" s="691" t="s">
        <v>65</v>
      </c>
      <c r="J7" s="691" t="s">
        <v>66</v>
      </c>
      <c r="K7" s="691" t="s">
        <v>326</v>
      </c>
      <c r="L7" s="691" t="s">
        <v>67</v>
      </c>
      <c r="M7" s="689" t="s">
        <v>68</v>
      </c>
    </row>
    <row r="8" spans="1:13" s="23" customFormat="1" ht="12.75" customHeight="1" thickBot="1">
      <c r="A8" s="685"/>
      <c r="B8" s="688"/>
      <c r="C8" s="688"/>
      <c r="D8" s="688"/>
      <c r="E8" s="688"/>
      <c r="F8" s="688"/>
      <c r="G8" s="688"/>
      <c r="H8" s="688"/>
      <c r="I8" s="688"/>
      <c r="J8" s="688"/>
      <c r="K8" s="688"/>
      <c r="L8" s="688"/>
      <c r="M8" s="690"/>
    </row>
    <row r="9" spans="1:15" ht="25.5" customHeight="1" thickBot="1">
      <c r="A9" s="24" t="s">
        <v>69</v>
      </c>
      <c r="B9" s="25">
        <v>900020</v>
      </c>
      <c r="C9" s="26">
        <v>53298152</v>
      </c>
      <c r="D9" s="26"/>
      <c r="E9" s="26"/>
      <c r="F9" s="26"/>
      <c r="G9" s="26"/>
      <c r="H9" s="26"/>
      <c r="I9" s="26"/>
      <c r="J9" s="26"/>
      <c r="K9" s="26"/>
      <c r="L9" s="26"/>
      <c r="M9" s="27">
        <f aca="true" t="shared" si="0" ref="M9:M16">SUM(C9:L9)</f>
        <v>53298152</v>
      </c>
      <c r="N9" s="28"/>
      <c r="O9" s="19"/>
    </row>
    <row r="10" spans="1:15" ht="25.5" customHeight="1" thickBot="1">
      <c r="A10" s="29" t="s">
        <v>70</v>
      </c>
      <c r="B10" s="30">
        <v>18010</v>
      </c>
      <c r="C10" s="31"/>
      <c r="D10" s="31">
        <v>104012497</v>
      </c>
      <c r="E10" s="31"/>
      <c r="F10" s="31"/>
      <c r="G10" s="31"/>
      <c r="H10" s="31"/>
      <c r="I10" s="31"/>
      <c r="J10" s="31"/>
      <c r="K10" s="31"/>
      <c r="L10" s="31"/>
      <c r="M10" s="27">
        <f t="shared" si="0"/>
        <v>104012497</v>
      </c>
      <c r="N10" s="28"/>
      <c r="O10" s="19"/>
    </row>
    <row r="11" spans="1:15" ht="25.5" customHeight="1" thickBot="1">
      <c r="A11" s="32" t="s">
        <v>71</v>
      </c>
      <c r="B11" s="33">
        <v>74031</v>
      </c>
      <c r="C11" s="31"/>
      <c r="D11" s="31"/>
      <c r="E11" s="31"/>
      <c r="F11" s="31"/>
      <c r="G11" s="31">
        <v>3292800</v>
      </c>
      <c r="H11" s="31"/>
      <c r="I11" s="31"/>
      <c r="J11" s="31"/>
      <c r="K11" s="31"/>
      <c r="L11" s="31"/>
      <c r="M11" s="27">
        <f t="shared" si="0"/>
        <v>3292800</v>
      </c>
      <c r="N11" s="28"/>
      <c r="O11" s="19"/>
    </row>
    <row r="12" spans="1:15" ht="25.5" customHeight="1" thickBot="1">
      <c r="A12" s="29" t="s">
        <v>72</v>
      </c>
      <c r="B12" s="34">
        <v>11130</v>
      </c>
      <c r="C12" s="31">
        <v>13936616</v>
      </c>
      <c r="D12" s="31"/>
      <c r="E12" s="31">
        <v>144200</v>
      </c>
      <c r="F12" s="31"/>
      <c r="G12" s="31">
        <v>889000</v>
      </c>
      <c r="H12" s="31"/>
      <c r="I12" s="31"/>
      <c r="J12" s="31">
        <v>90534573</v>
      </c>
      <c r="K12" s="31"/>
      <c r="L12" s="31"/>
      <c r="M12" s="27">
        <f t="shared" si="0"/>
        <v>105504389</v>
      </c>
      <c r="N12" s="28"/>
      <c r="O12" s="19"/>
    </row>
    <row r="13" spans="1:15" ht="25.5" customHeight="1" thickBot="1">
      <c r="A13" s="29" t="s">
        <v>73</v>
      </c>
      <c r="B13" s="34">
        <v>82042</v>
      </c>
      <c r="C13" s="31"/>
      <c r="D13" s="31">
        <v>1200000</v>
      </c>
      <c r="E13" s="31"/>
      <c r="F13" s="31"/>
      <c r="G13" s="31"/>
      <c r="H13" s="31"/>
      <c r="I13" s="31"/>
      <c r="J13" s="31"/>
      <c r="K13" s="31"/>
      <c r="L13" s="31"/>
      <c r="M13" s="27">
        <f t="shared" si="0"/>
        <v>1200000</v>
      </c>
      <c r="N13" s="28"/>
      <c r="O13" s="19"/>
    </row>
    <row r="14" spans="1:15" ht="25.5" customHeight="1" thickBot="1">
      <c r="A14" s="35" t="s">
        <v>74</v>
      </c>
      <c r="B14" s="34">
        <v>91140</v>
      </c>
      <c r="C14" s="31"/>
      <c r="D14" s="31"/>
      <c r="E14" s="31"/>
      <c r="F14" s="31"/>
      <c r="G14" s="31"/>
      <c r="H14" s="31">
        <v>374850</v>
      </c>
      <c r="I14" s="31"/>
      <c r="J14" s="31"/>
      <c r="K14" s="31"/>
      <c r="L14" s="31"/>
      <c r="M14" s="27">
        <f t="shared" si="0"/>
        <v>374850</v>
      </c>
      <c r="N14" s="28"/>
      <c r="O14" s="19"/>
    </row>
    <row r="15" spans="1:15" ht="25.5" customHeight="1">
      <c r="A15" s="571" t="s">
        <v>75</v>
      </c>
      <c r="B15" s="572">
        <v>49010</v>
      </c>
      <c r="C15" s="36">
        <v>9152730</v>
      </c>
      <c r="D15" s="36"/>
      <c r="E15" s="36"/>
      <c r="F15" s="36"/>
      <c r="G15" s="36"/>
      <c r="H15" s="36"/>
      <c r="I15" s="36"/>
      <c r="J15" s="36"/>
      <c r="K15" s="36"/>
      <c r="L15" s="36"/>
      <c r="M15" s="573">
        <f t="shared" si="0"/>
        <v>9152730</v>
      </c>
      <c r="N15" s="28"/>
      <c r="O15" s="19"/>
    </row>
    <row r="16" spans="1:15" ht="25.5" customHeight="1">
      <c r="A16" s="578" t="s">
        <v>76</v>
      </c>
      <c r="B16" s="30">
        <v>41233</v>
      </c>
      <c r="C16" s="579"/>
      <c r="D16" s="579"/>
      <c r="E16" s="579"/>
      <c r="F16" s="579"/>
      <c r="G16" s="579"/>
      <c r="H16" s="579">
        <v>20428913</v>
      </c>
      <c r="I16" s="579"/>
      <c r="J16" s="579"/>
      <c r="K16" s="579"/>
      <c r="L16" s="579"/>
      <c r="M16" s="580">
        <f t="shared" si="0"/>
        <v>20428913</v>
      </c>
      <c r="N16" s="28"/>
      <c r="O16" s="19"/>
    </row>
    <row r="17" spans="1:15" ht="25.5" customHeight="1">
      <c r="A17" s="578" t="s">
        <v>306</v>
      </c>
      <c r="B17" s="30">
        <v>16020</v>
      </c>
      <c r="C17" s="579"/>
      <c r="D17" s="579"/>
      <c r="E17" s="579"/>
      <c r="F17" s="579"/>
      <c r="G17" s="579"/>
      <c r="H17" s="579">
        <v>1289512</v>
      </c>
      <c r="I17" s="579"/>
      <c r="J17" s="579"/>
      <c r="K17" s="579"/>
      <c r="L17" s="579"/>
      <c r="M17" s="580">
        <v>1289512</v>
      </c>
      <c r="N17" s="28"/>
      <c r="O17" s="19"/>
    </row>
    <row r="18" spans="1:15" ht="25.5" customHeight="1">
      <c r="A18" s="578" t="s">
        <v>307</v>
      </c>
      <c r="B18" s="30">
        <v>91140</v>
      </c>
      <c r="C18" s="579">
        <v>320003</v>
      </c>
      <c r="D18" s="579"/>
      <c r="E18" s="579"/>
      <c r="F18" s="579"/>
      <c r="G18" s="579"/>
      <c r="H18" s="579"/>
      <c r="I18" s="579"/>
      <c r="J18" s="579"/>
      <c r="K18" s="579"/>
      <c r="L18" s="579"/>
      <c r="M18" s="580">
        <v>320003</v>
      </c>
      <c r="N18" s="28"/>
      <c r="O18" s="19"/>
    </row>
    <row r="19" spans="1:15" ht="25.5" customHeight="1">
      <c r="A19" s="578" t="s">
        <v>308</v>
      </c>
      <c r="B19" s="30">
        <v>104051</v>
      </c>
      <c r="C19" s="579"/>
      <c r="D19" s="579"/>
      <c r="E19" s="579"/>
      <c r="F19" s="579"/>
      <c r="G19" s="579"/>
      <c r="H19" s="579">
        <v>388600</v>
      </c>
      <c r="I19" s="579"/>
      <c r="J19" s="579"/>
      <c r="K19" s="579"/>
      <c r="L19" s="579"/>
      <c r="M19" s="580">
        <v>388600</v>
      </c>
      <c r="N19" s="28"/>
      <c r="O19" s="19"/>
    </row>
    <row r="20" spans="1:15" ht="25.5" customHeight="1">
      <c r="A20" s="578" t="s">
        <v>91</v>
      </c>
      <c r="B20" s="30">
        <v>1130</v>
      </c>
      <c r="C20" s="579">
        <v>31</v>
      </c>
      <c r="D20" s="579"/>
      <c r="E20" s="579"/>
      <c r="F20" s="579"/>
      <c r="G20" s="579"/>
      <c r="H20" s="579"/>
      <c r="I20" s="579"/>
      <c r="J20" s="579"/>
      <c r="K20" s="579"/>
      <c r="L20" s="579"/>
      <c r="M20" s="580">
        <v>31</v>
      </c>
      <c r="N20" s="28"/>
      <c r="O20" s="19"/>
    </row>
    <row r="21" spans="1:15" ht="25.5" customHeight="1">
      <c r="A21" s="578" t="s">
        <v>305</v>
      </c>
      <c r="B21" s="30">
        <v>18010</v>
      </c>
      <c r="C21" s="579"/>
      <c r="D21" s="579"/>
      <c r="E21" s="579"/>
      <c r="F21" s="579"/>
      <c r="G21" s="579"/>
      <c r="H21" s="579"/>
      <c r="I21" s="579"/>
      <c r="J21" s="579"/>
      <c r="K21" s="579">
        <v>3255139</v>
      </c>
      <c r="L21" s="579"/>
      <c r="M21" s="580">
        <v>3255139</v>
      </c>
      <c r="N21" s="28"/>
      <c r="O21" s="19"/>
    </row>
    <row r="22" spans="1:15" ht="25.5" customHeight="1">
      <c r="A22" s="578" t="s">
        <v>309</v>
      </c>
      <c r="B22" s="30">
        <v>66020</v>
      </c>
      <c r="C22" s="579"/>
      <c r="D22" s="579"/>
      <c r="E22" s="579"/>
      <c r="F22" s="579"/>
      <c r="G22" s="579"/>
      <c r="H22" s="579">
        <v>1520163</v>
      </c>
      <c r="I22" s="579"/>
      <c r="J22" s="579"/>
      <c r="K22" s="579"/>
      <c r="L22" s="579"/>
      <c r="M22" s="580">
        <v>1520163</v>
      </c>
      <c r="N22" s="28"/>
      <c r="O22" s="19"/>
    </row>
    <row r="23" spans="1:14" s="21" customFormat="1" ht="30" customHeight="1" thickBot="1">
      <c r="A23" s="574" t="s">
        <v>77</v>
      </c>
      <c r="B23" s="575"/>
      <c r="C23" s="576">
        <v>76707532</v>
      </c>
      <c r="D23" s="576">
        <f>SUM(D9:D15)</f>
        <v>105212497</v>
      </c>
      <c r="E23" s="576">
        <f>SUM(E9:E15)</f>
        <v>144200</v>
      </c>
      <c r="F23" s="576">
        <f>SUM(F9:F15)</f>
        <v>0</v>
      </c>
      <c r="G23" s="576">
        <f>SUM(G9:G15)</f>
        <v>4181800</v>
      </c>
      <c r="H23" s="576">
        <v>24002038</v>
      </c>
      <c r="I23" s="576">
        <f>SUM(I9:I15)</f>
        <v>0</v>
      </c>
      <c r="J23" s="576">
        <f>SUM(J9:J15)</f>
        <v>90534573</v>
      </c>
      <c r="K23" s="576">
        <v>3255139</v>
      </c>
      <c r="L23" s="576">
        <f>SUM(L9:L15)</f>
        <v>0</v>
      </c>
      <c r="M23" s="577">
        <f>SUM(C23:L23)</f>
        <v>304037779</v>
      </c>
      <c r="N23" s="37"/>
    </row>
    <row r="24" ht="12.75">
      <c r="N24" s="28"/>
    </row>
    <row r="25" ht="12.75">
      <c r="N25" s="28"/>
    </row>
    <row r="26" ht="12.75">
      <c r="N26" s="28"/>
    </row>
    <row r="39" spans="1:2" ht="12.75">
      <c r="A39" s="38"/>
      <c r="B39" s="39"/>
    </row>
  </sheetData>
  <sheetProtection/>
  <mergeCells count="17">
    <mergeCell ref="F7:F8"/>
    <mergeCell ref="K7:K8"/>
    <mergeCell ref="L7:L8"/>
    <mergeCell ref="G7:G8"/>
    <mergeCell ref="H7:H8"/>
    <mergeCell ref="I7:I8"/>
    <mergeCell ref="J7:J8"/>
    <mergeCell ref="C3:I3"/>
    <mergeCell ref="A1:M1"/>
    <mergeCell ref="A2:M2"/>
    <mergeCell ref="C6:M6"/>
    <mergeCell ref="A6:A8"/>
    <mergeCell ref="B6:B8"/>
    <mergeCell ref="M7:M8"/>
    <mergeCell ref="C7:C8"/>
    <mergeCell ref="D7:D8"/>
    <mergeCell ref="E7:E8"/>
  </mergeCells>
  <printOptions horizontalCentered="1"/>
  <pageMargins left="0" right="0" top="0.3937007874015748" bottom="0.3937007874015748" header="0.1968503937007874" footer="0.1968503937007874"/>
  <pageSetup horizontalDpi="600" verticalDpi="600" orientation="landscape" paperSize="9" scale="80" r:id="rId1"/>
  <headerFooter alignWithMargins="0">
    <oddFooter>&amp;C&amp;"Times New Roman,Normál"&amp;P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C1" sqref="C1:F1"/>
    </sheetView>
  </sheetViews>
  <sheetFormatPr defaultColWidth="9.140625" defaultRowHeight="12.75"/>
  <cols>
    <col min="1" max="1" width="5.421875" style="0" customWidth="1"/>
    <col min="4" max="4" width="31.57421875" style="0" customWidth="1"/>
    <col min="5" max="5" width="10.00390625" style="0" bestFit="1" customWidth="1"/>
    <col min="6" max="6" width="11.8515625" style="0" customWidth="1"/>
    <col min="7" max="7" width="12.28125" style="0" customWidth="1"/>
    <col min="8" max="8" width="10.8515625" style="0" customWidth="1"/>
  </cols>
  <sheetData>
    <row r="1" spans="3:8" ht="53.25" customHeight="1">
      <c r="C1" s="708" t="s">
        <v>330</v>
      </c>
      <c r="D1" s="708"/>
      <c r="E1" s="708"/>
      <c r="F1" s="708"/>
      <c r="G1" s="550"/>
      <c r="H1" s="550"/>
    </row>
    <row r="6" spans="1:8" ht="12.75">
      <c r="A6" s="714" t="s">
        <v>258</v>
      </c>
      <c r="B6" s="714"/>
      <c r="C6" s="714"/>
      <c r="D6" s="714"/>
      <c r="E6" s="714"/>
      <c r="F6" s="714"/>
      <c r="G6" s="714"/>
      <c r="H6" s="714"/>
    </row>
    <row r="7" ht="13.5" thickBot="1">
      <c r="A7" s="40"/>
    </row>
    <row r="8" spans="1:8" ht="17.25" customHeight="1" thickBot="1" thickTop="1">
      <c r="A8" s="41"/>
      <c r="B8" s="703" t="s">
        <v>271</v>
      </c>
      <c r="C8" s="704"/>
      <c r="D8" s="705"/>
      <c r="E8" s="701" t="s">
        <v>259</v>
      </c>
      <c r="F8" s="702"/>
      <c r="G8" s="701" t="s">
        <v>80</v>
      </c>
      <c r="H8" s="702"/>
    </row>
    <row r="9" spans="1:8" ht="26.25" thickBot="1">
      <c r="A9" s="42" t="s">
        <v>81</v>
      </c>
      <c r="B9" s="43"/>
      <c r="C9" s="709"/>
      <c r="D9" s="710"/>
      <c r="E9" s="43"/>
      <c r="F9" s="43"/>
      <c r="G9" s="43"/>
      <c r="H9" s="43"/>
    </row>
    <row r="10" spans="1:8" ht="26.25" thickBot="1">
      <c r="A10" s="42" t="s">
        <v>82</v>
      </c>
      <c r="B10" s="44" t="s">
        <v>83</v>
      </c>
      <c r="C10" s="711" t="s">
        <v>84</v>
      </c>
      <c r="D10" s="712"/>
      <c r="E10" s="44" t="s">
        <v>85</v>
      </c>
      <c r="F10" s="44" t="s">
        <v>86</v>
      </c>
      <c r="G10" s="44" t="s">
        <v>85</v>
      </c>
      <c r="H10" s="44" t="s">
        <v>86</v>
      </c>
    </row>
    <row r="11" spans="1:8" ht="25.5" customHeight="1" thickBot="1">
      <c r="A11" s="42"/>
      <c r="B11" s="701" t="s">
        <v>87</v>
      </c>
      <c r="C11" s="713"/>
      <c r="D11" s="702"/>
      <c r="E11" s="45"/>
      <c r="F11" s="45"/>
      <c r="G11" s="45"/>
      <c r="H11" s="45"/>
    </row>
    <row r="12" spans="1:8" ht="13.5" thickBot="1">
      <c r="A12" s="46">
        <v>1</v>
      </c>
      <c r="B12" s="47">
        <v>11130</v>
      </c>
      <c r="C12" s="698" t="s">
        <v>283</v>
      </c>
      <c r="D12" s="699"/>
      <c r="E12" s="48">
        <v>52924544</v>
      </c>
      <c r="F12" s="48">
        <v>44766889</v>
      </c>
      <c r="G12" s="48">
        <v>92752</v>
      </c>
      <c r="H12" s="48">
        <v>14969816</v>
      </c>
    </row>
    <row r="13" spans="1:8" ht="13.5" thickBot="1">
      <c r="A13" s="46">
        <v>1</v>
      </c>
      <c r="B13" s="47">
        <v>13320</v>
      </c>
      <c r="C13" s="698" t="s">
        <v>284</v>
      </c>
      <c r="D13" s="699"/>
      <c r="E13" s="48">
        <v>4278098</v>
      </c>
      <c r="F13" s="48">
        <v>4278098</v>
      </c>
      <c r="G13" s="48"/>
      <c r="H13" s="48"/>
    </row>
    <row r="14" spans="1:8" ht="13.5" thickBot="1">
      <c r="A14" s="46">
        <v>1</v>
      </c>
      <c r="B14" s="47">
        <v>66010</v>
      </c>
      <c r="C14" s="698" t="s">
        <v>285</v>
      </c>
      <c r="D14" s="699"/>
      <c r="E14" s="48">
        <v>3927030</v>
      </c>
      <c r="F14" s="48">
        <v>4142223</v>
      </c>
      <c r="G14" s="48"/>
      <c r="H14" s="48"/>
    </row>
    <row r="15" spans="1:8" ht="13.5" thickBot="1">
      <c r="A15" s="46">
        <v>1</v>
      </c>
      <c r="B15" s="47">
        <v>64010</v>
      </c>
      <c r="C15" s="698" t="s">
        <v>88</v>
      </c>
      <c r="D15" s="699"/>
      <c r="E15" s="48">
        <v>5055990</v>
      </c>
      <c r="F15" s="48">
        <v>5055990</v>
      </c>
      <c r="G15" s="48"/>
      <c r="H15" s="48"/>
    </row>
    <row r="16" spans="1:8" ht="13.5" thickBot="1">
      <c r="A16" s="46">
        <v>1</v>
      </c>
      <c r="B16" s="47">
        <v>72111</v>
      </c>
      <c r="C16" s="698" t="s">
        <v>286</v>
      </c>
      <c r="D16" s="699"/>
      <c r="E16" s="48">
        <v>2201400</v>
      </c>
      <c r="F16" s="48">
        <v>2201400</v>
      </c>
      <c r="G16" s="48"/>
      <c r="H16" s="48"/>
    </row>
    <row r="17" spans="1:8" ht="13.5" thickBot="1">
      <c r="A17" s="46">
        <v>1</v>
      </c>
      <c r="B17" s="47">
        <v>74031</v>
      </c>
      <c r="C17" s="698" t="s">
        <v>287</v>
      </c>
      <c r="D17" s="699"/>
      <c r="E17" s="48">
        <v>3728760</v>
      </c>
      <c r="F17" s="48">
        <v>4151934</v>
      </c>
      <c r="G17" s="48">
        <v>2982402</v>
      </c>
      <c r="H17" s="48">
        <v>3292800</v>
      </c>
    </row>
    <row r="18" spans="1:8" ht="13.5" thickBot="1">
      <c r="A18" s="46">
        <v>1</v>
      </c>
      <c r="B18" s="47">
        <v>106020</v>
      </c>
      <c r="C18" s="698" t="s">
        <v>288</v>
      </c>
      <c r="D18" s="699"/>
      <c r="E18" s="48">
        <v>2969000</v>
      </c>
      <c r="F18" s="48">
        <v>2603497</v>
      </c>
      <c r="G18" s="48"/>
      <c r="H18" s="48"/>
    </row>
    <row r="19" spans="1:8" ht="13.5" thickBot="1">
      <c r="A19" s="46">
        <v>1</v>
      </c>
      <c r="B19" s="47">
        <v>107060</v>
      </c>
      <c r="C19" s="698" t="s">
        <v>289</v>
      </c>
      <c r="D19" s="699"/>
      <c r="E19" s="48">
        <v>5067310</v>
      </c>
      <c r="F19" s="48">
        <v>5254758</v>
      </c>
      <c r="G19" s="48"/>
      <c r="H19" s="48"/>
    </row>
    <row r="20" spans="1:8" ht="13.5" thickBot="1">
      <c r="A20" s="46">
        <v>1</v>
      </c>
      <c r="B20" s="47">
        <v>103010</v>
      </c>
      <c r="C20" s="698" t="s">
        <v>290</v>
      </c>
      <c r="D20" s="699"/>
      <c r="E20" s="48">
        <v>200000</v>
      </c>
      <c r="F20" s="48">
        <v>131400</v>
      </c>
      <c r="G20" s="48"/>
      <c r="H20" s="48"/>
    </row>
    <row r="21" spans="1:8" ht="13.5" thickBot="1">
      <c r="A21" s="46">
        <v>1</v>
      </c>
      <c r="B21" s="47">
        <v>52020</v>
      </c>
      <c r="C21" s="698" t="s">
        <v>291</v>
      </c>
      <c r="D21" s="699"/>
      <c r="E21" s="48">
        <v>12392626</v>
      </c>
      <c r="F21" s="48">
        <v>26518767</v>
      </c>
      <c r="G21" s="48"/>
      <c r="H21" s="48"/>
    </row>
    <row r="22" spans="1:8" ht="13.5" thickBot="1">
      <c r="A22" s="46">
        <v>1</v>
      </c>
      <c r="B22" s="47">
        <v>51030</v>
      </c>
      <c r="C22" s="698" t="s">
        <v>292</v>
      </c>
      <c r="D22" s="699"/>
      <c r="E22" s="48">
        <v>630174</v>
      </c>
      <c r="F22" s="48">
        <v>870762</v>
      </c>
      <c r="G22" s="48"/>
      <c r="H22" s="48"/>
    </row>
    <row r="23" spans="1:8" ht="13.5" thickBot="1">
      <c r="A23" s="46">
        <v>1</v>
      </c>
      <c r="B23" s="47">
        <v>82092</v>
      </c>
      <c r="C23" s="698" t="s">
        <v>293</v>
      </c>
      <c r="D23" s="699"/>
      <c r="E23" s="48">
        <v>794870</v>
      </c>
      <c r="F23" s="48">
        <v>794870</v>
      </c>
      <c r="G23" s="48"/>
      <c r="H23" s="48"/>
    </row>
    <row r="24" spans="1:8" ht="13.5" thickBot="1">
      <c r="A24" s="46">
        <v>1</v>
      </c>
      <c r="B24" s="47">
        <v>82042</v>
      </c>
      <c r="C24" s="698" t="s">
        <v>294</v>
      </c>
      <c r="D24" s="699"/>
      <c r="E24" s="48">
        <v>405130</v>
      </c>
      <c r="F24" s="48">
        <v>405130</v>
      </c>
      <c r="G24" s="48"/>
      <c r="H24" s="48"/>
    </row>
    <row r="25" spans="1:8" ht="13.5" thickBot="1">
      <c r="A25" s="46">
        <v>1</v>
      </c>
      <c r="B25" s="47">
        <v>49010</v>
      </c>
      <c r="C25" s="698" t="s">
        <v>295</v>
      </c>
      <c r="D25" s="699"/>
      <c r="E25" s="48">
        <v>9146014</v>
      </c>
      <c r="F25" s="48">
        <v>9883512</v>
      </c>
      <c r="G25" s="48">
        <v>8209000</v>
      </c>
      <c r="H25" s="48">
        <v>9152730</v>
      </c>
    </row>
    <row r="26" spans="1:8" ht="13.5" thickBot="1">
      <c r="A26" s="46">
        <v>1</v>
      </c>
      <c r="B26" s="47">
        <v>96015</v>
      </c>
      <c r="C26" s="698" t="s">
        <v>296</v>
      </c>
      <c r="D26" s="699"/>
      <c r="E26" s="48">
        <v>11414073</v>
      </c>
      <c r="F26" s="48">
        <v>12137256</v>
      </c>
      <c r="G26" s="48"/>
      <c r="H26" s="48"/>
    </row>
    <row r="27" spans="1:8" ht="25.5" customHeight="1" thickBot="1">
      <c r="A27" s="46">
        <v>1</v>
      </c>
      <c r="B27" s="47">
        <v>66020</v>
      </c>
      <c r="C27" s="698" t="s">
        <v>297</v>
      </c>
      <c r="D27" s="699"/>
      <c r="E27" s="48">
        <v>38391539</v>
      </c>
      <c r="F27" s="48">
        <v>47897276</v>
      </c>
      <c r="G27" s="48"/>
      <c r="H27" s="48">
        <v>1520163</v>
      </c>
    </row>
    <row r="28" spans="1:8" ht="25.5" customHeight="1" thickBot="1">
      <c r="A28" s="46">
        <v>1</v>
      </c>
      <c r="B28" s="47">
        <v>18010</v>
      </c>
      <c r="C28" s="698" t="s">
        <v>298</v>
      </c>
      <c r="D28" s="699"/>
      <c r="E28" s="48"/>
      <c r="F28" s="48">
        <v>9243891</v>
      </c>
      <c r="G28" s="48">
        <v>101624336</v>
      </c>
      <c r="H28" s="48">
        <v>108467636</v>
      </c>
    </row>
    <row r="29" spans="1:8" ht="13.5" thickBot="1">
      <c r="A29" s="46">
        <v>1</v>
      </c>
      <c r="B29" s="47">
        <v>45160</v>
      </c>
      <c r="C29" s="698" t="s">
        <v>299</v>
      </c>
      <c r="D29" s="699"/>
      <c r="E29" s="48">
        <v>18000000</v>
      </c>
      <c r="F29" s="48">
        <v>32057080</v>
      </c>
      <c r="G29" s="48"/>
      <c r="H29" s="48"/>
    </row>
    <row r="30" spans="1:8" ht="25.5" customHeight="1" thickBot="1">
      <c r="A30" s="46">
        <v>1</v>
      </c>
      <c r="B30" s="47">
        <v>900020</v>
      </c>
      <c r="C30" s="698" t="s">
        <v>300</v>
      </c>
      <c r="D30" s="699"/>
      <c r="E30" s="48"/>
      <c r="F30" s="48"/>
      <c r="G30" s="48">
        <v>27100000</v>
      </c>
      <c r="H30" s="48">
        <v>53298152</v>
      </c>
    </row>
    <row r="31" spans="1:8" ht="25.5" customHeight="1" thickBot="1">
      <c r="A31" s="46">
        <v>1</v>
      </c>
      <c r="B31" s="47">
        <v>18030</v>
      </c>
      <c r="C31" s="698" t="s">
        <v>301</v>
      </c>
      <c r="D31" s="699"/>
      <c r="E31" s="48"/>
      <c r="F31" s="48"/>
      <c r="G31" s="48">
        <v>94301573</v>
      </c>
      <c r="H31" s="48">
        <v>90534573</v>
      </c>
    </row>
    <row r="32" spans="1:8" ht="13.5" thickBot="1">
      <c r="A32" s="46">
        <v>1</v>
      </c>
      <c r="B32" s="47"/>
      <c r="C32" s="698" t="s">
        <v>91</v>
      </c>
      <c r="D32" s="699"/>
      <c r="E32" s="48">
        <v>37869634</v>
      </c>
      <c r="F32" s="48">
        <v>42776137</v>
      </c>
      <c r="G32" s="48"/>
      <c r="H32" s="48">
        <v>1289543</v>
      </c>
    </row>
    <row r="33" spans="1:8" ht="13.5" thickBot="1">
      <c r="A33" s="46">
        <v>1</v>
      </c>
      <c r="B33" s="47">
        <v>45150</v>
      </c>
      <c r="C33" s="698" t="s">
        <v>302</v>
      </c>
      <c r="D33" s="699"/>
      <c r="E33" s="48">
        <v>2742010</v>
      </c>
      <c r="F33" s="48">
        <v>2742010</v>
      </c>
      <c r="G33" s="48"/>
      <c r="H33" s="48"/>
    </row>
    <row r="34" spans="1:8" ht="13.5" thickBot="1">
      <c r="A34" s="49">
        <v>1</v>
      </c>
      <c r="B34" s="50">
        <v>91140</v>
      </c>
      <c r="C34" s="706" t="s">
        <v>303</v>
      </c>
      <c r="D34" s="707"/>
      <c r="E34" s="51">
        <v>22019643</v>
      </c>
      <c r="F34" s="51">
        <v>22535353</v>
      </c>
      <c r="G34" s="52">
        <v>374850</v>
      </c>
      <c r="H34" s="51">
        <v>694853</v>
      </c>
    </row>
    <row r="35" spans="1:8" ht="25.5" customHeight="1" thickBot="1" thickTop="1">
      <c r="A35" s="49">
        <v>1</v>
      </c>
      <c r="B35" s="598">
        <v>41233</v>
      </c>
      <c r="C35" s="692" t="s">
        <v>92</v>
      </c>
      <c r="D35" s="693"/>
      <c r="E35" s="51">
        <v>2785068</v>
      </c>
      <c r="F35" s="51">
        <v>20955981</v>
      </c>
      <c r="G35" s="52">
        <v>2258000</v>
      </c>
      <c r="H35" s="51">
        <v>20428913</v>
      </c>
    </row>
    <row r="36" spans="1:8" ht="25.5" customHeight="1" thickBot="1" thickTop="1">
      <c r="A36" s="581">
        <v>1</v>
      </c>
      <c r="B36" s="599">
        <v>104051</v>
      </c>
      <c r="C36" s="700" t="s">
        <v>308</v>
      </c>
      <c r="D36" s="693"/>
      <c r="E36" s="51"/>
      <c r="F36" s="51">
        <v>388600</v>
      </c>
      <c r="G36" s="52"/>
      <c r="H36" s="51">
        <v>388600</v>
      </c>
    </row>
    <row r="37" spans="1:8" ht="25.5" customHeight="1" thickBot="1" thickTop="1">
      <c r="A37" s="581">
        <v>1</v>
      </c>
      <c r="B37" s="599">
        <v>13050</v>
      </c>
      <c r="C37" s="692" t="s">
        <v>327</v>
      </c>
      <c r="D37" s="693"/>
      <c r="E37" s="51"/>
      <c r="F37" s="51">
        <v>2056973</v>
      </c>
      <c r="G37" s="52"/>
      <c r="H37" s="51"/>
    </row>
    <row r="38" spans="1:8" ht="25.5" customHeight="1" thickBot="1" thickTop="1">
      <c r="A38" s="581">
        <v>1</v>
      </c>
      <c r="B38" s="599">
        <v>104037</v>
      </c>
      <c r="C38" s="692" t="s">
        <v>321</v>
      </c>
      <c r="D38" s="693"/>
      <c r="E38" s="51"/>
      <c r="F38" s="51">
        <v>187992</v>
      </c>
      <c r="G38" s="52"/>
      <c r="H38" s="51"/>
    </row>
    <row r="39" spans="1:8" ht="15" thickBot="1" thickTop="1">
      <c r="A39" s="694" t="s">
        <v>78</v>
      </c>
      <c r="B39" s="695"/>
      <c r="C39" s="696"/>
      <c r="D39" s="697"/>
      <c r="E39" s="53">
        <f>SUM(E12:E35)</f>
        <v>236942913</v>
      </c>
      <c r="F39" s="53">
        <f>SUM(F12:F38)</f>
        <v>304037779</v>
      </c>
      <c r="G39" s="53">
        <f>SUM(G12:G35)</f>
        <v>236942913</v>
      </c>
      <c r="H39" s="53">
        <f>SUM(H12:H36)</f>
        <v>304037779</v>
      </c>
    </row>
    <row r="40" ht="13.5" thickTop="1"/>
  </sheetData>
  <sheetProtection/>
  <mergeCells count="36">
    <mergeCell ref="C1:F1"/>
    <mergeCell ref="C12:D12"/>
    <mergeCell ref="C13:D13"/>
    <mergeCell ref="C14:D14"/>
    <mergeCell ref="C9:D9"/>
    <mergeCell ref="C10:D10"/>
    <mergeCell ref="B11:D11"/>
    <mergeCell ref="A6:H6"/>
    <mergeCell ref="C32:D32"/>
    <mergeCell ref="C33:D33"/>
    <mergeCell ref="C34:D34"/>
    <mergeCell ref="C15:D15"/>
    <mergeCell ref="C16:D16"/>
    <mergeCell ref="C17:D17"/>
    <mergeCell ref="C28:D28"/>
    <mergeCell ref="C26:D26"/>
    <mergeCell ref="C18:D18"/>
    <mergeCell ref="C19:D19"/>
    <mergeCell ref="G8:H8"/>
    <mergeCell ref="E8:F8"/>
    <mergeCell ref="B8:D8"/>
    <mergeCell ref="C20:D20"/>
    <mergeCell ref="C21:D21"/>
    <mergeCell ref="C24:D24"/>
    <mergeCell ref="C22:D22"/>
    <mergeCell ref="C23:D23"/>
    <mergeCell ref="C35:D35"/>
    <mergeCell ref="A39:D39"/>
    <mergeCell ref="C29:D29"/>
    <mergeCell ref="C30:D30"/>
    <mergeCell ref="C31:D31"/>
    <mergeCell ref="C25:D25"/>
    <mergeCell ref="C36:D36"/>
    <mergeCell ref="C37:D37"/>
    <mergeCell ref="C38:D38"/>
    <mergeCell ref="C27:D2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60" zoomScalePageLayoutView="0" workbookViewId="0" topLeftCell="A1">
      <selection activeCell="A1" sqref="A1:F2"/>
    </sheetView>
  </sheetViews>
  <sheetFormatPr defaultColWidth="9.140625" defaultRowHeight="12.75"/>
  <cols>
    <col min="3" max="3" width="37.28125" style="0" customWidth="1"/>
    <col min="4" max="4" width="11.00390625" style="0" customWidth="1"/>
    <col min="5" max="5" width="12.8515625" style="0" customWidth="1"/>
    <col min="6" max="6" width="12.7109375" style="0" customWidth="1"/>
    <col min="7" max="7" width="14.421875" style="0" customWidth="1"/>
    <col min="8" max="8" width="20.140625" style="0" customWidth="1"/>
    <col min="9" max="9" width="15.57421875" style="0" customWidth="1"/>
  </cols>
  <sheetData>
    <row r="1" spans="1:9" ht="12.75">
      <c r="A1" s="762" t="s">
        <v>331</v>
      </c>
      <c r="B1" s="762"/>
      <c r="C1" s="762"/>
      <c r="D1" s="762"/>
      <c r="E1" s="762"/>
      <c r="F1" s="762"/>
      <c r="G1" s="466"/>
      <c r="H1" s="466"/>
      <c r="I1" s="466"/>
    </row>
    <row r="2" spans="1:6" ht="12.75" customHeight="1">
      <c r="A2" s="762"/>
      <c r="B2" s="762"/>
      <c r="C2" s="762"/>
      <c r="D2" s="762"/>
      <c r="E2" s="762"/>
      <c r="F2" s="762"/>
    </row>
    <row r="3" spans="1:9" ht="12.75">
      <c r="A3" s="752" t="s">
        <v>266</v>
      </c>
      <c r="B3" s="752"/>
      <c r="C3" s="752"/>
      <c r="D3" s="752"/>
      <c r="E3" s="752"/>
      <c r="F3" s="752"/>
      <c r="G3" s="466"/>
      <c r="H3" s="466"/>
      <c r="I3" s="466"/>
    </row>
    <row r="4" spans="1:9" ht="15.75">
      <c r="A4" s="760" t="s">
        <v>273</v>
      </c>
      <c r="B4" s="761"/>
      <c r="C4" s="761"/>
      <c r="D4" s="761"/>
      <c r="E4" s="761"/>
      <c r="F4" s="761"/>
      <c r="G4" s="466"/>
      <c r="H4" s="466"/>
      <c r="I4" s="466"/>
    </row>
    <row r="5" spans="1:9" ht="12.75">
      <c r="A5" s="465"/>
      <c r="B5" s="465"/>
      <c r="C5" s="752"/>
      <c r="D5" s="752"/>
      <c r="E5" s="752"/>
      <c r="F5" s="752"/>
      <c r="G5" s="466"/>
      <c r="H5" s="466"/>
      <c r="I5" s="466"/>
    </row>
    <row r="6" spans="1:9" ht="12.75">
      <c r="A6" s="465"/>
      <c r="B6" s="465"/>
      <c r="C6" s="752" t="s">
        <v>274</v>
      </c>
      <c r="D6" s="752"/>
      <c r="E6" s="752"/>
      <c r="F6" s="467" t="s">
        <v>278</v>
      </c>
      <c r="G6" s="466"/>
      <c r="H6" s="466"/>
      <c r="I6" s="468" t="s">
        <v>278</v>
      </c>
    </row>
    <row r="7" spans="1:9" ht="13.5" thickBot="1">
      <c r="A7" s="469"/>
      <c r="B7" s="469"/>
      <c r="C7" s="466"/>
      <c r="D7" s="466"/>
      <c r="E7" s="470"/>
      <c r="F7" s="471"/>
      <c r="G7" s="466"/>
      <c r="H7" s="466"/>
      <c r="I7" s="466"/>
    </row>
    <row r="8" spans="1:9" ht="13.5" thickBot="1">
      <c r="A8" s="715" t="s">
        <v>58</v>
      </c>
      <c r="B8" s="716"/>
      <c r="C8" s="717"/>
      <c r="D8" s="724" t="s">
        <v>254</v>
      </c>
      <c r="E8" s="725"/>
      <c r="F8" s="726"/>
      <c r="G8" s="727" t="s">
        <v>275</v>
      </c>
      <c r="H8" s="728"/>
      <c r="I8" s="729"/>
    </row>
    <row r="9" spans="1:9" ht="13.5" thickBot="1">
      <c r="A9" s="718"/>
      <c r="B9" s="719"/>
      <c r="C9" s="720"/>
      <c r="D9" s="473" t="s">
        <v>94</v>
      </c>
      <c r="E9" s="474" t="s">
        <v>94</v>
      </c>
      <c r="F9" s="730" t="s">
        <v>138</v>
      </c>
      <c r="G9" s="475" t="s">
        <v>94</v>
      </c>
      <c r="H9" s="472" t="s">
        <v>94</v>
      </c>
      <c r="I9" s="732" t="s">
        <v>93</v>
      </c>
    </row>
    <row r="10" spans="1:9" ht="39" thickBot="1">
      <c r="A10" s="721"/>
      <c r="B10" s="722"/>
      <c r="C10" s="723"/>
      <c r="D10" s="477" t="s">
        <v>97</v>
      </c>
      <c r="E10" s="478" t="s">
        <v>98</v>
      </c>
      <c r="F10" s="731"/>
      <c r="G10" s="476" t="s">
        <v>276</v>
      </c>
      <c r="H10" s="476" t="s">
        <v>98</v>
      </c>
      <c r="I10" s="733"/>
    </row>
    <row r="11" spans="1:9" ht="13.5" thickBot="1">
      <c r="A11" s="734" t="s">
        <v>99</v>
      </c>
      <c r="B11" s="735"/>
      <c r="C11" s="735"/>
      <c r="D11" s="479">
        <v>9146014</v>
      </c>
      <c r="E11" s="480">
        <v>77895219</v>
      </c>
      <c r="F11" s="481">
        <v>64905</v>
      </c>
      <c r="G11" s="482">
        <v>9883512</v>
      </c>
      <c r="H11" s="482">
        <v>108966995</v>
      </c>
      <c r="I11" s="482">
        <f>SUM(G11:H11)</f>
        <v>118850507</v>
      </c>
    </row>
    <row r="12" spans="1:9" ht="13.5" thickBot="1">
      <c r="A12" s="736" t="s">
        <v>100</v>
      </c>
      <c r="B12" s="737" t="s">
        <v>99</v>
      </c>
      <c r="C12" s="737"/>
      <c r="D12" s="484">
        <v>9146014</v>
      </c>
      <c r="E12" s="485">
        <v>64618087</v>
      </c>
      <c r="F12" s="481">
        <v>64905</v>
      </c>
      <c r="G12" s="482">
        <v>9883512</v>
      </c>
      <c r="H12" s="482">
        <v>95772018</v>
      </c>
      <c r="I12" s="482">
        <f aca="true" t="shared" si="0" ref="I12:I49">SUM(G12:H12)</f>
        <v>105655530</v>
      </c>
    </row>
    <row r="13" spans="1:9" ht="13.5" thickBot="1">
      <c r="A13" s="736"/>
      <c r="B13" s="486" t="s">
        <v>100</v>
      </c>
      <c r="C13" s="487" t="s">
        <v>101</v>
      </c>
      <c r="D13" s="487">
        <v>6109519</v>
      </c>
      <c r="E13" s="488">
        <v>10851437</v>
      </c>
      <c r="F13" s="481">
        <v>16961</v>
      </c>
      <c r="G13" s="482">
        <v>6325694</v>
      </c>
      <c r="H13" s="482">
        <v>26537599</v>
      </c>
      <c r="I13" s="482">
        <f t="shared" si="0"/>
        <v>32863293</v>
      </c>
    </row>
    <row r="14" spans="1:9" ht="13.5" thickBot="1">
      <c r="A14" s="736"/>
      <c r="B14" s="486" t="s">
        <v>102</v>
      </c>
      <c r="C14" s="487" t="s">
        <v>103</v>
      </c>
      <c r="D14" s="487">
        <v>1649570</v>
      </c>
      <c r="E14" s="488">
        <v>2441713</v>
      </c>
      <c r="F14" s="481">
        <f>SUM(D14:E14)</f>
        <v>4091283</v>
      </c>
      <c r="G14" s="482">
        <v>1698493</v>
      </c>
      <c r="H14" s="482">
        <v>4601254</v>
      </c>
      <c r="I14" s="482">
        <f t="shared" si="0"/>
        <v>6299747</v>
      </c>
    </row>
    <row r="15" spans="1:9" ht="13.5" thickBot="1">
      <c r="A15" s="736"/>
      <c r="B15" s="486" t="s">
        <v>104</v>
      </c>
      <c r="C15" s="487" t="s">
        <v>105</v>
      </c>
      <c r="D15" s="487">
        <v>1386925</v>
      </c>
      <c r="E15" s="488">
        <v>36710912</v>
      </c>
      <c r="F15" s="481">
        <v>38099</v>
      </c>
      <c r="G15" s="482">
        <v>1859325</v>
      </c>
      <c r="H15" s="482">
        <v>56254910</v>
      </c>
      <c r="I15" s="482">
        <f t="shared" si="0"/>
        <v>58114235</v>
      </c>
    </row>
    <row r="16" spans="1:9" ht="13.5" thickBot="1">
      <c r="A16" s="736"/>
      <c r="B16" s="486" t="s">
        <v>106</v>
      </c>
      <c r="C16" s="487" t="s">
        <v>107</v>
      </c>
      <c r="D16" s="487"/>
      <c r="E16" s="488">
        <v>0</v>
      </c>
      <c r="F16" s="481">
        <f aca="true" t="shared" si="1" ref="F16:F22">SUM(D16:E16)</f>
        <v>0</v>
      </c>
      <c r="G16" s="482"/>
      <c r="H16" s="482"/>
      <c r="I16" s="482">
        <f t="shared" si="0"/>
        <v>0</v>
      </c>
    </row>
    <row r="17" spans="1:9" ht="13.5" thickBot="1">
      <c r="A17" s="736"/>
      <c r="B17" s="486" t="s">
        <v>108</v>
      </c>
      <c r="C17" s="487" t="s">
        <v>109</v>
      </c>
      <c r="D17" s="487"/>
      <c r="E17" s="488">
        <v>14614025</v>
      </c>
      <c r="F17" s="481">
        <f t="shared" si="1"/>
        <v>14614025</v>
      </c>
      <c r="G17" s="482"/>
      <c r="H17" s="482">
        <v>8378255</v>
      </c>
      <c r="I17" s="482">
        <f t="shared" si="0"/>
        <v>8378255</v>
      </c>
    </row>
    <row r="18" spans="1:9" ht="13.5" thickBot="1">
      <c r="A18" s="483" t="s">
        <v>102</v>
      </c>
      <c r="B18" s="738" t="s">
        <v>110</v>
      </c>
      <c r="C18" s="738"/>
      <c r="D18" s="489"/>
      <c r="E18" s="490">
        <v>10525732</v>
      </c>
      <c r="F18" s="481">
        <f t="shared" si="1"/>
        <v>10525732</v>
      </c>
      <c r="G18" s="491"/>
      <c r="H18" s="491">
        <v>5900277</v>
      </c>
      <c r="I18" s="482">
        <f t="shared" si="0"/>
        <v>5900277</v>
      </c>
    </row>
    <row r="19" spans="1:9" ht="13.5" thickBot="1">
      <c r="A19" s="492" t="s">
        <v>104</v>
      </c>
      <c r="B19" s="739" t="s">
        <v>111</v>
      </c>
      <c r="C19" s="739"/>
      <c r="D19" s="493"/>
      <c r="E19" s="494">
        <v>2751400</v>
      </c>
      <c r="F19" s="481">
        <f t="shared" si="1"/>
        <v>2751400</v>
      </c>
      <c r="G19" s="491"/>
      <c r="H19" s="491">
        <v>7294700</v>
      </c>
      <c r="I19" s="482">
        <f t="shared" si="0"/>
        <v>7294700</v>
      </c>
    </row>
    <row r="20" spans="1:9" ht="13.5" thickBot="1">
      <c r="A20" s="740" t="s">
        <v>112</v>
      </c>
      <c r="B20" s="741"/>
      <c r="C20" s="742"/>
      <c r="D20" s="496">
        <f>SUM(D21:D24)</f>
        <v>0</v>
      </c>
      <c r="E20" s="497">
        <v>59913535</v>
      </c>
      <c r="F20" s="481">
        <f t="shared" si="1"/>
        <v>59913535</v>
      </c>
      <c r="G20" s="491"/>
      <c r="H20" s="491">
        <v>90288775</v>
      </c>
      <c r="I20" s="482">
        <f t="shared" si="0"/>
        <v>90288775</v>
      </c>
    </row>
    <row r="21" spans="1:9" ht="13.5" thickBot="1">
      <c r="A21" s="498" t="s">
        <v>100</v>
      </c>
      <c r="B21" s="743" t="s">
        <v>113</v>
      </c>
      <c r="C21" s="743"/>
      <c r="D21" s="499"/>
      <c r="E21" s="500">
        <v>18000000</v>
      </c>
      <c r="F21" s="481">
        <f t="shared" si="1"/>
        <v>18000000</v>
      </c>
      <c r="G21" s="482"/>
      <c r="H21" s="482">
        <v>65652687</v>
      </c>
      <c r="I21" s="482">
        <f t="shared" si="0"/>
        <v>65652687</v>
      </c>
    </row>
    <row r="22" spans="1:9" ht="13.5" thickBot="1">
      <c r="A22" s="486">
        <v>2</v>
      </c>
      <c r="B22" s="746" t="s">
        <v>256</v>
      </c>
      <c r="C22" s="747"/>
      <c r="D22" s="487"/>
      <c r="E22" s="488">
        <v>41913535</v>
      </c>
      <c r="F22" s="481">
        <f t="shared" si="1"/>
        <v>41913535</v>
      </c>
      <c r="G22" s="482"/>
      <c r="H22" s="482">
        <v>24636088</v>
      </c>
      <c r="I22" s="482">
        <f t="shared" si="0"/>
        <v>24636088</v>
      </c>
    </row>
    <row r="23" spans="1:9" ht="13.5" thickBot="1">
      <c r="A23" s="502">
        <v>3</v>
      </c>
      <c r="B23" s="748" t="s">
        <v>114</v>
      </c>
      <c r="C23" s="749"/>
      <c r="D23" s="503"/>
      <c r="E23" s="504">
        <v>0</v>
      </c>
      <c r="F23" s="481">
        <f aca="true" t="shared" si="2" ref="F23:F35">SUM(D23:E23)</f>
        <v>0</v>
      </c>
      <c r="G23" s="482"/>
      <c r="H23" s="482"/>
      <c r="I23" s="482">
        <f t="shared" si="0"/>
        <v>0</v>
      </c>
    </row>
    <row r="24" spans="1:9" ht="13.5" thickBot="1">
      <c r="A24" s="498">
        <v>4</v>
      </c>
      <c r="B24" s="743" t="s">
        <v>115</v>
      </c>
      <c r="C24" s="743"/>
      <c r="D24" s="499"/>
      <c r="E24" s="500">
        <v>0</v>
      </c>
      <c r="F24" s="481">
        <f t="shared" si="2"/>
        <v>0</v>
      </c>
      <c r="G24" s="482"/>
      <c r="H24" s="482"/>
      <c r="I24" s="482">
        <f t="shared" si="0"/>
        <v>0</v>
      </c>
    </row>
    <row r="25" spans="1:9" ht="13.5" thickBot="1">
      <c r="A25" s="734" t="s">
        <v>116</v>
      </c>
      <c r="B25" s="735"/>
      <c r="C25" s="735"/>
      <c r="D25" s="479"/>
      <c r="E25" s="506"/>
      <c r="F25" s="481">
        <f t="shared" si="2"/>
        <v>0</v>
      </c>
      <c r="G25" s="482"/>
      <c r="H25" s="482"/>
      <c r="I25" s="482">
        <f t="shared" si="0"/>
        <v>0</v>
      </c>
    </row>
    <row r="26" spans="1:9" ht="13.5" thickBot="1">
      <c r="A26" s="736" t="s">
        <v>100</v>
      </c>
      <c r="B26" s="737" t="s">
        <v>117</v>
      </c>
      <c r="C26" s="750"/>
      <c r="D26" s="507"/>
      <c r="E26" s="491">
        <v>0</v>
      </c>
      <c r="F26" s="481">
        <f t="shared" si="2"/>
        <v>0</v>
      </c>
      <c r="G26" s="491"/>
      <c r="H26" s="491"/>
      <c r="I26" s="482">
        <f t="shared" si="0"/>
        <v>0</v>
      </c>
    </row>
    <row r="27" spans="1:9" ht="13.5" thickBot="1">
      <c r="A27" s="736"/>
      <c r="B27" s="486" t="s">
        <v>100</v>
      </c>
      <c r="C27" s="508" t="s">
        <v>118</v>
      </c>
      <c r="D27" s="508"/>
      <c r="E27" s="482">
        <v>0</v>
      </c>
      <c r="F27" s="481">
        <f t="shared" si="2"/>
        <v>0</v>
      </c>
      <c r="G27" s="482"/>
      <c r="H27" s="482"/>
      <c r="I27" s="482">
        <f t="shared" si="0"/>
        <v>0</v>
      </c>
    </row>
    <row r="28" spans="1:9" ht="13.5" thickBot="1">
      <c r="A28" s="736"/>
      <c r="B28" s="486" t="s">
        <v>102</v>
      </c>
      <c r="C28" s="508" t="s">
        <v>119</v>
      </c>
      <c r="D28" s="508"/>
      <c r="E28" s="482">
        <v>0</v>
      </c>
      <c r="F28" s="481">
        <f t="shared" si="2"/>
        <v>0</v>
      </c>
      <c r="G28" s="482"/>
      <c r="H28" s="482"/>
      <c r="I28" s="482">
        <f t="shared" si="0"/>
        <v>0</v>
      </c>
    </row>
    <row r="29" spans="1:9" ht="13.5" thickBot="1">
      <c r="A29" s="736" t="s">
        <v>102</v>
      </c>
      <c r="B29" s="737" t="s">
        <v>120</v>
      </c>
      <c r="C29" s="750"/>
      <c r="D29" s="507"/>
      <c r="E29" s="490">
        <v>0</v>
      </c>
      <c r="F29" s="481">
        <f t="shared" si="2"/>
        <v>0</v>
      </c>
      <c r="G29" s="491"/>
      <c r="H29" s="491"/>
      <c r="I29" s="482">
        <f t="shared" si="0"/>
        <v>0</v>
      </c>
    </row>
    <row r="30" spans="1:9" ht="13.5" thickBot="1">
      <c r="A30" s="736"/>
      <c r="B30" s="486" t="s">
        <v>100</v>
      </c>
      <c r="C30" s="508" t="s">
        <v>118</v>
      </c>
      <c r="D30" s="508"/>
      <c r="E30" s="488">
        <v>0</v>
      </c>
      <c r="F30" s="481">
        <f t="shared" si="2"/>
        <v>0</v>
      </c>
      <c r="G30" s="482"/>
      <c r="H30" s="482"/>
      <c r="I30" s="482">
        <f t="shared" si="0"/>
        <v>0</v>
      </c>
    </row>
    <row r="31" spans="1:9" ht="13.5" thickBot="1">
      <c r="A31" s="759"/>
      <c r="B31" s="509" t="s">
        <v>102</v>
      </c>
      <c r="C31" s="510" t="s">
        <v>119</v>
      </c>
      <c r="D31" s="510"/>
      <c r="E31" s="511">
        <v>0</v>
      </c>
      <c r="F31" s="481">
        <f t="shared" si="2"/>
        <v>0</v>
      </c>
      <c r="G31" s="482"/>
      <c r="H31" s="482"/>
      <c r="I31" s="482">
        <f t="shared" si="0"/>
        <v>0</v>
      </c>
    </row>
    <row r="32" spans="1:9" ht="13.5" thickBot="1">
      <c r="A32" s="740" t="s">
        <v>121</v>
      </c>
      <c r="B32" s="741"/>
      <c r="C32" s="742"/>
      <c r="D32" s="495"/>
      <c r="E32" s="512">
        <v>26352000</v>
      </c>
      <c r="F32" s="481">
        <f t="shared" si="2"/>
        <v>26352000</v>
      </c>
      <c r="G32" s="491"/>
      <c r="H32" s="491">
        <v>22585000</v>
      </c>
      <c r="I32" s="482">
        <f t="shared" si="0"/>
        <v>22585000</v>
      </c>
    </row>
    <row r="33" spans="1:9" ht="13.5" thickBot="1">
      <c r="A33" s="513" t="s">
        <v>100</v>
      </c>
      <c r="B33" s="744" t="s">
        <v>122</v>
      </c>
      <c r="C33" s="745"/>
      <c r="D33" s="496"/>
      <c r="E33" s="514">
        <v>0</v>
      </c>
      <c r="F33" s="481">
        <f>SUM(D33:E33)</f>
        <v>0</v>
      </c>
      <c r="G33" s="491"/>
      <c r="H33" s="491"/>
      <c r="I33" s="482">
        <f t="shared" si="0"/>
        <v>0</v>
      </c>
    </row>
    <row r="34" spans="1:9" ht="13.5" thickBot="1">
      <c r="A34" s="764" t="s">
        <v>102</v>
      </c>
      <c r="B34" s="744" t="s">
        <v>123</v>
      </c>
      <c r="C34" s="745"/>
      <c r="D34" s="496"/>
      <c r="E34" s="514">
        <v>26352000</v>
      </c>
      <c r="F34" s="481">
        <f t="shared" si="2"/>
        <v>26352000</v>
      </c>
      <c r="G34" s="491"/>
      <c r="H34" s="491">
        <v>22585000</v>
      </c>
      <c r="I34" s="482">
        <f t="shared" si="0"/>
        <v>22585000</v>
      </c>
    </row>
    <row r="35" spans="1:9" ht="13.5" thickBot="1">
      <c r="A35" s="765"/>
      <c r="B35" s="515" t="s">
        <v>100</v>
      </c>
      <c r="C35" s="516" t="s">
        <v>124</v>
      </c>
      <c r="D35" s="516"/>
      <c r="E35" s="504">
        <v>26352000</v>
      </c>
      <c r="F35" s="481">
        <f t="shared" si="2"/>
        <v>26352000</v>
      </c>
      <c r="G35" s="482"/>
      <c r="H35" s="482">
        <v>22585000</v>
      </c>
      <c r="I35" s="482">
        <f t="shared" si="0"/>
        <v>22585000</v>
      </c>
    </row>
    <row r="36" spans="1:9" ht="13.5" thickBot="1">
      <c r="A36" s="766"/>
      <c r="B36" s="517" t="s">
        <v>102</v>
      </c>
      <c r="C36" s="518" t="s">
        <v>125</v>
      </c>
      <c r="D36" s="518"/>
      <c r="E36" s="519">
        <v>0</v>
      </c>
      <c r="F36" s="481">
        <f aca="true" t="shared" si="3" ref="F36:F50">SUM(D36:E36)</f>
        <v>0</v>
      </c>
      <c r="G36" s="520"/>
      <c r="H36" s="520"/>
      <c r="I36" s="482">
        <f t="shared" si="0"/>
        <v>0</v>
      </c>
    </row>
    <row r="37" spans="1:9" ht="13.5" thickBot="1">
      <c r="A37" s="521"/>
      <c r="B37" s="753" t="s">
        <v>126</v>
      </c>
      <c r="C37" s="753"/>
      <c r="D37" s="522">
        <v>9146014</v>
      </c>
      <c r="E37" s="522">
        <v>164160754</v>
      </c>
      <c r="F37" s="523">
        <f t="shared" si="3"/>
        <v>173306768</v>
      </c>
      <c r="G37" s="524">
        <v>9883512</v>
      </c>
      <c r="H37" s="525">
        <v>221840770</v>
      </c>
      <c r="I37" s="482">
        <f t="shared" si="0"/>
        <v>231724282</v>
      </c>
    </row>
    <row r="38" spans="1:9" ht="13.5" thickBot="1">
      <c r="A38" s="513">
        <v>1</v>
      </c>
      <c r="B38" s="754" t="s">
        <v>127</v>
      </c>
      <c r="C38" s="754"/>
      <c r="D38" s="526"/>
      <c r="E38" s="514"/>
      <c r="F38" s="481">
        <f t="shared" si="3"/>
        <v>0</v>
      </c>
      <c r="G38" s="527"/>
      <c r="H38" s="527"/>
      <c r="I38" s="482">
        <f t="shared" si="0"/>
        <v>0</v>
      </c>
    </row>
    <row r="39" spans="1:9" ht="13.5" thickBot="1">
      <c r="A39" s="755"/>
      <c r="B39" s="486" t="s">
        <v>100</v>
      </c>
      <c r="C39" s="528" t="s">
        <v>128</v>
      </c>
      <c r="D39" s="528"/>
      <c r="E39" s="488"/>
      <c r="F39" s="481">
        <f t="shared" si="3"/>
        <v>0</v>
      </c>
      <c r="G39" s="491"/>
      <c r="H39" s="491"/>
      <c r="I39" s="482">
        <f t="shared" si="0"/>
        <v>0</v>
      </c>
    </row>
    <row r="40" spans="1:9" ht="13.5" thickBot="1">
      <c r="A40" s="756"/>
      <c r="B40" s="486" t="s">
        <v>102</v>
      </c>
      <c r="C40" s="528" t="s">
        <v>129</v>
      </c>
      <c r="D40" s="528"/>
      <c r="E40" s="488"/>
      <c r="F40" s="481">
        <f t="shared" si="3"/>
        <v>0</v>
      </c>
      <c r="G40" s="491"/>
      <c r="H40" s="491"/>
      <c r="I40" s="482">
        <f t="shared" si="0"/>
        <v>0</v>
      </c>
    </row>
    <row r="41" spans="1:9" ht="13.5" thickBot="1">
      <c r="A41" s="529" t="s">
        <v>102</v>
      </c>
      <c r="B41" s="738" t="s">
        <v>130</v>
      </c>
      <c r="C41" s="738"/>
      <c r="D41" s="489"/>
      <c r="E41" s="490"/>
      <c r="F41" s="481">
        <f t="shared" si="3"/>
        <v>0</v>
      </c>
      <c r="G41" s="491"/>
      <c r="H41" s="491"/>
      <c r="I41" s="482">
        <f t="shared" si="0"/>
        <v>0</v>
      </c>
    </row>
    <row r="42" spans="1:9" ht="13.5" thickBot="1">
      <c r="A42" s="755"/>
      <c r="B42" s="486" t="s">
        <v>100</v>
      </c>
      <c r="C42" s="487" t="s">
        <v>131</v>
      </c>
      <c r="D42" s="487"/>
      <c r="E42" s="488"/>
      <c r="F42" s="481">
        <f t="shared" si="3"/>
        <v>0</v>
      </c>
      <c r="G42" s="491"/>
      <c r="H42" s="491"/>
      <c r="I42" s="482">
        <f t="shared" si="0"/>
        <v>0</v>
      </c>
    </row>
    <row r="43" spans="1:9" ht="13.5" thickBot="1">
      <c r="A43" s="756"/>
      <c r="B43" s="486" t="s">
        <v>102</v>
      </c>
      <c r="C43" s="487" t="s">
        <v>132</v>
      </c>
      <c r="D43" s="487"/>
      <c r="E43" s="488"/>
      <c r="F43" s="481">
        <f t="shared" si="3"/>
        <v>0</v>
      </c>
      <c r="G43" s="491"/>
      <c r="H43" s="491"/>
      <c r="I43" s="482">
        <f t="shared" si="0"/>
        <v>0</v>
      </c>
    </row>
    <row r="44" spans="1:9" ht="13.5" thickBot="1">
      <c r="A44" s="530"/>
      <c r="B44" s="531" t="s">
        <v>104</v>
      </c>
      <c r="C44" s="532" t="s">
        <v>133</v>
      </c>
      <c r="D44" s="532"/>
      <c r="E44" s="500">
        <v>3746868</v>
      </c>
      <c r="F44" s="481">
        <f t="shared" si="3"/>
        <v>3746868</v>
      </c>
      <c r="G44" s="520"/>
      <c r="H44" s="520">
        <v>7002007</v>
      </c>
      <c r="I44" s="482">
        <f t="shared" si="0"/>
        <v>7002007</v>
      </c>
    </row>
    <row r="45" spans="1:9" ht="13.5" thickBot="1">
      <c r="A45" s="521"/>
      <c r="B45" s="757" t="s">
        <v>134</v>
      </c>
      <c r="C45" s="758"/>
      <c r="D45" s="533"/>
      <c r="E45" s="534"/>
      <c r="F45" s="523">
        <f t="shared" si="3"/>
        <v>0</v>
      </c>
      <c r="G45" s="524"/>
      <c r="H45" s="525"/>
      <c r="I45" s="482">
        <f t="shared" si="0"/>
        <v>0</v>
      </c>
    </row>
    <row r="46" spans="1:9" ht="13.5" thickBot="1">
      <c r="A46" s="535"/>
      <c r="B46" s="751" t="s">
        <v>135</v>
      </c>
      <c r="C46" s="751"/>
      <c r="D46" s="536">
        <f>SUM(D37)</f>
        <v>9146014</v>
      </c>
      <c r="E46" s="537">
        <v>167907622</v>
      </c>
      <c r="F46" s="538">
        <f t="shared" si="3"/>
        <v>177053636</v>
      </c>
      <c r="G46" s="539">
        <v>9883512</v>
      </c>
      <c r="H46" s="539">
        <v>228842777</v>
      </c>
      <c r="I46" s="482">
        <f t="shared" si="0"/>
        <v>238726289</v>
      </c>
    </row>
    <row r="47" spans="1:9" ht="13.5" thickBot="1">
      <c r="A47" s="469"/>
      <c r="B47" s="469"/>
      <c r="C47" s="466"/>
      <c r="D47" s="466"/>
      <c r="E47" s="471"/>
      <c r="F47" s="505">
        <f t="shared" si="3"/>
        <v>0</v>
      </c>
      <c r="G47" s="540"/>
      <c r="H47" s="540"/>
      <c r="I47" s="482">
        <f t="shared" si="0"/>
        <v>0</v>
      </c>
    </row>
    <row r="48" spans="1:9" ht="13.5" thickBot="1">
      <c r="A48" s="541" t="s">
        <v>100</v>
      </c>
      <c r="B48" s="763" t="s">
        <v>136</v>
      </c>
      <c r="C48" s="763"/>
      <c r="D48" s="542">
        <v>9146014</v>
      </c>
      <c r="E48" s="543">
        <v>107994087</v>
      </c>
      <c r="F48" s="481">
        <f t="shared" si="3"/>
        <v>117140101</v>
      </c>
      <c r="G48" s="482">
        <v>9883512</v>
      </c>
      <c r="H48" s="482">
        <v>138554002</v>
      </c>
      <c r="I48" s="482">
        <f t="shared" si="0"/>
        <v>148437514</v>
      </c>
    </row>
    <row r="49" spans="1:9" ht="13.5" thickBot="1">
      <c r="A49" s="544" t="s">
        <v>102</v>
      </c>
      <c r="B49" s="743" t="s">
        <v>137</v>
      </c>
      <c r="C49" s="743"/>
      <c r="D49" s="499"/>
      <c r="E49" s="545">
        <v>59913535</v>
      </c>
      <c r="F49" s="501">
        <f t="shared" si="3"/>
        <v>59913535</v>
      </c>
      <c r="G49" s="546"/>
      <c r="H49" s="546">
        <v>90288775</v>
      </c>
      <c r="I49" s="482">
        <f t="shared" si="0"/>
        <v>90288775</v>
      </c>
    </row>
    <row r="50" spans="1:9" ht="13.5" thickBot="1">
      <c r="A50" s="547"/>
      <c r="B50" s="751" t="s">
        <v>135</v>
      </c>
      <c r="C50" s="751"/>
      <c r="D50" s="536">
        <v>9146014</v>
      </c>
      <c r="E50" s="548">
        <v>167907622</v>
      </c>
      <c r="F50" s="538">
        <f t="shared" si="3"/>
        <v>177053636</v>
      </c>
      <c r="G50" s="549">
        <v>9883512</v>
      </c>
      <c r="H50" s="549">
        <v>228842777</v>
      </c>
      <c r="I50" s="482">
        <v>238726289</v>
      </c>
    </row>
    <row r="51" spans="1:9" ht="12.75">
      <c r="A51" s="469"/>
      <c r="B51" s="469"/>
      <c r="C51" s="466"/>
      <c r="D51" s="466"/>
      <c r="E51" s="471"/>
      <c r="F51" s="471"/>
      <c r="G51" s="466"/>
      <c r="H51" s="466"/>
      <c r="I51" s="466"/>
    </row>
  </sheetData>
  <sheetProtection/>
  <mergeCells count="39">
    <mergeCell ref="A4:F4"/>
    <mergeCell ref="C5:F5"/>
    <mergeCell ref="A1:F2"/>
    <mergeCell ref="B46:C46"/>
    <mergeCell ref="B48:C48"/>
    <mergeCell ref="B49:C49"/>
    <mergeCell ref="B29:C29"/>
    <mergeCell ref="A32:C32"/>
    <mergeCell ref="B33:C33"/>
    <mergeCell ref="A34:A36"/>
    <mergeCell ref="B50:C50"/>
    <mergeCell ref="A3:F3"/>
    <mergeCell ref="C6:E6"/>
    <mergeCell ref="B37:C37"/>
    <mergeCell ref="B38:C38"/>
    <mergeCell ref="A39:A40"/>
    <mergeCell ref="B41:C41"/>
    <mergeCell ref="A42:A43"/>
    <mergeCell ref="B45:C45"/>
    <mergeCell ref="A29:A31"/>
    <mergeCell ref="B34:C34"/>
    <mergeCell ref="B22:C22"/>
    <mergeCell ref="B23:C23"/>
    <mergeCell ref="B24:C24"/>
    <mergeCell ref="A25:C25"/>
    <mergeCell ref="A26:A28"/>
    <mergeCell ref="B26:C26"/>
    <mergeCell ref="A12:A17"/>
    <mergeCell ref="B12:C12"/>
    <mergeCell ref="B18:C18"/>
    <mergeCell ref="B19:C19"/>
    <mergeCell ref="A20:C20"/>
    <mergeCell ref="B21:C21"/>
    <mergeCell ref="A8:C10"/>
    <mergeCell ref="D8:F8"/>
    <mergeCell ref="G8:I8"/>
    <mergeCell ref="F9:F10"/>
    <mergeCell ref="I9:I10"/>
    <mergeCell ref="A11:C11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A1" sqref="A1:K3"/>
    </sheetView>
  </sheetViews>
  <sheetFormatPr defaultColWidth="9.140625" defaultRowHeight="15.75" customHeight="1"/>
  <cols>
    <col min="1" max="2" width="3.7109375" style="60" customWidth="1"/>
    <col min="3" max="3" width="39.57421875" style="55" customWidth="1"/>
    <col min="4" max="4" width="11.421875" style="55" customWidth="1"/>
    <col min="5" max="5" width="12.8515625" style="57" customWidth="1"/>
    <col min="6" max="6" width="11.00390625" style="57" customWidth="1"/>
    <col min="7" max="7" width="11.57421875" style="57" customWidth="1"/>
    <col min="8" max="8" width="12.8515625" style="55" customWidth="1"/>
    <col min="9" max="9" width="16.140625" style="55" customWidth="1"/>
    <col min="10" max="10" width="11.28125" style="55" customWidth="1"/>
    <col min="11" max="11" width="13.57421875" style="55" customWidth="1"/>
    <col min="12" max="12" width="12.140625" style="55" customWidth="1"/>
    <col min="13" max="13" width="11.8515625" style="55" customWidth="1"/>
    <col min="14" max="16384" width="9.140625" style="55" customWidth="1"/>
  </cols>
  <sheetData>
    <row r="1" spans="1:11" ht="15.75" customHeight="1">
      <c r="A1" s="798" t="s">
        <v>332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</row>
    <row r="2" spans="1:11" ht="15.75" customHeight="1">
      <c r="A2" s="799"/>
      <c r="B2" s="799"/>
      <c r="C2" s="799"/>
      <c r="D2" s="799"/>
      <c r="E2" s="799"/>
      <c r="F2" s="799"/>
      <c r="G2" s="799"/>
      <c r="H2" s="799"/>
      <c r="I2" s="799"/>
      <c r="J2" s="799"/>
      <c r="K2" s="799"/>
    </row>
    <row r="3" spans="1:11" ht="22.5" customHeight="1">
      <c r="A3" s="799"/>
      <c r="B3" s="799"/>
      <c r="C3" s="799"/>
      <c r="D3" s="799"/>
      <c r="E3" s="799"/>
      <c r="F3" s="799"/>
      <c r="G3" s="799"/>
      <c r="H3" s="799"/>
      <c r="I3" s="799"/>
      <c r="J3" s="799"/>
      <c r="K3" s="799"/>
    </row>
    <row r="4" spans="1:14" ht="15.75" customHeight="1">
      <c r="A4" s="551" t="s">
        <v>266</v>
      </c>
      <c r="B4" s="551"/>
      <c r="C4" s="551"/>
      <c r="D4" s="551"/>
      <c r="E4" s="551"/>
      <c r="F4" s="551"/>
      <c r="G4" s="551"/>
      <c r="H4" s="552"/>
      <c r="I4" s="552"/>
      <c r="J4" s="552"/>
      <c r="K4" s="552"/>
      <c r="L4" s="552"/>
      <c r="M4" s="552"/>
      <c r="N4" s="552"/>
    </row>
    <row r="5" spans="1:14" ht="15.75" customHeight="1">
      <c r="A5" s="551" t="s">
        <v>267</v>
      </c>
      <c r="B5" s="551"/>
      <c r="C5" s="551"/>
      <c r="D5" s="551"/>
      <c r="E5" s="551"/>
      <c r="F5" s="551"/>
      <c r="G5" s="551"/>
      <c r="H5" s="552"/>
      <c r="I5" s="552"/>
      <c r="J5" s="552"/>
      <c r="K5" s="552"/>
      <c r="L5" s="552"/>
      <c r="M5" s="552"/>
      <c r="N5" s="552"/>
    </row>
    <row r="6" spans="1:6" ht="15.75" customHeight="1">
      <c r="A6" s="54"/>
      <c r="B6" s="54"/>
      <c r="C6" s="54"/>
      <c r="D6" s="54"/>
      <c r="E6" s="56"/>
      <c r="F6" s="56"/>
    </row>
    <row r="7" spans="1:13" ht="15.75" customHeight="1">
      <c r="A7" s="54"/>
      <c r="B7" s="54"/>
      <c r="C7" s="54"/>
      <c r="D7" s="54"/>
      <c r="E7" s="56"/>
      <c r="F7" s="56"/>
      <c r="G7" s="58" t="s">
        <v>278</v>
      </c>
      <c r="M7" s="59" t="s">
        <v>278</v>
      </c>
    </row>
    <row r="8" spans="5:13" ht="9" customHeight="1" thickBot="1">
      <c r="E8" s="61"/>
      <c r="F8" s="61"/>
      <c r="I8" s="62"/>
      <c r="J8" s="62"/>
      <c r="K8" s="62"/>
      <c r="L8" s="62"/>
      <c r="M8" s="62"/>
    </row>
    <row r="9" spans="1:13" ht="21" customHeight="1">
      <c r="A9" s="816" t="s">
        <v>58</v>
      </c>
      <c r="B9" s="817"/>
      <c r="C9" s="818"/>
      <c r="D9" s="814" t="s">
        <v>254</v>
      </c>
      <c r="E9" s="815"/>
      <c r="F9" s="815"/>
      <c r="G9" s="815"/>
      <c r="H9" s="811" t="s">
        <v>93</v>
      </c>
      <c r="I9" s="800" t="s">
        <v>255</v>
      </c>
      <c r="J9" s="801"/>
      <c r="K9" s="801"/>
      <c r="L9" s="802"/>
      <c r="M9" s="806" t="s">
        <v>93</v>
      </c>
    </row>
    <row r="10" spans="1:13" ht="39.75" customHeight="1">
      <c r="A10" s="819"/>
      <c r="B10" s="820"/>
      <c r="C10" s="821"/>
      <c r="D10" s="63" t="s">
        <v>94</v>
      </c>
      <c r="E10" s="64" t="s">
        <v>95</v>
      </c>
      <c r="F10" s="65" t="s">
        <v>91</v>
      </c>
      <c r="G10" s="63" t="s">
        <v>96</v>
      </c>
      <c r="H10" s="812"/>
      <c r="I10" s="66" t="s">
        <v>94</v>
      </c>
      <c r="J10" s="67" t="s">
        <v>95</v>
      </c>
      <c r="K10" s="67" t="s">
        <v>91</v>
      </c>
      <c r="L10" s="67" t="s">
        <v>96</v>
      </c>
      <c r="M10" s="807"/>
    </row>
    <row r="11" spans="1:13" ht="30" customHeight="1" thickBot="1">
      <c r="A11" s="822"/>
      <c r="B11" s="823"/>
      <c r="C11" s="824"/>
      <c r="D11" s="68" t="s">
        <v>97</v>
      </c>
      <c r="E11" s="808" t="s">
        <v>98</v>
      </c>
      <c r="F11" s="809"/>
      <c r="G11" s="810"/>
      <c r="H11" s="813"/>
      <c r="I11" s="69" t="s">
        <v>97</v>
      </c>
      <c r="J11" s="803" t="s">
        <v>98</v>
      </c>
      <c r="K11" s="804"/>
      <c r="L11" s="805"/>
      <c r="M11" s="807"/>
    </row>
    <row r="12" spans="1:13" ht="15.75" customHeight="1" thickBot="1">
      <c r="A12" s="767" t="s">
        <v>99</v>
      </c>
      <c r="B12" s="768"/>
      <c r="C12" s="768"/>
      <c r="D12" s="70">
        <v>9146014</v>
      </c>
      <c r="E12" s="71">
        <f>SUM(E13,E19,E20)</f>
        <v>77895219</v>
      </c>
      <c r="F12" s="71">
        <v>37869634</v>
      </c>
      <c r="G12" s="72">
        <v>22019643</v>
      </c>
      <c r="H12" s="85">
        <f>SUM(D12:G12)</f>
        <v>146930510</v>
      </c>
      <c r="I12" s="608">
        <v>9883512</v>
      </c>
      <c r="J12" s="85">
        <v>108966995</v>
      </c>
      <c r="K12" s="85">
        <v>42776106</v>
      </c>
      <c r="L12" s="86">
        <v>22535353</v>
      </c>
      <c r="M12" s="76">
        <f>SUM(I12:L12)</f>
        <v>184161966</v>
      </c>
    </row>
    <row r="13" spans="1:13" ht="15.75" customHeight="1" thickBot="1">
      <c r="A13" s="795" t="s">
        <v>100</v>
      </c>
      <c r="B13" s="786" t="s">
        <v>99</v>
      </c>
      <c r="C13" s="786"/>
      <c r="D13" s="78">
        <f>SUM(D14:D16)</f>
        <v>9146014</v>
      </c>
      <c r="E13" s="461">
        <f>SUM(E14:E18)</f>
        <v>64618087</v>
      </c>
      <c r="F13" s="454">
        <f>SUM(F14:F16)</f>
        <v>37869634</v>
      </c>
      <c r="G13" s="607">
        <f>SUM(G14:G16)</f>
        <v>22019643</v>
      </c>
      <c r="H13" s="85">
        <f aca="true" t="shared" si="0" ref="H13:H48">SUM(D13:G13)</f>
        <v>133653378</v>
      </c>
      <c r="I13" s="609">
        <v>9883512</v>
      </c>
      <c r="J13" s="454">
        <v>95772018</v>
      </c>
      <c r="K13" s="454">
        <v>42776106</v>
      </c>
      <c r="L13" s="454">
        <v>22535353</v>
      </c>
      <c r="M13" s="76">
        <f aca="true" t="shared" si="1" ref="M13:M51">SUM(I13:L13)</f>
        <v>170966989</v>
      </c>
    </row>
    <row r="14" spans="1:13" ht="15.75" customHeight="1" thickBot="1">
      <c r="A14" s="795"/>
      <c r="B14" s="80" t="s">
        <v>100</v>
      </c>
      <c r="C14" s="81" t="s">
        <v>101</v>
      </c>
      <c r="D14" s="81">
        <v>6109519</v>
      </c>
      <c r="E14" s="82">
        <v>10851437</v>
      </c>
      <c r="F14" s="82">
        <v>29561850</v>
      </c>
      <c r="G14" s="79">
        <v>15451538</v>
      </c>
      <c r="H14" s="85">
        <f t="shared" si="0"/>
        <v>61974344</v>
      </c>
      <c r="I14" s="610">
        <v>6325694</v>
      </c>
      <c r="J14" s="74">
        <v>26537599</v>
      </c>
      <c r="K14" s="74">
        <v>32112290</v>
      </c>
      <c r="L14" s="75">
        <v>15706931</v>
      </c>
      <c r="M14" s="76">
        <f t="shared" si="1"/>
        <v>80682514</v>
      </c>
    </row>
    <row r="15" spans="1:13" ht="15.75" customHeight="1" thickBot="1">
      <c r="A15" s="795"/>
      <c r="B15" s="80" t="s">
        <v>102</v>
      </c>
      <c r="C15" s="81" t="s">
        <v>103</v>
      </c>
      <c r="D15" s="81">
        <v>1649570</v>
      </c>
      <c r="E15" s="82">
        <v>2441713</v>
      </c>
      <c r="F15" s="82">
        <v>7136697</v>
      </c>
      <c r="G15" s="79">
        <v>3988855</v>
      </c>
      <c r="H15" s="85">
        <f t="shared" si="0"/>
        <v>15216835</v>
      </c>
      <c r="I15" s="610">
        <v>1698493</v>
      </c>
      <c r="J15" s="74">
        <v>4601254</v>
      </c>
      <c r="K15" s="74">
        <v>8756796</v>
      </c>
      <c r="L15" s="75">
        <v>4206607</v>
      </c>
      <c r="M15" s="76">
        <f t="shared" si="1"/>
        <v>19263150</v>
      </c>
    </row>
    <row r="16" spans="1:13" ht="15.75" customHeight="1" thickBot="1">
      <c r="A16" s="795"/>
      <c r="B16" s="80" t="s">
        <v>104</v>
      </c>
      <c r="C16" s="81" t="s">
        <v>105</v>
      </c>
      <c r="D16" s="81">
        <v>1386925</v>
      </c>
      <c r="E16" s="82">
        <v>36710912</v>
      </c>
      <c r="F16" s="82">
        <v>1171087</v>
      </c>
      <c r="G16" s="79">
        <v>2579250</v>
      </c>
      <c r="H16" s="85">
        <f t="shared" si="0"/>
        <v>41848174</v>
      </c>
      <c r="I16" s="610">
        <v>1859325</v>
      </c>
      <c r="J16" s="74">
        <v>56254910</v>
      </c>
      <c r="K16" s="74">
        <v>1904956</v>
      </c>
      <c r="L16" s="75">
        <v>2621815</v>
      </c>
      <c r="M16" s="76">
        <f t="shared" si="1"/>
        <v>62641006</v>
      </c>
    </row>
    <row r="17" spans="1:13" ht="15.75" customHeight="1" thickBot="1">
      <c r="A17" s="795"/>
      <c r="B17" s="80" t="s">
        <v>106</v>
      </c>
      <c r="C17" s="81" t="s">
        <v>107</v>
      </c>
      <c r="D17" s="81"/>
      <c r="E17" s="82">
        <v>0</v>
      </c>
      <c r="F17" s="82">
        <v>0</v>
      </c>
      <c r="G17" s="79">
        <f>SUM(D17:F17)</f>
        <v>0</v>
      </c>
      <c r="H17" s="85">
        <f t="shared" si="0"/>
        <v>0</v>
      </c>
      <c r="I17" s="610">
        <v>0</v>
      </c>
      <c r="J17" s="74">
        <v>0</v>
      </c>
      <c r="K17" s="74">
        <v>0</v>
      </c>
      <c r="L17" s="75">
        <v>0</v>
      </c>
      <c r="M17" s="76">
        <f t="shared" si="1"/>
        <v>0</v>
      </c>
    </row>
    <row r="18" spans="1:13" ht="15.75" customHeight="1" thickBot="1">
      <c r="A18" s="795"/>
      <c r="B18" s="80" t="s">
        <v>108</v>
      </c>
      <c r="C18" s="81" t="s">
        <v>109</v>
      </c>
      <c r="D18" s="81"/>
      <c r="E18" s="82">
        <v>14614025</v>
      </c>
      <c r="F18" s="82">
        <v>0</v>
      </c>
      <c r="G18" s="79"/>
      <c r="H18" s="85">
        <f t="shared" si="0"/>
        <v>14614025</v>
      </c>
      <c r="I18" s="610">
        <v>0</v>
      </c>
      <c r="J18" s="74">
        <v>8378255</v>
      </c>
      <c r="K18" s="74">
        <v>0</v>
      </c>
      <c r="L18" s="75">
        <v>0</v>
      </c>
      <c r="M18" s="76">
        <f t="shared" si="1"/>
        <v>8378255</v>
      </c>
    </row>
    <row r="19" spans="1:13" s="59" customFormat="1" ht="15.75" customHeight="1" thickBot="1">
      <c r="A19" s="77" t="s">
        <v>102</v>
      </c>
      <c r="B19" s="769" t="s">
        <v>110</v>
      </c>
      <c r="C19" s="769"/>
      <c r="D19" s="83"/>
      <c r="E19" s="84">
        <v>10525732</v>
      </c>
      <c r="F19" s="84">
        <v>0</v>
      </c>
      <c r="G19" s="79"/>
      <c r="H19" s="85">
        <f t="shared" si="0"/>
        <v>10525732</v>
      </c>
      <c r="I19" s="608">
        <v>0</v>
      </c>
      <c r="J19" s="85">
        <v>5900277</v>
      </c>
      <c r="K19" s="85">
        <v>2095</v>
      </c>
      <c r="L19" s="86">
        <v>0</v>
      </c>
      <c r="M19" s="76">
        <f t="shared" si="1"/>
        <v>5902372</v>
      </c>
    </row>
    <row r="20" spans="1:13" s="59" customFormat="1" ht="15.75" customHeight="1" thickBot="1">
      <c r="A20" s="87" t="s">
        <v>104</v>
      </c>
      <c r="B20" s="770" t="s">
        <v>111</v>
      </c>
      <c r="C20" s="770"/>
      <c r="D20" s="459"/>
      <c r="E20" s="460">
        <v>2751400</v>
      </c>
      <c r="F20" s="460"/>
      <c r="G20" s="79"/>
      <c r="H20" s="85">
        <f t="shared" si="0"/>
        <v>2751400</v>
      </c>
      <c r="I20" s="611">
        <v>0</v>
      </c>
      <c r="J20" s="88">
        <v>7294700</v>
      </c>
      <c r="K20" s="88"/>
      <c r="L20" s="73">
        <v>0</v>
      </c>
      <c r="M20" s="76">
        <f t="shared" si="1"/>
        <v>7294700</v>
      </c>
    </row>
    <row r="21" spans="1:13" s="59" customFormat="1" ht="15.75" customHeight="1" thickBot="1">
      <c r="A21" s="771" t="s">
        <v>112</v>
      </c>
      <c r="B21" s="772"/>
      <c r="C21" s="773"/>
      <c r="D21" s="90">
        <f>SUM(D22:D24)</f>
        <v>0</v>
      </c>
      <c r="E21" s="91">
        <v>59913535</v>
      </c>
      <c r="F21" s="91">
        <f>SUM(F22:F24)</f>
        <v>0</v>
      </c>
      <c r="G21" s="79"/>
      <c r="H21" s="85">
        <f t="shared" si="0"/>
        <v>59913535</v>
      </c>
      <c r="I21" s="612">
        <v>0</v>
      </c>
      <c r="J21" s="92">
        <v>90288775</v>
      </c>
      <c r="K21" s="92">
        <v>0</v>
      </c>
      <c r="L21" s="93">
        <v>0</v>
      </c>
      <c r="M21" s="76">
        <f t="shared" si="1"/>
        <v>90288775</v>
      </c>
    </row>
    <row r="22" spans="1:13" ht="20.25" customHeight="1" thickBot="1">
      <c r="A22" s="94" t="s">
        <v>100</v>
      </c>
      <c r="B22" s="796" t="s">
        <v>113</v>
      </c>
      <c r="C22" s="796"/>
      <c r="D22" s="81"/>
      <c r="E22" s="82">
        <v>18000000</v>
      </c>
      <c r="F22" s="82">
        <v>0</v>
      </c>
      <c r="G22" s="79"/>
      <c r="H22" s="85">
        <f t="shared" si="0"/>
        <v>18000000</v>
      </c>
      <c r="I22" s="610">
        <v>0</v>
      </c>
      <c r="J22" s="74">
        <v>65652687</v>
      </c>
      <c r="K22" s="74">
        <v>0</v>
      </c>
      <c r="L22" s="75">
        <v>0</v>
      </c>
      <c r="M22" s="76">
        <f t="shared" si="1"/>
        <v>65652687</v>
      </c>
    </row>
    <row r="23" spans="1:13" ht="15.75" customHeight="1" thickBot="1">
      <c r="A23" s="94" t="s">
        <v>102</v>
      </c>
      <c r="B23" s="774" t="s">
        <v>256</v>
      </c>
      <c r="C23" s="775"/>
      <c r="D23" s="95"/>
      <c r="E23" s="82">
        <v>41913535</v>
      </c>
      <c r="F23" s="82">
        <v>0</v>
      </c>
      <c r="G23" s="79"/>
      <c r="H23" s="85">
        <f t="shared" si="0"/>
        <v>41913535</v>
      </c>
      <c r="I23" s="610"/>
      <c r="J23" s="74">
        <v>24636088</v>
      </c>
      <c r="K23" s="74">
        <v>0</v>
      </c>
      <c r="L23" s="75">
        <v>0</v>
      </c>
      <c r="M23" s="76">
        <f t="shared" si="1"/>
        <v>24636088</v>
      </c>
    </row>
    <row r="24" spans="1:13" ht="15.75" customHeight="1" thickBot="1">
      <c r="A24" s="96" t="s">
        <v>104</v>
      </c>
      <c r="B24" s="776" t="s">
        <v>115</v>
      </c>
      <c r="C24" s="776"/>
      <c r="D24" s="97"/>
      <c r="E24" s="98">
        <v>0</v>
      </c>
      <c r="F24" s="98">
        <v>0</v>
      </c>
      <c r="G24" s="79"/>
      <c r="H24" s="85">
        <f t="shared" si="0"/>
        <v>0</v>
      </c>
      <c r="I24" s="613"/>
      <c r="J24" s="99">
        <v>0</v>
      </c>
      <c r="K24" s="99">
        <v>0</v>
      </c>
      <c r="L24" s="100">
        <v>0</v>
      </c>
      <c r="M24" s="76">
        <f t="shared" si="1"/>
        <v>0</v>
      </c>
    </row>
    <row r="25" spans="1:13" ht="18" customHeight="1" thickBot="1">
      <c r="A25" s="767" t="s">
        <v>116</v>
      </c>
      <c r="B25" s="768"/>
      <c r="C25" s="768"/>
      <c r="D25" s="70"/>
      <c r="E25" s="101"/>
      <c r="F25" s="101"/>
      <c r="G25" s="79"/>
      <c r="H25" s="85">
        <f t="shared" si="0"/>
        <v>0</v>
      </c>
      <c r="I25" s="614"/>
      <c r="J25" s="102">
        <v>0</v>
      </c>
      <c r="K25" s="102">
        <v>0</v>
      </c>
      <c r="L25" s="103">
        <v>0</v>
      </c>
      <c r="M25" s="76">
        <f t="shared" si="1"/>
        <v>0</v>
      </c>
    </row>
    <row r="26" spans="1:13" s="59" customFormat="1" ht="18" customHeight="1" thickBot="1">
      <c r="A26" s="795" t="s">
        <v>100</v>
      </c>
      <c r="B26" s="786" t="s">
        <v>117</v>
      </c>
      <c r="C26" s="787"/>
      <c r="D26" s="104"/>
      <c r="E26" s="85">
        <v>0</v>
      </c>
      <c r="F26" s="85">
        <v>0</v>
      </c>
      <c r="G26" s="79"/>
      <c r="H26" s="85">
        <f t="shared" si="0"/>
        <v>0</v>
      </c>
      <c r="I26" s="608"/>
      <c r="J26" s="85">
        <v>0</v>
      </c>
      <c r="K26" s="85">
        <v>0</v>
      </c>
      <c r="L26" s="86">
        <v>0</v>
      </c>
      <c r="M26" s="76">
        <f t="shared" si="1"/>
        <v>0</v>
      </c>
    </row>
    <row r="27" spans="1:13" ht="18" customHeight="1" thickBot="1">
      <c r="A27" s="795"/>
      <c r="B27" s="80" t="s">
        <v>100</v>
      </c>
      <c r="C27" s="105" t="s">
        <v>118</v>
      </c>
      <c r="D27" s="105"/>
      <c r="E27" s="74">
        <v>0</v>
      </c>
      <c r="F27" s="74">
        <v>0</v>
      </c>
      <c r="G27" s="79"/>
      <c r="H27" s="85">
        <f t="shared" si="0"/>
        <v>0</v>
      </c>
      <c r="I27" s="610"/>
      <c r="J27" s="74">
        <v>0</v>
      </c>
      <c r="K27" s="74">
        <v>0</v>
      </c>
      <c r="L27" s="75">
        <v>0</v>
      </c>
      <c r="M27" s="76">
        <f t="shared" si="1"/>
        <v>0</v>
      </c>
    </row>
    <row r="28" spans="1:13" ht="18" customHeight="1" thickBot="1">
      <c r="A28" s="795"/>
      <c r="B28" s="80" t="s">
        <v>102</v>
      </c>
      <c r="C28" s="105" t="s">
        <v>119</v>
      </c>
      <c r="D28" s="105"/>
      <c r="E28" s="74">
        <v>0</v>
      </c>
      <c r="F28" s="74">
        <v>0</v>
      </c>
      <c r="G28" s="79"/>
      <c r="H28" s="85">
        <f t="shared" si="0"/>
        <v>0</v>
      </c>
      <c r="I28" s="610"/>
      <c r="J28" s="74">
        <v>0</v>
      </c>
      <c r="K28" s="74">
        <v>0</v>
      </c>
      <c r="L28" s="75">
        <v>0</v>
      </c>
      <c r="M28" s="76">
        <f t="shared" si="1"/>
        <v>0</v>
      </c>
    </row>
    <row r="29" spans="1:13" s="59" customFormat="1" ht="18" customHeight="1" thickBot="1">
      <c r="A29" s="795" t="s">
        <v>102</v>
      </c>
      <c r="B29" s="786" t="s">
        <v>120</v>
      </c>
      <c r="C29" s="787"/>
      <c r="D29" s="104"/>
      <c r="E29" s="84">
        <v>0</v>
      </c>
      <c r="F29" s="84">
        <v>0</v>
      </c>
      <c r="G29" s="79"/>
      <c r="H29" s="85">
        <f t="shared" si="0"/>
        <v>0</v>
      </c>
      <c r="I29" s="608"/>
      <c r="J29" s="85">
        <v>0</v>
      </c>
      <c r="K29" s="85">
        <v>0</v>
      </c>
      <c r="L29" s="86">
        <v>0</v>
      </c>
      <c r="M29" s="76">
        <f t="shared" si="1"/>
        <v>0</v>
      </c>
    </row>
    <row r="30" spans="1:13" ht="15.75" customHeight="1" thickBot="1">
      <c r="A30" s="795"/>
      <c r="B30" s="80" t="s">
        <v>100</v>
      </c>
      <c r="C30" s="105" t="s">
        <v>118</v>
      </c>
      <c r="D30" s="105"/>
      <c r="E30" s="82">
        <v>0</v>
      </c>
      <c r="F30" s="82">
        <v>0</v>
      </c>
      <c r="G30" s="79"/>
      <c r="H30" s="85">
        <f t="shared" si="0"/>
        <v>0</v>
      </c>
      <c r="I30" s="610"/>
      <c r="J30" s="74">
        <v>0</v>
      </c>
      <c r="K30" s="74">
        <v>0</v>
      </c>
      <c r="L30" s="75">
        <v>0</v>
      </c>
      <c r="M30" s="76">
        <f t="shared" si="1"/>
        <v>0</v>
      </c>
    </row>
    <row r="31" spans="1:15" ht="15.75" customHeight="1" thickBot="1">
      <c r="A31" s="797"/>
      <c r="B31" s="106" t="s">
        <v>102</v>
      </c>
      <c r="C31" s="107" t="s">
        <v>119</v>
      </c>
      <c r="D31" s="107"/>
      <c r="E31" s="108">
        <v>0</v>
      </c>
      <c r="F31" s="108">
        <v>0</v>
      </c>
      <c r="G31" s="79"/>
      <c r="H31" s="85">
        <f t="shared" si="0"/>
        <v>0</v>
      </c>
      <c r="I31" s="613"/>
      <c r="J31" s="99">
        <v>0</v>
      </c>
      <c r="K31" s="99">
        <v>0</v>
      </c>
      <c r="L31" s="100">
        <v>0</v>
      </c>
      <c r="M31" s="76">
        <f t="shared" si="1"/>
        <v>0</v>
      </c>
      <c r="O31" s="109"/>
    </row>
    <row r="32" spans="1:13" s="59" customFormat="1" ht="18" customHeight="1" thickBot="1">
      <c r="A32" s="771" t="s">
        <v>121</v>
      </c>
      <c r="B32" s="772"/>
      <c r="C32" s="773"/>
      <c r="D32" s="89"/>
      <c r="E32" s="110">
        <f>SUM(E33,E34)</f>
        <v>26352000</v>
      </c>
      <c r="F32" s="110">
        <v>0</v>
      </c>
      <c r="G32" s="79"/>
      <c r="H32" s="85">
        <f t="shared" si="0"/>
        <v>26352000</v>
      </c>
      <c r="I32" s="612"/>
      <c r="J32" s="92">
        <v>22585000</v>
      </c>
      <c r="K32" s="92">
        <v>0</v>
      </c>
      <c r="L32" s="93">
        <v>0</v>
      </c>
      <c r="M32" s="76">
        <f t="shared" si="1"/>
        <v>22585000</v>
      </c>
    </row>
    <row r="33" spans="1:13" s="59" customFormat="1" ht="18" customHeight="1" thickBot="1">
      <c r="A33" s="111" t="s">
        <v>100</v>
      </c>
      <c r="B33" s="779" t="s">
        <v>122</v>
      </c>
      <c r="C33" s="780"/>
      <c r="D33" s="90"/>
      <c r="E33" s="112">
        <v>0</v>
      </c>
      <c r="F33" s="112">
        <v>0</v>
      </c>
      <c r="G33" s="79"/>
      <c r="H33" s="85">
        <f t="shared" si="0"/>
        <v>0</v>
      </c>
      <c r="I33" s="608"/>
      <c r="J33" s="85">
        <v>0</v>
      </c>
      <c r="K33" s="85">
        <v>0</v>
      </c>
      <c r="L33" s="86">
        <v>0</v>
      </c>
      <c r="M33" s="76">
        <f t="shared" si="1"/>
        <v>0</v>
      </c>
    </row>
    <row r="34" spans="1:13" s="59" customFormat="1" ht="18" customHeight="1" thickBot="1">
      <c r="A34" s="781" t="s">
        <v>102</v>
      </c>
      <c r="B34" s="779" t="s">
        <v>123</v>
      </c>
      <c r="C34" s="780"/>
      <c r="D34" s="90"/>
      <c r="E34" s="112">
        <v>26352000</v>
      </c>
      <c r="F34" s="112">
        <v>0</v>
      </c>
      <c r="G34" s="79"/>
      <c r="H34" s="85">
        <f t="shared" si="0"/>
        <v>26352000</v>
      </c>
      <c r="I34" s="608"/>
      <c r="J34" s="85">
        <v>22585000</v>
      </c>
      <c r="K34" s="85">
        <v>0</v>
      </c>
      <c r="L34" s="86">
        <v>0</v>
      </c>
      <c r="M34" s="76">
        <f t="shared" si="1"/>
        <v>22585000</v>
      </c>
    </row>
    <row r="35" spans="1:13" ht="18" customHeight="1" thickBot="1">
      <c r="A35" s="782"/>
      <c r="B35" s="113" t="s">
        <v>100</v>
      </c>
      <c r="C35" s="114" t="s">
        <v>124</v>
      </c>
      <c r="D35" s="114"/>
      <c r="E35" s="115">
        <v>26352000</v>
      </c>
      <c r="F35" s="115">
        <v>0</v>
      </c>
      <c r="G35" s="79"/>
      <c r="H35" s="85">
        <f t="shared" si="0"/>
        <v>26352000</v>
      </c>
      <c r="I35" s="610"/>
      <c r="J35" s="74">
        <v>22585000</v>
      </c>
      <c r="K35" s="74">
        <v>0</v>
      </c>
      <c r="L35" s="75">
        <v>0</v>
      </c>
      <c r="M35" s="76">
        <f t="shared" si="1"/>
        <v>22585000</v>
      </c>
    </row>
    <row r="36" spans="1:13" s="59" customFormat="1" ht="18" customHeight="1" thickBot="1">
      <c r="A36" s="783"/>
      <c r="B36" s="116" t="s">
        <v>102</v>
      </c>
      <c r="C36" s="117" t="s">
        <v>125</v>
      </c>
      <c r="D36" s="117"/>
      <c r="E36" s="118">
        <v>0</v>
      </c>
      <c r="F36" s="118">
        <v>0</v>
      </c>
      <c r="G36" s="79"/>
      <c r="H36" s="85">
        <f t="shared" si="0"/>
        <v>0</v>
      </c>
      <c r="I36" s="615"/>
      <c r="J36" s="120">
        <v>0</v>
      </c>
      <c r="K36" s="120">
        <v>0</v>
      </c>
      <c r="L36" s="121">
        <v>0</v>
      </c>
      <c r="M36" s="76">
        <f t="shared" si="1"/>
        <v>0</v>
      </c>
    </row>
    <row r="37" spans="1:13" s="59" customFormat="1" ht="18" customHeight="1" thickBot="1">
      <c r="A37" s="122"/>
      <c r="B37" s="794" t="s">
        <v>126</v>
      </c>
      <c r="C37" s="794"/>
      <c r="D37" s="123">
        <f>SUM(D12,D21,D32)</f>
        <v>9146014</v>
      </c>
      <c r="E37" s="456">
        <f>SUM(E12,E21,E32,)</f>
        <v>164160754</v>
      </c>
      <c r="F37" s="123">
        <f>SUM(F12,F21,F32)</f>
        <v>37869634</v>
      </c>
      <c r="G37" s="79">
        <v>22019643</v>
      </c>
      <c r="H37" s="85">
        <f t="shared" si="0"/>
        <v>233196045</v>
      </c>
      <c r="I37" s="616">
        <v>9883512</v>
      </c>
      <c r="J37" s="124">
        <v>221840770</v>
      </c>
      <c r="K37" s="124">
        <v>42776137</v>
      </c>
      <c r="L37" s="125">
        <v>22535353</v>
      </c>
      <c r="M37" s="76">
        <f t="shared" si="1"/>
        <v>297035772</v>
      </c>
    </row>
    <row r="38" spans="1:13" s="59" customFormat="1" ht="18" customHeight="1" thickBot="1">
      <c r="A38" s="111">
        <v>1</v>
      </c>
      <c r="B38" s="790" t="s">
        <v>127</v>
      </c>
      <c r="C38" s="790"/>
      <c r="D38" s="126"/>
      <c r="E38" s="112"/>
      <c r="F38" s="112"/>
      <c r="G38" s="79"/>
      <c r="H38" s="85">
        <f t="shared" si="0"/>
        <v>0</v>
      </c>
      <c r="I38" s="612"/>
      <c r="J38" s="92"/>
      <c r="K38" s="92"/>
      <c r="L38" s="93"/>
      <c r="M38" s="76">
        <f t="shared" si="1"/>
        <v>0</v>
      </c>
    </row>
    <row r="39" spans="1:13" s="59" customFormat="1" ht="18" customHeight="1" thickBot="1">
      <c r="A39" s="777"/>
      <c r="B39" s="80" t="s">
        <v>100</v>
      </c>
      <c r="C39" s="75" t="s">
        <v>128</v>
      </c>
      <c r="D39" s="75"/>
      <c r="E39" s="82"/>
      <c r="F39" s="82"/>
      <c r="G39" s="79"/>
      <c r="H39" s="85">
        <f t="shared" si="0"/>
        <v>0</v>
      </c>
      <c r="I39" s="608"/>
      <c r="J39" s="85"/>
      <c r="K39" s="85"/>
      <c r="L39" s="86"/>
      <c r="M39" s="76">
        <f t="shared" si="1"/>
        <v>0</v>
      </c>
    </row>
    <row r="40" spans="1:13" s="59" customFormat="1" ht="18" customHeight="1" thickBot="1">
      <c r="A40" s="778"/>
      <c r="B40" s="80" t="s">
        <v>102</v>
      </c>
      <c r="C40" s="75" t="s">
        <v>129</v>
      </c>
      <c r="D40" s="75"/>
      <c r="E40" s="82"/>
      <c r="F40" s="82"/>
      <c r="G40" s="79"/>
      <c r="H40" s="85">
        <f t="shared" si="0"/>
        <v>0</v>
      </c>
      <c r="I40" s="608"/>
      <c r="J40" s="85"/>
      <c r="K40" s="85"/>
      <c r="L40" s="86"/>
      <c r="M40" s="76">
        <f t="shared" si="1"/>
        <v>0</v>
      </c>
    </row>
    <row r="41" spans="1:13" s="59" customFormat="1" ht="18" customHeight="1" thickBot="1">
      <c r="A41" s="127" t="s">
        <v>102</v>
      </c>
      <c r="B41" s="769" t="s">
        <v>130</v>
      </c>
      <c r="C41" s="769"/>
      <c r="D41" s="83"/>
      <c r="E41" s="84"/>
      <c r="F41" s="84"/>
      <c r="G41" s="79"/>
      <c r="H41" s="85">
        <f t="shared" si="0"/>
        <v>0</v>
      </c>
      <c r="I41" s="608"/>
      <c r="J41" s="85"/>
      <c r="K41" s="85"/>
      <c r="L41" s="86"/>
      <c r="M41" s="76">
        <f t="shared" si="1"/>
        <v>0</v>
      </c>
    </row>
    <row r="42" spans="1:13" s="59" customFormat="1" ht="18" customHeight="1" thickBot="1">
      <c r="A42" s="777"/>
      <c r="B42" s="80" t="s">
        <v>100</v>
      </c>
      <c r="C42" s="81" t="s">
        <v>131</v>
      </c>
      <c r="D42" s="81"/>
      <c r="E42" s="82"/>
      <c r="F42" s="82"/>
      <c r="G42" s="79"/>
      <c r="H42" s="85">
        <f t="shared" si="0"/>
        <v>0</v>
      </c>
      <c r="I42" s="608"/>
      <c r="J42" s="85"/>
      <c r="K42" s="85"/>
      <c r="L42" s="86"/>
      <c r="M42" s="76">
        <f t="shared" si="1"/>
        <v>0</v>
      </c>
    </row>
    <row r="43" spans="1:13" s="59" customFormat="1" ht="18" customHeight="1" thickBot="1">
      <c r="A43" s="778"/>
      <c r="B43" s="80" t="s">
        <v>102</v>
      </c>
      <c r="C43" s="81" t="s">
        <v>132</v>
      </c>
      <c r="D43" s="81"/>
      <c r="E43" s="82"/>
      <c r="F43" s="82"/>
      <c r="G43" s="79"/>
      <c r="H43" s="85">
        <f t="shared" si="0"/>
        <v>0</v>
      </c>
      <c r="I43" s="608"/>
      <c r="J43" s="85"/>
      <c r="K43" s="85"/>
      <c r="L43" s="86"/>
      <c r="M43" s="76">
        <f t="shared" si="1"/>
        <v>0</v>
      </c>
    </row>
    <row r="44" spans="1:13" s="59" customFormat="1" ht="18" customHeight="1" thickBot="1">
      <c r="A44" s="128"/>
      <c r="B44" s="129" t="s">
        <v>104</v>
      </c>
      <c r="C44" s="130" t="s">
        <v>133</v>
      </c>
      <c r="D44" s="130"/>
      <c r="E44" s="98"/>
      <c r="F44" s="98"/>
      <c r="G44" s="79"/>
      <c r="H44" s="85">
        <f t="shared" si="0"/>
        <v>0</v>
      </c>
      <c r="I44" s="615"/>
      <c r="J44" s="120"/>
      <c r="K44" s="120"/>
      <c r="L44" s="121"/>
      <c r="M44" s="76">
        <f t="shared" si="1"/>
        <v>0</v>
      </c>
    </row>
    <row r="45" spans="1:13" s="59" customFormat="1" ht="18" customHeight="1" thickBot="1">
      <c r="A45" s="128" t="s">
        <v>104</v>
      </c>
      <c r="B45" s="792" t="s">
        <v>262</v>
      </c>
      <c r="C45" s="793"/>
      <c r="D45" s="457"/>
      <c r="E45" s="458">
        <v>3746868</v>
      </c>
      <c r="F45" s="458"/>
      <c r="G45" s="79"/>
      <c r="H45" s="85"/>
      <c r="I45" s="617"/>
      <c r="J45" s="455">
        <v>7002007</v>
      </c>
      <c r="K45" s="455"/>
      <c r="L45" s="119"/>
      <c r="M45" s="76">
        <f t="shared" si="1"/>
        <v>7002007</v>
      </c>
    </row>
    <row r="46" spans="1:13" s="59" customFormat="1" ht="18" customHeight="1" thickBot="1">
      <c r="A46" s="122"/>
      <c r="B46" s="788" t="s">
        <v>134</v>
      </c>
      <c r="C46" s="789"/>
      <c r="D46" s="131"/>
      <c r="E46" s="132"/>
      <c r="F46" s="132"/>
      <c r="G46" s="79">
        <f>SUM(D46:F46)</f>
        <v>0</v>
      </c>
      <c r="H46" s="85">
        <f t="shared" si="0"/>
        <v>0</v>
      </c>
      <c r="I46" s="616"/>
      <c r="J46" s="124"/>
      <c r="K46" s="124"/>
      <c r="L46" s="125"/>
      <c r="M46" s="76">
        <f t="shared" si="1"/>
        <v>0</v>
      </c>
    </row>
    <row r="47" spans="1:13" s="59" customFormat="1" ht="21" customHeight="1" thickBot="1">
      <c r="A47" s="133"/>
      <c r="B47" s="784" t="s">
        <v>135</v>
      </c>
      <c r="C47" s="784"/>
      <c r="D47" s="134">
        <f>SUM(D37)</f>
        <v>9146014</v>
      </c>
      <c r="E47" s="462">
        <f>SUM(E37,E45)</f>
        <v>167907622</v>
      </c>
      <c r="F47" s="134">
        <f>SUM(F37)</f>
        <v>37869634</v>
      </c>
      <c r="G47" s="79">
        <v>22019643</v>
      </c>
      <c r="H47" s="85">
        <f t="shared" si="0"/>
        <v>236942913</v>
      </c>
      <c r="I47" s="618">
        <v>9883512</v>
      </c>
      <c r="J47" s="135">
        <f>SUM(J37,J45)</f>
        <v>228842777</v>
      </c>
      <c r="K47" s="135">
        <v>42776137</v>
      </c>
      <c r="L47" s="136">
        <v>22535353</v>
      </c>
      <c r="M47" s="76">
        <f t="shared" si="1"/>
        <v>304037779</v>
      </c>
    </row>
    <row r="48" spans="1:13" ht="15.75" customHeight="1" thickBot="1">
      <c r="A48" s="137"/>
      <c r="B48" s="138"/>
      <c r="C48" s="139"/>
      <c r="D48" s="139"/>
      <c r="E48" s="140"/>
      <c r="F48" s="140"/>
      <c r="G48" s="79">
        <f>SUM(D48:F48)</f>
        <v>0</v>
      </c>
      <c r="H48" s="85">
        <f t="shared" si="0"/>
        <v>0</v>
      </c>
      <c r="I48" s="619"/>
      <c r="J48" s="141"/>
      <c r="K48" s="141"/>
      <c r="L48" s="142">
        <v>0</v>
      </c>
      <c r="M48" s="76">
        <f t="shared" si="1"/>
        <v>0</v>
      </c>
    </row>
    <row r="49" spans="1:13" ht="15.75" customHeight="1" thickBot="1">
      <c r="A49" s="143" t="s">
        <v>100</v>
      </c>
      <c r="B49" s="791" t="s">
        <v>136</v>
      </c>
      <c r="C49" s="791"/>
      <c r="D49" s="144">
        <v>9146014</v>
      </c>
      <c r="E49" s="145">
        <v>107994087</v>
      </c>
      <c r="F49" s="145">
        <v>37869634</v>
      </c>
      <c r="G49" s="464">
        <v>22019643</v>
      </c>
      <c r="H49" s="85">
        <f>SUM(D49:G49)</f>
        <v>177029378</v>
      </c>
      <c r="I49" s="620">
        <v>9883512</v>
      </c>
      <c r="J49" s="146">
        <v>138554102</v>
      </c>
      <c r="K49" s="146">
        <v>42776137</v>
      </c>
      <c r="L49" s="147">
        <v>22535353</v>
      </c>
      <c r="M49" s="76">
        <f t="shared" si="1"/>
        <v>213749104</v>
      </c>
    </row>
    <row r="50" spans="1:13" ht="15.75" customHeight="1" thickBot="1">
      <c r="A50" s="148" t="s">
        <v>102</v>
      </c>
      <c r="B50" s="776" t="s">
        <v>137</v>
      </c>
      <c r="C50" s="776"/>
      <c r="D50" s="97"/>
      <c r="E50" s="98">
        <v>59913535</v>
      </c>
      <c r="F50" s="98"/>
      <c r="G50" s="79"/>
      <c r="H50" s="85">
        <f>SUM(D50:G50)</f>
        <v>59913535</v>
      </c>
      <c r="I50" s="619">
        <v>0</v>
      </c>
      <c r="J50" s="141">
        <v>90288775</v>
      </c>
      <c r="K50" s="141">
        <v>0</v>
      </c>
      <c r="L50" s="142">
        <v>0</v>
      </c>
      <c r="M50" s="76">
        <f t="shared" si="1"/>
        <v>90288775</v>
      </c>
    </row>
    <row r="51" spans="1:13" ht="21" customHeight="1" thickBot="1">
      <c r="A51" s="149"/>
      <c r="B51" s="784" t="s">
        <v>135</v>
      </c>
      <c r="C51" s="785"/>
      <c r="D51" s="150">
        <f>SUM(D49:D50)</f>
        <v>9146014</v>
      </c>
      <c r="E51" s="150">
        <f>SUM(E49:E50)</f>
        <v>167907622</v>
      </c>
      <c r="F51" s="150">
        <f>SUM(F49:F50)</f>
        <v>37869634</v>
      </c>
      <c r="G51" s="79">
        <v>22019643</v>
      </c>
      <c r="H51" s="85">
        <f>SUM(D51:G51)</f>
        <v>236942913</v>
      </c>
      <c r="I51" s="618">
        <v>9883512</v>
      </c>
      <c r="J51" s="135">
        <v>228842777</v>
      </c>
      <c r="K51" s="135">
        <v>42776137</v>
      </c>
      <c r="L51" s="136">
        <v>22535353</v>
      </c>
      <c r="M51" s="76">
        <f t="shared" si="1"/>
        <v>304037779</v>
      </c>
    </row>
  </sheetData>
  <sheetProtection/>
  <mergeCells count="37">
    <mergeCell ref="A1:K3"/>
    <mergeCell ref="I9:L9"/>
    <mergeCell ref="J11:L11"/>
    <mergeCell ref="M9:M11"/>
    <mergeCell ref="E11:G11"/>
    <mergeCell ref="H9:H11"/>
    <mergeCell ref="D9:G9"/>
    <mergeCell ref="A9:C11"/>
    <mergeCell ref="A39:A40"/>
    <mergeCell ref="B37:C37"/>
    <mergeCell ref="A13:A18"/>
    <mergeCell ref="B13:C13"/>
    <mergeCell ref="B22:C22"/>
    <mergeCell ref="A25:C25"/>
    <mergeCell ref="A26:A28"/>
    <mergeCell ref="B24:C24"/>
    <mergeCell ref="A29:A31"/>
    <mergeCell ref="B51:C51"/>
    <mergeCell ref="B26:C26"/>
    <mergeCell ref="B29:C29"/>
    <mergeCell ref="B47:C47"/>
    <mergeCell ref="B41:C41"/>
    <mergeCell ref="B46:C46"/>
    <mergeCell ref="B38:C38"/>
    <mergeCell ref="B49:C49"/>
    <mergeCell ref="B45:C45"/>
    <mergeCell ref="A32:C32"/>
    <mergeCell ref="A12:C12"/>
    <mergeCell ref="B19:C19"/>
    <mergeCell ref="B20:C20"/>
    <mergeCell ref="A21:C21"/>
    <mergeCell ref="B23:C23"/>
    <mergeCell ref="B50:C50"/>
    <mergeCell ref="A42:A43"/>
    <mergeCell ref="B33:C33"/>
    <mergeCell ref="B34:C34"/>
    <mergeCell ref="A34:A36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F1"/>
    </sheetView>
  </sheetViews>
  <sheetFormatPr defaultColWidth="9.140625" defaultRowHeight="15.75" customHeight="1"/>
  <cols>
    <col min="1" max="2" width="3.7109375" style="154" customWidth="1"/>
    <col min="3" max="3" width="39.57421875" style="152" customWidth="1"/>
    <col min="4" max="4" width="11.421875" style="152" customWidth="1"/>
    <col min="5" max="6" width="11.00390625" style="207" customWidth="1"/>
    <col min="7" max="7" width="13.8515625" style="152" customWidth="1"/>
    <col min="8" max="8" width="19.57421875" style="152" customWidth="1"/>
    <col min="9" max="16384" width="9.140625" style="152" customWidth="1"/>
  </cols>
  <sheetData>
    <row r="1" spans="1:6" ht="65.25" customHeight="1">
      <c r="A1" s="762" t="s">
        <v>332</v>
      </c>
      <c r="B1" s="856"/>
      <c r="C1" s="856"/>
      <c r="D1" s="856"/>
      <c r="E1" s="856"/>
      <c r="F1" s="856"/>
    </row>
    <row r="2" spans="1:6" ht="15.75" customHeight="1">
      <c r="A2" s="856" t="s">
        <v>253</v>
      </c>
      <c r="B2" s="856"/>
      <c r="C2" s="856"/>
      <c r="D2" s="856"/>
      <c r="E2" s="856"/>
      <c r="F2" s="856"/>
    </row>
    <row r="3" spans="1:6" ht="15.75" customHeight="1">
      <c r="A3" s="151"/>
      <c r="B3" s="151"/>
      <c r="C3" s="151"/>
      <c r="D3" s="151"/>
      <c r="E3" s="153"/>
      <c r="F3" s="153"/>
    </row>
    <row r="4" spans="1:6" ht="15.75" customHeight="1">
      <c r="A4" s="151"/>
      <c r="B4" s="151"/>
      <c r="C4" s="856" t="s">
        <v>96</v>
      </c>
      <c r="D4" s="856"/>
      <c r="E4" s="856"/>
      <c r="F4" s="153"/>
    </row>
    <row r="5" spans="5:6" ht="9" customHeight="1" thickBot="1">
      <c r="E5" s="155"/>
      <c r="F5" s="155"/>
    </row>
    <row r="6" spans="1:8" ht="21" customHeight="1" thickBot="1">
      <c r="A6" s="868" t="s">
        <v>58</v>
      </c>
      <c r="B6" s="869"/>
      <c r="C6" s="869"/>
      <c r="D6" s="874" t="s">
        <v>254</v>
      </c>
      <c r="E6" s="875"/>
      <c r="F6" s="876"/>
      <c r="G6" s="900" t="s">
        <v>255</v>
      </c>
      <c r="H6" s="901"/>
    </row>
    <row r="7" spans="1:8" ht="39.75" customHeight="1" thickBot="1">
      <c r="A7" s="870"/>
      <c r="B7" s="871"/>
      <c r="C7" s="871"/>
      <c r="D7" s="862" t="s">
        <v>96</v>
      </c>
      <c r="E7" s="863"/>
      <c r="F7" s="156" t="s">
        <v>138</v>
      </c>
      <c r="G7" s="157" t="s">
        <v>96</v>
      </c>
      <c r="H7" s="902" t="s">
        <v>93</v>
      </c>
    </row>
    <row r="8" spans="1:8" ht="30" customHeight="1" thickBot="1">
      <c r="A8" s="872"/>
      <c r="B8" s="873"/>
      <c r="C8" s="873"/>
      <c r="D8" s="860" t="s">
        <v>98</v>
      </c>
      <c r="E8" s="861"/>
      <c r="F8" s="443"/>
      <c r="G8" s="158" t="s">
        <v>98</v>
      </c>
      <c r="H8" s="902"/>
    </row>
    <row r="9" spans="1:9" ht="15.75" customHeight="1">
      <c r="A9" s="827" t="s">
        <v>99</v>
      </c>
      <c r="B9" s="828"/>
      <c r="C9" s="828"/>
      <c r="D9" s="864">
        <v>22019463</v>
      </c>
      <c r="E9" s="865"/>
      <c r="F9" s="445">
        <v>22019643</v>
      </c>
      <c r="G9" s="440">
        <v>22535353</v>
      </c>
      <c r="H9" s="445">
        <v>22535353</v>
      </c>
      <c r="I9" s="447"/>
    </row>
    <row r="10" spans="1:9" ht="15.75" customHeight="1">
      <c r="A10" s="825" t="s">
        <v>100</v>
      </c>
      <c r="B10" s="840" t="s">
        <v>99</v>
      </c>
      <c r="C10" s="840"/>
      <c r="D10" s="866">
        <f>SUM(D11:D13)</f>
        <v>22019643</v>
      </c>
      <c r="E10" s="867"/>
      <c r="F10" s="445">
        <f>SUM(F11:F13)</f>
        <v>22019643</v>
      </c>
      <c r="G10" s="441">
        <v>22535353</v>
      </c>
      <c r="H10" s="445">
        <v>22535353</v>
      </c>
      <c r="I10" s="447"/>
    </row>
    <row r="11" spans="1:9" ht="15.75" customHeight="1">
      <c r="A11" s="825"/>
      <c r="B11" s="160" t="s">
        <v>100</v>
      </c>
      <c r="C11" s="161" t="s">
        <v>101</v>
      </c>
      <c r="D11" s="877">
        <v>15451538</v>
      </c>
      <c r="E11" s="878"/>
      <c r="F11" s="446">
        <v>15451538</v>
      </c>
      <c r="G11" s="442">
        <v>15706931</v>
      </c>
      <c r="H11" s="446">
        <v>15706931</v>
      </c>
      <c r="I11" s="448"/>
    </row>
    <row r="12" spans="1:9" ht="15.75" customHeight="1">
      <c r="A12" s="825"/>
      <c r="B12" s="160" t="s">
        <v>102</v>
      </c>
      <c r="C12" s="161" t="s">
        <v>103</v>
      </c>
      <c r="D12" s="878">
        <v>3988855</v>
      </c>
      <c r="E12" s="885"/>
      <c r="F12" s="446">
        <v>3988855</v>
      </c>
      <c r="G12" s="442">
        <v>4206607</v>
      </c>
      <c r="H12" s="446">
        <v>4206607</v>
      </c>
      <c r="I12" s="448"/>
    </row>
    <row r="13" spans="1:9" ht="15.75" customHeight="1">
      <c r="A13" s="825"/>
      <c r="B13" s="160" t="s">
        <v>104</v>
      </c>
      <c r="C13" s="161" t="s">
        <v>105</v>
      </c>
      <c r="D13" s="878">
        <v>2579250</v>
      </c>
      <c r="E13" s="885"/>
      <c r="F13" s="446">
        <v>2579250</v>
      </c>
      <c r="G13" s="442">
        <v>2621815</v>
      </c>
      <c r="H13" s="446">
        <v>2621815</v>
      </c>
      <c r="I13" s="448"/>
    </row>
    <row r="14" spans="1:8" ht="15.75" customHeight="1" thickBot="1">
      <c r="A14" s="825"/>
      <c r="B14" s="160" t="s">
        <v>106</v>
      </c>
      <c r="C14" s="161" t="s">
        <v>107</v>
      </c>
      <c r="D14" s="877">
        <v>0</v>
      </c>
      <c r="E14" s="878"/>
      <c r="F14" s="444">
        <v>0</v>
      </c>
      <c r="G14" s="165">
        <v>0</v>
      </c>
      <c r="H14" s="167">
        <v>0</v>
      </c>
    </row>
    <row r="15" spans="1:8" ht="15.75" customHeight="1" thickBot="1">
      <c r="A15" s="825"/>
      <c r="B15" s="160" t="s">
        <v>108</v>
      </c>
      <c r="C15" s="161" t="s">
        <v>109</v>
      </c>
      <c r="D15" s="877">
        <v>0</v>
      </c>
      <c r="E15" s="878"/>
      <c r="F15" s="166">
        <v>0</v>
      </c>
      <c r="G15" s="165">
        <v>0</v>
      </c>
      <c r="H15" s="167">
        <v>0</v>
      </c>
    </row>
    <row r="16" spans="1:8" s="169" customFormat="1" ht="15.75" customHeight="1" thickBot="1">
      <c r="A16" s="159" t="s">
        <v>102</v>
      </c>
      <c r="B16" s="829" t="s">
        <v>110</v>
      </c>
      <c r="C16" s="829"/>
      <c r="D16" s="879">
        <v>0</v>
      </c>
      <c r="E16" s="880"/>
      <c r="F16" s="164">
        <v>0</v>
      </c>
      <c r="G16" s="168">
        <v>0</v>
      </c>
      <c r="H16" s="163">
        <v>0</v>
      </c>
    </row>
    <row r="17" spans="1:8" s="169" customFormat="1" ht="15.75" customHeight="1" thickBot="1">
      <c r="A17" s="170" t="s">
        <v>104</v>
      </c>
      <c r="B17" s="830" t="s">
        <v>111</v>
      </c>
      <c r="C17" s="830"/>
      <c r="D17" s="881"/>
      <c r="E17" s="882"/>
      <c r="F17" s="164"/>
      <c r="G17" s="168">
        <v>0</v>
      </c>
      <c r="H17" s="163">
        <v>0</v>
      </c>
    </row>
    <row r="18" spans="1:8" s="169" customFormat="1" ht="15.75" customHeight="1" thickBot="1">
      <c r="A18" s="831" t="s">
        <v>112</v>
      </c>
      <c r="B18" s="832"/>
      <c r="C18" s="833"/>
      <c r="D18" s="883">
        <f>SUM(D19:D21)</f>
        <v>0</v>
      </c>
      <c r="E18" s="884"/>
      <c r="F18" s="164">
        <v>0</v>
      </c>
      <c r="G18" s="168">
        <v>0</v>
      </c>
      <c r="H18" s="163">
        <v>0</v>
      </c>
    </row>
    <row r="19" spans="1:8" ht="20.25" customHeight="1" thickBot="1">
      <c r="A19" s="171" t="s">
        <v>100</v>
      </c>
      <c r="B19" s="859" t="s">
        <v>113</v>
      </c>
      <c r="C19" s="859"/>
      <c r="D19" s="877">
        <v>0</v>
      </c>
      <c r="E19" s="878"/>
      <c r="F19" s="166">
        <v>0</v>
      </c>
      <c r="G19" s="165">
        <v>0</v>
      </c>
      <c r="H19" s="163">
        <v>0</v>
      </c>
    </row>
    <row r="20" spans="1:8" ht="15.75" customHeight="1" thickBot="1">
      <c r="A20" s="171" t="s">
        <v>102</v>
      </c>
      <c r="B20" s="834" t="s">
        <v>114</v>
      </c>
      <c r="C20" s="835"/>
      <c r="D20" s="877">
        <v>0</v>
      </c>
      <c r="E20" s="878"/>
      <c r="F20" s="166">
        <v>0</v>
      </c>
      <c r="G20" s="165">
        <v>0</v>
      </c>
      <c r="H20" s="163">
        <v>0</v>
      </c>
    </row>
    <row r="21" spans="1:8" ht="15.75" customHeight="1" thickBot="1">
      <c r="A21" s="172" t="s">
        <v>104</v>
      </c>
      <c r="B21" s="836" t="s">
        <v>115</v>
      </c>
      <c r="C21" s="836"/>
      <c r="D21" s="892">
        <v>0</v>
      </c>
      <c r="E21" s="893"/>
      <c r="F21" s="166">
        <v>0</v>
      </c>
      <c r="G21" s="165">
        <v>0</v>
      </c>
      <c r="H21" s="163">
        <v>0</v>
      </c>
    </row>
    <row r="22" spans="1:8" ht="18" customHeight="1" thickBot="1">
      <c r="A22" s="827" t="s">
        <v>116</v>
      </c>
      <c r="B22" s="828"/>
      <c r="C22" s="828"/>
      <c r="D22" s="886">
        <v>0</v>
      </c>
      <c r="E22" s="887"/>
      <c r="F22" s="166">
        <v>0</v>
      </c>
      <c r="G22" s="165">
        <v>0</v>
      </c>
      <c r="H22" s="163">
        <v>0</v>
      </c>
    </row>
    <row r="23" spans="1:8" s="169" customFormat="1" ht="18" customHeight="1" thickBot="1">
      <c r="A23" s="825" t="s">
        <v>100</v>
      </c>
      <c r="B23" s="840" t="s">
        <v>117</v>
      </c>
      <c r="C23" s="841"/>
      <c r="D23" s="888">
        <v>0</v>
      </c>
      <c r="E23" s="889"/>
      <c r="F23" s="164">
        <v>0</v>
      </c>
      <c r="G23" s="168">
        <v>0</v>
      </c>
      <c r="H23" s="163">
        <v>0</v>
      </c>
    </row>
    <row r="24" spans="1:8" ht="18" customHeight="1" thickBot="1">
      <c r="A24" s="825"/>
      <c r="B24" s="160" t="s">
        <v>100</v>
      </c>
      <c r="C24" s="173" t="s">
        <v>118</v>
      </c>
      <c r="D24" s="890">
        <v>0</v>
      </c>
      <c r="E24" s="891"/>
      <c r="F24" s="166">
        <v>0</v>
      </c>
      <c r="G24" s="165">
        <v>0</v>
      </c>
      <c r="H24" s="163">
        <v>0</v>
      </c>
    </row>
    <row r="25" spans="1:8" ht="18" customHeight="1" thickBot="1">
      <c r="A25" s="825"/>
      <c r="B25" s="160" t="s">
        <v>102</v>
      </c>
      <c r="C25" s="173" t="s">
        <v>119</v>
      </c>
      <c r="D25" s="890">
        <v>0</v>
      </c>
      <c r="E25" s="891"/>
      <c r="F25" s="166">
        <v>0</v>
      </c>
      <c r="G25" s="165">
        <v>0</v>
      </c>
      <c r="H25" s="163">
        <v>0</v>
      </c>
    </row>
    <row r="26" spans="1:8" s="169" customFormat="1" ht="18" customHeight="1" thickBot="1">
      <c r="A26" s="825" t="s">
        <v>102</v>
      </c>
      <c r="B26" s="840" t="s">
        <v>120</v>
      </c>
      <c r="C26" s="841"/>
      <c r="D26" s="879">
        <v>0</v>
      </c>
      <c r="E26" s="880"/>
      <c r="F26" s="164">
        <v>0</v>
      </c>
      <c r="G26" s="168">
        <v>0</v>
      </c>
      <c r="H26" s="163">
        <v>0</v>
      </c>
    </row>
    <row r="27" spans="1:8" ht="15.75" customHeight="1" thickBot="1">
      <c r="A27" s="825"/>
      <c r="B27" s="160" t="s">
        <v>100</v>
      </c>
      <c r="C27" s="173" t="s">
        <v>118</v>
      </c>
      <c r="D27" s="877">
        <v>0</v>
      </c>
      <c r="E27" s="878"/>
      <c r="F27" s="166">
        <v>0</v>
      </c>
      <c r="G27" s="165">
        <v>0</v>
      </c>
      <c r="H27" s="163">
        <v>0</v>
      </c>
    </row>
    <row r="28" spans="1:8" ht="15.75" customHeight="1" thickBot="1">
      <c r="A28" s="826"/>
      <c r="B28" s="174" t="s">
        <v>102</v>
      </c>
      <c r="C28" s="175" t="s">
        <v>119</v>
      </c>
      <c r="D28" s="892">
        <v>0</v>
      </c>
      <c r="E28" s="893"/>
      <c r="F28" s="166">
        <v>0</v>
      </c>
      <c r="G28" s="165">
        <v>0</v>
      </c>
      <c r="H28" s="163">
        <v>0</v>
      </c>
    </row>
    <row r="29" spans="1:8" s="169" customFormat="1" ht="18" customHeight="1" thickBot="1">
      <c r="A29" s="831" t="s">
        <v>121</v>
      </c>
      <c r="B29" s="832"/>
      <c r="C29" s="833"/>
      <c r="D29" s="894">
        <v>0</v>
      </c>
      <c r="E29" s="895"/>
      <c r="F29" s="164">
        <v>0</v>
      </c>
      <c r="G29" s="168">
        <v>0</v>
      </c>
      <c r="H29" s="163">
        <v>0</v>
      </c>
    </row>
    <row r="30" spans="1:8" s="169" customFormat="1" ht="18" customHeight="1" thickBot="1">
      <c r="A30" s="176" t="s">
        <v>100</v>
      </c>
      <c r="B30" s="851" t="s">
        <v>122</v>
      </c>
      <c r="C30" s="852"/>
      <c r="D30" s="879">
        <v>0</v>
      </c>
      <c r="E30" s="880"/>
      <c r="F30" s="164">
        <v>0</v>
      </c>
      <c r="G30" s="168">
        <v>0</v>
      </c>
      <c r="H30" s="163">
        <v>0</v>
      </c>
    </row>
    <row r="31" spans="1:8" s="169" customFormat="1" ht="18" customHeight="1" thickBot="1">
      <c r="A31" s="853" t="s">
        <v>102</v>
      </c>
      <c r="B31" s="851" t="s">
        <v>123</v>
      </c>
      <c r="C31" s="852"/>
      <c r="D31" s="879">
        <v>0</v>
      </c>
      <c r="E31" s="880"/>
      <c r="F31" s="164">
        <v>0</v>
      </c>
      <c r="G31" s="168">
        <v>0</v>
      </c>
      <c r="H31" s="163">
        <v>0</v>
      </c>
    </row>
    <row r="32" spans="1:8" ht="18" customHeight="1" thickBot="1">
      <c r="A32" s="854"/>
      <c r="B32" s="177" t="s">
        <v>100</v>
      </c>
      <c r="C32" s="178" t="s">
        <v>124</v>
      </c>
      <c r="D32" s="877">
        <v>0</v>
      </c>
      <c r="E32" s="878"/>
      <c r="F32" s="166">
        <v>0</v>
      </c>
      <c r="G32" s="165">
        <v>0</v>
      </c>
      <c r="H32" s="163">
        <v>0</v>
      </c>
    </row>
    <row r="33" spans="1:8" s="169" customFormat="1" ht="18" customHeight="1" thickBot="1">
      <c r="A33" s="855"/>
      <c r="B33" s="179" t="s">
        <v>102</v>
      </c>
      <c r="C33" s="180" t="s">
        <v>125</v>
      </c>
      <c r="D33" s="896">
        <v>0</v>
      </c>
      <c r="E33" s="897"/>
      <c r="F33" s="164">
        <v>0</v>
      </c>
      <c r="G33" s="168">
        <v>0</v>
      </c>
      <c r="H33" s="163">
        <v>0</v>
      </c>
    </row>
    <row r="34" spans="1:8" s="169" customFormat="1" ht="18" customHeight="1" thickBot="1">
      <c r="A34" s="181"/>
      <c r="B34" s="857" t="s">
        <v>126</v>
      </c>
      <c r="C34" s="858"/>
      <c r="D34" s="898">
        <f>SUM(D9,D18,D29)</f>
        <v>22019463</v>
      </c>
      <c r="E34" s="899"/>
      <c r="F34" s="182">
        <v>22019643</v>
      </c>
      <c r="G34" s="183">
        <v>22535353</v>
      </c>
      <c r="H34" s="184">
        <v>22535353</v>
      </c>
    </row>
    <row r="35" spans="1:8" s="169" customFormat="1" ht="18" customHeight="1" thickBot="1">
      <c r="A35" s="176">
        <v>1</v>
      </c>
      <c r="B35" s="845" t="s">
        <v>127</v>
      </c>
      <c r="C35" s="845"/>
      <c r="D35" s="886">
        <v>0</v>
      </c>
      <c r="E35" s="887"/>
      <c r="F35" s="164">
        <v>0</v>
      </c>
      <c r="G35" s="168">
        <v>0</v>
      </c>
      <c r="H35" s="163">
        <v>0</v>
      </c>
    </row>
    <row r="36" spans="1:8" s="169" customFormat="1" ht="18" customHeight="1" thickBot="1">
      <c r="A36" s="849"/>
      <c r="B36" s="160" t="s">
        <v>100</v>
      </c>
      <c r="C36" s="185" t="s">
        <v>128</v>
      </c>
      <c r="D36" s="866">
        <v>0</v>
      </c>
      <c r="E36" s="867"/>
      <c r="F36" s="164">
        <v>0</v>
      </c>
      <c r="G36" s="168">
        <v>0</v>
      </c>
      <c r="H36" s="163">
        <v>0</v>
      </c>
    </row>
    <row r="37" spans="1:8" s="169" customFormat="1" ht="18" customHeight="1" thickBot="1">
      <c r="A37" s="850"/>
      <c r="B37" s="160" t="s">
        <v>102</v>
      </c>
      <c r="C37" s="185" t="s">
        <v>129</v>
      </c>
      <c r="D37" s="866">
        <v>0</v>
      </c>
      <c r="E37" s="867"/>
      <c r="F37" s="164">
        <v>0</v>
      </c>
      <c r="G37" s="168">
        <v>0</v>
      </c>
      <c r="H37" s="163">
        <v>0</v>
      </c>
    </row>
    <row r="38" spans="1:8" s="169" customFormat="1" ht="18" customHeight="1" thickBot="1">
      <c r="A38" s="186" t="s">
        <v>102</v>
      </c>
      <c r="B38" s="829" t="s">
        <v>130</v>
      </c>
      <c r="C38" s="829"/>
      <c r="D38" s="866">
        <v>0</v>
      </c>
      <c r="E38" s="867"/>
      <c r="F38" s="164">
        <v>0</v>
      </c>
      <c r="G38" s="168">
        <v>0</v>
      </c>
      <c r="H38" s="163">
        <v>0</v>
      </c>
    </row>
    <row r="39" spans="1:8" s="169" customFormat="1" ht="18" customHeight="1" thickBot="1">
      <c r="A39" s="849"/>
      <c r="B39" s="160" t="s">
        <v>100</v>
      </c>
      <c r="C39" s="161" t="s">
        <v>131</v>
      </c>
      <c r="D39" s="866">
        <v>0</v>
      </c>
      <c r="E39" s="867"/>
      <c r="F39" s="164">
        <v>0</v>
      </c>
      <c r="G39" s="168">
        <v>0</v>
      </c>
      <c r="H39" s="163">
        <v>0</v>
      </c>
    </row>
    <row r="40" spans="1:8" s="169" customFormat="1" ht="18" customHeight="1" thickBot="1">
      <c r="A40" s="850"/>
      <c r="B40" s="160" t="s">
        <v>102</v>
      </c>
      <c r="C40" s="161" t="s">
        <v>132</v>
      </c>
      <c r="D40" s="866">
        <v>0</v>
      </c>
      <c r="E40" s="867"/>
      <c r="F40" s="164">
        <v>0</v>
      </c>
      <c r="G40" s="168">
        <v>0</v>
      </c>
      <c r="H40" s="163">
        <v>0</v>
      </c>
    </row>
    <row r="41" spans="1:8" s="169" customFormat="1" ht="18" customHeight="1" thickBot="1">
      <c r="A41" s="187"/>
      <c r="B41" s="188" t="s">
        <v>104</v>
      </c>
      <c r="C41" s="189" t="s">
        <v>133</v>
      </c>
      <c r="D41" s="866">
        <v>0</v>
      </c>
      <c r="E41" s="867"/>
      <c r="F41" s="164">
        <v>0</v>
      </c>
      <c r="G41" s="168">
        <v>0</v>
      </c>
      <c r="H41" s="163">
        <v>0</v>
      </c>
    </row>
    <row r="42" spans="1:8" s="169" customFormat="1" ht="18" customHeight="1" thickBot="1">
      <c r="A42" s="190"/>
      <c r="B42" s="843" t="s">
        <v>134</v>
      </c>
      <c r="C42" s="844"/>
      <c r="D42" s="905">
        <v>0</v>
      </c>
      <c r="E42" s="906"/>
      <c r="F42" s="191">
        <v>0</v>
      </c>
      <c r="G42" s="192">
        <v>0</v>
      </c>
      <c r="H42" s="193">
        <v>0</v>
      </c>
    </row>
    <row r="43" spans="1:8" s="169" customFormat="1" ht="21" customHeight="1" thickBot="1">
      <c r="A43" s="194"/>
      <c r="B43" s="842" t="s">
        <v>135</v>
      </c>
      <c r="C43" s="839"/>
      <c r="D43" s="907">
        <f>SUM(D34)</f>
        <v>22019463</v>
      </c>
      <c r="E43" s="908"/>
      <c r="F43" s="195">
        <v>22019463</v>
      </c>
      <c r="G43" s="195">
        <v>22535353</v>
      </c>
      <c r="H43" s="196">
        <v>22535353</v>
      </c>
    </row>
    <row r="44" spans="1:8" ht="15.75" customHeight="1" thickBot="1">
      <c r="A44" s="197"/>
      <c r="B44" s="198"/>
      <c r="C44" s="848"/>
      <c r="D44" s="848"/>
      <c r="E44" s="848"/>
      <c r="F44" s="199">
        <v>0</v>
      </c>
      <c r="G44" s="162">
        <v>0</v>
      </c>
      <c r="H44" s="167">
        <v>0</v>
      </c>
    </row>
    <row r="45" spans="1:8" ht="15.75" customHeight="1" thickBot="1">
      <c r="A45" s="200" t="s">
        <v>100</v>
      </c>
      <c r="B45" s="846" t="s">
        <v>136</v>
      </c>
      <c r="C45" s="847"/>
      <c r="D45" s="864">
        <v>22019463</v>
      </c>
      <c r="E45" s="865"/>
      <c r="F45" s="164">
        <v>22019643</v>
      </c>
      <c r="G45" s="165">
        <v>22535353</v>
      </c>
      <c r="H45" s="163">
        <v>22535353</v>
      </c>
    </row>
    <row r="46" spans="1:8" ht="15.75" customHeight="1" thickBot="1">
      <c r="A46" s="201" t="s">
        <v>102</v>
      </c>
      <c r="B46" s="836" t="s">
        <v>137</v>
      </c>
      <c r="C46" s="837"/>
      <c r="D46" s="864"/>
      <c r="E46" s="865"/>
      <c r="F46" s="202">
        <v>0</v>
      </c>
      <c r="G46" s="203">
        <v>0</v>
      </c>
      <c r="H46" s="204">
        <v>0</v>
      </c>
    </row>
    <row r="47" spans="1:8" ht="21" customHeight="1" thickBot="1">
      <c r="A47" s="205"/>
      <c r="B47" s="838" t="s">
        <v>135</v>
      </c>
      <c r="C47" s="839"/>
      <c r="D47" s="903">
        <v>220194636</v>
      </c>
      <c r="E47" s="904"/>
      <c r="F47" s="195">
        <v>22019643</v>
      </c>
      <c r="G47" s="206">
        <v>22535353</v>
      </c>
      <c r="H47" s="196">
        <v>22535353</v>
      </c>
    </row>
  </sheetData>
  <sheetProtection/>
  <mergeCells count="76">
    <mergeCell ref="G6:H6"/>
    <mergeCell ref="H7:H8"/>
    <mergeCell ref="D46:E46"/>
    <mergeCell ref="D47:E47"/>
    <mergeCell ref="D41:E41"/>
    <mergeCell ref="D42:E42"/>
    <mergeCell ref="D43:E43"/>
    <mergeCell ref="D45:E45"/>
    <mergeCell ref="D37:E37"/>
    <mergeCell ref="D38:E38"/>
    <mergeCell ref="D39:E39"/>
    <mergeCell ref="D40:E40"/>
    <mergeCell ref="D33:E33"/>
    <mergeCell ref="D34:E34"/>
    <mergeCell ref="D35:E35"/>
    <mergeCell ref="D36:E36"/>
    <mergeCell ref="D29:E29"/>
    <mergeCell ref="D30:E30"/>
    <mergeCell ref="D31:E31"/>
    <mergeCell ref="D32:E32"/>
    <mergeCell ref="D26:E26"/>
    <mergeCell ref="D27:E27"/>
    <mergeCell ref="D28:E28"/>
    <mergeCell ref="D22:E22"/>
    <mergeCell ref="D23:E23"/>
    <mergeCell ref="D24:E24"/>
    <mergeCell ref="D25:E25"/>
    <mergeCell ref="D19:E19"/>
    <mergeCell ref="D20:E20"/>
    <mergeCell ref="D21:E21"/>
    <mergeCell ref="D15:E15"/>
    <mergeCell ref="D16:E16"/>
    <mergeCell ref="D17:E17"/>
    <mergeCell ref="D18:E18"/>
    <mergeCell ref="D11:E11"/>
    <mergeCell ref="D12:E12"/>
    <mergeCell ref="D13:E13"/>
    <mergeCell ref="D14:E14"/>
    <mergeCell ref="C4:E4"/>
    <mergeCell ref="D7:E7"/>
    <mergeCell ref="D9:E9"/>
    <mergeCell ref="D10:E10"/>
    <mergeCell ref="A6:C8"/>
    <mergeCell ref="D6:F6"/>
    <mergeCell ref="A1:F1"/>
    <mergeCell ref="B34:C34"/>
    <mergeCell ref="A10:A15"/>
    <mergeCell ref="A2:F2"/>
    <mergeCell ref="B10:C10"/>
    <mergeCell ref="B19:C19"/>
    <mergeCell ref="A22:C22"/>
    <mergeCell ref="A23:A25"/>
    <mergeCell ref="D8:E8"/>
    <mergeCell ref="B21:C21"/>
    <mergeCell ref="A39:A40"/>
    <mergeCell ref="A29:C29"/>
    <mergeCell ref="B30:C30"/>
    <mergeCell ref="B31:C31"/>
    <mergeCell ref="A31:A33"/>
    <mergeCell ref="A36:A37"/>
    <mergeCell ref="B46:C46"/>
    <mergeCell ref="B47:C47"/>
    <mergeCell ref="B23:C23"/>
    <mergeCell ref="B26:C26"/>
    <mergeCell ref="B43:C43"/>
    <mergeCell ref="B38:C38"/>
    <mergeCell ref="B42:C42"/>
    <mergeCell ref="B35:C35"/>
    <mergeCell ref="B45:C45"/>
    <mergeCell ref="C44:E44"/>
    <mergeCell ref="A26:A28"/>
    <mergeCell ref="A9:C9"/>
    <mergeCell ref="B16:C16"/>
    <mergeCell ref="B17:C17"/>
    <mergeCell ref="A18:C18"/>
    <mergeCell ref="B20:C20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portrait" paperSize="9" scale="77" r:id="rId1"/>
  <headerFooter alignWithMargins="0">
    <oddHeader>&amp;R2015.(II.12)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" sqref="A1:F1"/>
    </sheetView>
  </sheetViews>
  <sheetFormatPr defaultColWidth="9.140625" defaultRowHeight="15.75" customHeight="1"/>
  <cols>
    <col min="1" max="2" width="3.7109375" style="214" customWidth="1"/>
    <col min="3" max="3" width="39.57421875" style="209" customWidth="1"/>
    <col min="4" max="4" width="11.421875" style="209" customWidth="1"/>
    <col min="5" max="6" width="11.00390625" style="211" customWidth="1"/>
    <col min="7" max="7" width="11.57421875" style="211" customWidth="1"/>
    <col min="8" max="8" width="18.57421875" style="209" customWidth="1"/>
    <col min="9" max="9" width="19.8515625" style="209" customWidth="1"/>
    <col min="10" max="16384" width="9.140625" style="209" customWidth="1"/>
  </cols>
  <sheetData>
    <row r="1" spans="1:6" ht="38.25" customHeight="1">
      <c r="A1" s="762" t="s">
        <v>332</v>
      </c>
      <c r="B1" s="856"/>
      <c r="C1" s="856"/>
      <c r="D1" s="856"/>
      <c r="E1" s="856"/>
      <c r="F1" s="856"/>
    </row>
    <row r="2" spans="1:9" ht="38.25" customHeight="1">
      <c r="A2" s="208"/>
      <c r="B2" s="208"/>
      <c r="C2" s="950" t="s">
        <v>139</v>
      </c>
      <c r="D2" s="950"/>
      <c r="E2" s="950"/>
      <c r="F2" s="210"/>
      <c r="G2" s="212" t="s">
        <v>278</v>
      </c>
      <c r="I2" s="213" t="s">
        <v>278</v>
      </c>
    </row>
    <row r="3" spans="5:6" ht="9" customHeight="1" thickBot="1">
      <c r="E3" s="215"/>
      <c r="F3" s="215"/>
    </row>
    <row r="4" spans="1:9" ht="21" customHeight="1">
      <c r="A4" s="957" t="s">
        <v>140</v>
      </c>
      <c r="B4" s="958"/>
      <c r="C4" s="959"/>
      <c r="D4" s="966" t="s">
        <v>254</v>
      </c>
      <c r="E4" s="967"/>
      <c r="F4" s="967"/>
      <c r="G4" s="967"/>
      <c r="H4" s="994" t="s">
        <v>255</v>
      </c>
      <c r="I4" s="995"/>
    </row>
    <row r="5" spans="1:9" ht="39.75" customHeight="1">
      <c r="A5" s="960"/>
      <c r="B5" s="961"/>
      <c r="C5" s="962"/>
      <c r="D5" s="954" t="s">
        <v>141</v>
      </c>
      <c r="E5" s="955"/>
      <c r="F5" s="956"/>
      <c r="G5" s="929" t="s">
        <v>138</v>
      </c>
      <c r="H5" s="216" t="s">
        <v>91</v>
      </c>
      <c r="I5" s="996" t="s">
        <v>93</v>
      </c>
    </row>
    <row r="6" spans="1:9" ht="30" customHeight="1" thickBot="1">
      <c r="A6" s="963"/>
      <c r="B6" s="964"/>
      <c r="C6" s="965"/>
      <c r="D6" s="951" t="s">
        <v>142</v>
      </c>
      <c r="E6" s="952"/>
      <c r="F6" s="953"/>
      <c r="G6" s="930"/>
      <c r="H6" s="217" t="s">
        <v>98</v>
      </c>
      <c r="I6" s="997"/>
    </row>
    <row r="7" spans="1:9" ht="15.75" customHeight="1" thickBot="1">
      <c r="A7" s="909" t="s">
        <v>99</v>
      </c>
      <c r="B7" s="910"/>
      <c r="C7" s="910"/>
      <c r="D7" s="940">
        <v>37869634</v>
      </c>
      <c r="E7" s="941"/>
      <c r="F7" s="942"/>
      <c r="G7" s="218">
        <v>37869634</v>
      </c>
      <c r="H7" s="219">
        <v>42776137</v>
      </c>
      <c r="I7" s="220">
        <v>42776137</v>
      </c>
    </row>
    <row r="8" spans="1:9" ht="15.75" customHeight="1" thickBot="1">
      <c r="A8" s="920" t="s">
        <v>100</v>
      </c>
      <c r="B8" s="918" t="s">
        <v>99</v>
      </c>
      <c r="C8" s="918"/>
      <c r="D8" s="943">
        <f>SUM(D9:D11)</f>
        <v>37869634</v>
      </c>
      <c r="E8" s="944"/>
      <c r="F8" s="945"/>
      <c r="G8" s="218">
        <v>37869634</v>
      </c>
      <c r="H8" s="222">
        <v>42776137</v>
      </c>
      <c r="I8" s="220">
        <v>42776137</v>
      </c>
    </row>
    <row r="9" spans="1:9" ht="15.75" customHeight="1" thickBot="1">
      <c r="A9" s="920"/>
      <c r="B9" s="223" t="s">
        <v>100</v>
      </c>
      <c r="C9" s="224" t="s">
        <v>101</v>
      </c>
      <c r="D9" s="931">
        <v>29561850</v>
      </c>
      <c r="E9" s="932"/>
      <c r="F9" s="933"/>
      <c r="G9" s="218">
        <v>29561850</v>
      </c>
      <c r="H9" s="225">
        <v>32112290</v>
      </c>
      <c r="I9" s="220">
        <v>32112290</v>
      </c>
    </row>
    <row r="10" spans="1:9" ht="15.75" customHeight="1" thickBot="1">
      <c r="A10" s="920"/>
      <c r="B10" s="223" t="s">
        <v>102</v>
      </c>
      <c r="C10" s="224" t="s">
        <v>103</v>
      </c>
      <c r="D10" s="931">
        <v>7136697</v>
      </c>
      <c r="E10" s="932"/>
      <c r="F10" s="933"/>
      <c r="G10" s="218">
        <v>7136697</v>
      </c>
      <c r="H10" s="225">
        <v>8756796</v>
      </c>
      <c r="I10" s="220">
        <v>8756796</v>
      </c>
    </row>
    <row r="11" spans="1:9" ht="15.75" customHeight="1" thickBot="1">
      <c r="A11" s="920"/>
      <c r="B11" s="223" t="s">
        <v>104</v>
      </c>
      <c r="C11" s="224" t="s">
        <v>105</v>
      </c>
      <c r="D11" s="931">
        <v>1171087</v>
      </c>
      <c r="E11" s="932"/>
      <c r="F11" s="933"/>
      <c r="G11" s="218">
        <v>1171087</v>
      </c>
      <c r="H11" s="225">
        <v>1904956</v>
      </c>
      <c r="I11" s="220">
        <v>1904956</v>
      </c>
    </row>
    <row r="12" spans="1:9" ht="15.75" customHeight="1" thickBot="1">
      <c r="A12" s="920"/>
      <c r="B12" s="223" t="s">
        <v>106</v>
      </c>
      <c r="C12" s="224" t="s">
        <v>107</v>
      </c>
      <c r="D12" s="934">
        <v>0</v>
      </c>
      <c r="E12" s="935"/>
      <c r="F12" s="936"/>
      <c r="G12" s="226">
        <v>0</v>
      </c>
      <c r="H12" s="225">
        <v>0</v>
      </c>
      <c r="I12" s="227">
        <v>0</v>
      </c>
    </row>
    <row r="13" spans="1:9" ht="15.75" customHeight="1" thickBot="1">
      <c r="A13" s="920"/>
      <c r="B13" s="223" t="s">
        <v>108</v>
      </c>
      <c r="C13" s="224" t="s">
        <v>109</v>
      </c>
      <c r="D13" s="934">
        <v>0</v>
      </c>
      <c r="E13" s="935"/>
      <c r="F13" s="936"/>
      <c r="G13" s="226">
        <v>0</v>
      </c>
      <c r="H13" s="225">
        <v>0</v>
      </c>
      <c r="I13" s="227">
        <v>0</v>
      </c>
    </row>
    <row r="14" spans="1:9" s="228" customFormat="1" ht="15.75" customHeight="1" thickBot="1">
      <c r="A14" s="221" t="s">
        <v>102</v>
      </c>
      <c r="B14" s="911" t="s">
        <v>110</v>
      </c>
      <c r="C14" s="911"/>
      <c r="D14" s="937">
        <v>0</v>
      </c>
      <c r="E14" s="938"/>
      <c r="F14" s="939"/>
      <c r="G14" s="218">
        <v>0</v>
      </c>
      <c r="H14" s="222">
        <v>2095</v>
      </c>
      <c r="I14" s="220">
        <v>2095</v>
      </c>
    </row>
    <row r="15" spans="1:9" s="228" customFormat="1" ht="15.75" customHeight="1" thickBot="1">
      <c r="A15" s="229" t="s">
        <v>104</v>
      </c>
      <c r="B15" s="912" t="s">
        <v>111</v>
      </c>
      <c r="C15" s="912"/>
      <c r="D15" s="946">
        <v>0</v>
      </c>
      <c r="E15" s="947"/>
      <c r="F15" s="948"/>
      <c r="G15" s="218">
        <v>0</v>
      </c>
      <c r="H15" s="222"/>
      <c r="I15" s="220"/>
    </row>
    <row r="16" spans="1:9" s="228" customFormat="1" ht="15.75" customHeight="1" thickBot="1">
      <c r="A16" s="913" t="s">
        <v>112</v>
      </c>
      <c r="B16" s="914"/>
      <c r="C16" s="915"/>
      <c r="D16" s="968">
        <v>0</v>
      </c>
      <c r="E16" s="969"/>
      <c r="F16" s="970"/>
      <c r="G16" s="218">
        <v>0</v>
      </c>
      <c r="H16" s="222">
        <v>0</v>
      </c>
      <c r="I16" s="220">
        <v>0</v>
      </c>
    </row>
    <row r="17" spans="1:9" ht="20.25" customHeight="1" thickBot="1">
      <c r="A17" s="230" t="s">
        <v>100</v>
      </c>
      <c r="B17" s="921" t="s">
        <v>113</v>
      </c>
      <c r="C17" s="921"/>
      <c r="D17" s="934">
        <v>0</v>
      </c>
      <c r="E17" s="935"/>
      <c r="F17" s="936"/>
      <c r="G17" s="226">
        <v>0</v>
      </c>
      <c r="H17" s="225">
        <v>0</v>
      </c>
      <c r="I17" s="227">
        <v>0</v>
      </c>
    </row>
    <row r="18" spans="1:9" ht="15.75" customHeight="1" thickBot="1">
      <c r="A18" s="230" t="s">
        <v>102</v>
      </c>
      <c r="B18" s="916" t="s">
        <v>114</v>
      </c>
      <c r="C18" s="917"/>
      <c r="D18" s="934">
        <v>0</v>
      </c>
      <c r="E18" s="935"/>
      <c r="F18" s="936"/>
      <c r="G18" s="226">
        <v>0</v>
      </c>
      <c r="H18" s="225">
        <v>0</v>
      </c>
      <c r="I18" s="227">
        <v>0</v>
      </c>
    </row>
    <row r="19" spans="1:9" ht="15.75" customHeight="1" thickBot="1">
      <c r="A19" s="231" t="s">
        <v>104</v>
      </c>
      <c r="B19" s="949" t="s">
        <v>115</v>
      </c>
      <c r="C19" s="949"/>
      <c r="D19" s="934">
        <v>0</v>
      </c>
      <c r="E19" s="935"/>
      <c r="F19" s="936"/>
      <c r="G19" s="226">
        <v>0</v>
      </c>
      <c r="H19" s="225">
        <v>0</v>
      </c>
      <c r="I19" s="227">
        <v>0</v>
      </c>
    </row>
    <row r="20" spans="1:9" ht="18" customHeight="1" thickBot="1">
      <c r="A20" s="909" t="s">
        <v>116</v>
      </c>
      <c r="B20" s="910"/>
      <c r="C20" s="910"/>
      <c r="D20" s="946">
        <v>0</v>
      </c>
      <c r="E20" s="947"/>
      <c r="F20" s="948"/>
      <c r="G20" s="226">
        <v>0</v>
      </c>
      <c r="H20" s="225">
        <v>0</v>
      </c>
      <c r="I20" s="227">
        <v>0</v>
      </c>
    </row>
    <row r="21" spans="1:9" s="228" customFormat="1" ht="18" customHeight="1" thickBot="1">
      <c r="A21" s="920" t="s">
        <v>100</v>
      </c>
      <c r="B21" s="918" t="s">
        <v>117</v>
      </c>
      <c r="C21" s="919"/>
      <c r="D21" s="971">
        <v>0</v>
      </c>
      <c r="E21" s="972"/>
      <c r="F21" s="973"/>
      <c r="G21" s="218">
        <v>0</v>
      </c>
      <c r="H21" s="222">
        <v>0</v>
      </c>
      <c r="I21" s="220">
        <v>0</v>
      </c>
    </row>
    <row r="22" spans="1:9" ht="18" customHeight="1" thickBot="1">
      <c r="A22" s="920"/>
      <c r="B22" s="223" t="s">
        <v>100</v>
      </c>
      <c r="C22" s="232" t="s">
        <v>118</v>
      </c>
      <c r="D22" s="974">
        <v>0</v>
      </c>
      <c r="E22" s="975"/>
      <c r="F22" s="976"/>
      <c r="G22" s="226">
        <v>0</v>
      </c>
      <c r="H22" s="225">
        <v>0</v>
      </c>
      <c r="I22" s="227">
        <v>0</v>
      </c>
    </row>
    <row r="23" spans="1:9" ht="18" customHeight="1" thickBot="1">
      <c r="A23" s="920"/>
      <c r="B23" s="223" t="s">
        <v>102</v>
      </c>
      <c r="C23" s="232" t="s">
        <v>119</v>
      </c>
      <c r="D23" s="974">
        <v>0</v>
      </c>
      <c r="E23" s="975"/>
      <c r="F23" s="976"/>
      <c r="G23" s="226">
        <v>0</v>
      </c>
      <c r="H23" s="225">
        <v>0</v>
      </c>
      <c r="I23" s="227">
        <v>0</v>
      </c>
    </row>
    <row r="24" spans="1:9" s="228" customFormat="1" ht="18" customHeight="1" thickBot="1">
      <c r="A24" s="920" t="s">
        <v>102</v>
      </c>
      <c r="B24" s="918" t="s">
        <v>120</v>
      </c>
      <c r="C24" s="919"/>
      <c r="D24" s="937">
        <v>0</v>
      </c>
      <c r="E24" s="938"/>
      <c r="F24" s="939"/>
      <c r="G24" s="218">
        <v>0</v>
      </c>
      <c r="H24" s="222">
        <v>0</v>
      </c>
      <c r="I24" s="220">
        <v>0</v>
      </c>
    </row>
    <row r="25" spans="1:9" ht="15.75" customHeight="1" thickBot="1">
      <c r="A25" s="920"/>
      <c r="B25" s="223" t="s">
        <v>100</v>
      </c>
      <c r="C25" s="232" t="s">
        <v>118</v>
      </c>
      <c r="D25" s="934">
        <v>0</v>
      </c>
      <c r="E25" s="935"/>
      <c r="F25" s="936"/>
      <c r="G25" s="226">
        <v>0</v>
      </c>
      <c r="H25" s="225">
        <v>0</v>
      </c>
      <c r="I25" s="227">
        <v>0</v>
      </c>
    </row>
    <row r="26" spans="1:9" ht="15.75" customHeight="1" thickBot="1">
      <c r="A26" s="928"/>
      <c r="B26" s="233" t="s">
        <v>102</v>
      </c>
      <c r="C26" s="234" t="s">
        <v>119</v>
      </c>
      <c r="D26" s="934">
        <v>0</v>
      </c>
      <c r="E26" s="935"/>
      <c r="F26" s="936"/>
      <c r="G26" s="226">
        <v>0</v>
      </c>
      <c r="H26" s="225">
        <v>0</v>
      </c>
      <c r="I26" s="227">
        <v>0</v>
      </c>
    </row>
    <row r="27" spans="1:9" s="228" customFormat="1" ht="18" customHeight="1" thickBot="1">
      <c r="A27" s="913" t="s">
        <v>121</v>
      </c>
      <c r="B27" s="914"/>
      <c r="C27" s="915"/>
      <c r="D27" s="937">
        <v>0</v>
      </c>
      <c r="E27" s="938"/>
      <c r="F27" s="939"/>
      <c r="G27" s="218">
        <v>0</v>
      </c>
      <c r="H27" s="222">
        <v>0</v>
      </c>
      <c r="I27" s="220">
        <v>0</v>
      </c>
    </row>
    <row r="28" spans="1:9" s="228" customFormat="1" ht="18" customHeight="1" thickBot="1">
      <c r="A28" s="235" t="s">
        <v>100</v>
      </c>
      <c r="B28" s="981" t="s">
        <v>122</v>
      </c>
      <c r="C28" s="982"/>
      <c r="D28" s="937">
        <v>0</v>
      </c>
      <c r="E28" s="938"/>
      <c r="F28" s="939"/>
      <c r="G28" s="218">
        <v>0</v>
      </c>
      <c r="H28" s="222">
        <v>0</v>
      </c>
      <c r="I28" s="220">
        <v>0</v>
      </c>
    </row>
    <row r="29" spans="1:9" s="228" customFormat="1" ht="18" customHeight="1" thickBot="1">
      <c r="A29" s="922" t="s">
        <v>102</v>
      </c>
      <c r="B29" s="981" t="s">
        <v>123</v>
      </c>
      <c r="C29" s="982"/>
      <c r="D29" s="937">
        <v>0</v>
      </c>
      <c r="E29" s="938"/>
      <c r="F29" s="939"/>
      <c r="G29" s="218">
        <v>0</v>
      </c>
      <c r="H29" s="222">
        <v>0</v>
      </c>
      <c r="I29" s="220">
        <v>0</v>
      </c>
    </row>
    <row r="30" spans="1:9" ht="18" customHeight="1" thickBot="1">
      <c r="A30" s="923"/>
      <c r="B30" s="236" t="s">
        <v>100</v>
      </c>
      <c r="C30" s="237" t="s">
        <v>124</v>
      </c>
      <c r="D30" s="934">
        <v>0</v>
      </c>
      <c r="E30" s="935"/>
      <c r="F30" s="936"/>
      <c r="G30" s="226">
        <v>0</v>
      </c>
      <c r="H30" s="225">
        <v>0</v>
      </c>
      <c r="I30" s="227">
        <v>0</v>
      </c>
    </row>
    <row r="31" spans="1:9" s="228" customFormat="1" ht="18" customHeight="1" thickBot="1">
      <c r="A31" s="924"/>
      <c r="B31" s="238" t="s">
        <v>102</v>
      </c>
      <c r="C31" s="239" t="s">
        <v>125</v>
      </c>
      <c r="D31" s="934">
        <v>0</v>
      </c>
      <c r="E31" s="935"/>
      <c r="F31" s="936"/>
      <c r="G31" s="240">
        <v>0</v>
      </c>
      <c r="H31" s="241">
        <v>0</v>
      </c>
      <c r="I31" s="220">
        <v>0</v>
      </c>
    </row>
    <row r="32" spans="1:9" s="228" customFormat="1" ht="18" customHeight="1" thickBot="1">
      <c r="A32" s="242"/>
      <c r="B32" s="983" t="s">
        <v>126</v>
      </c>
      <c r="C32" s="983"/>
      <c r="D32" s="1001">
        <f>SUM(D7,D16,D27)</f>
        <v>37869634</v>
      </c>
      <c r="E32" s="1002"/>
      <c r="F32" s="1003"/>
      <c r="G32" s="243">
        <v>37869634</v>
      </c>
      <c r="H32" s="243">
        <v>42776137</v>
      </c>
      <c r="I32" s="244">
        <v>42776137</v>
      </c>
    </row>
    <row r="33" spans="1:9" s="228" customFormat="1" ht="18" customHeight="1" thickBot="1">
      <c r="A33" s="235">
        <v>1</v>
      </c>
      <c r="B33" s="927" t="s">
        <v>127</v>
      </c>
      <c r="C33" s="927"/>
      <c r="D33" s="946">
        <v>0</v>
      </c>
      <c r="E33" s="947"/>
      <c r="F33" s="948"/>
      <c r="G33" s="245">
        <v>0</v>
      </c>
      <c r="H33" s="246">
        <v>0</v>
      </c>
      <c r="I33" s="220">
        <v>0</v>
      </c>
    </row>
    <row r="34" spans="1:9" s="228" customFormat="1" ht="18" customHeight="1" thickBot="1">
      <c r="A34" s="925"/>
      <c r="B34" s="223" t="s">
        <v>100</v>
      </c>
      <c r="C34" s="247" t="s">
        <v>128</v>
      </c>
      <c r="D34" s="946">
        <v>0</v>
      </c>
      <c r="E34" s="947"/>
      <c r="F34" s="948"/>
      <c r="G34" s="218">
        <v>0</v>
      </c>
      <c r="H34" s="222">
        <v>0</v>
      </c>
      <c r="I34" s="220">
        <v>0</v>
      </c>
    </row>
    <row r="35" spans="1:9" s="228" customFormat="1" ht="18" customHeight="1" thickBot="1">
      <c r="A35" s="926"/>
      <c r="B35" s="223" t="s">
        <v>102</v>
      </c>
      <c r="C35" s="247" t="s">
        <v>129</v>
      </c>
      <c r="D35" s="946">
        <v>0</v>
      </c>
      <c r="E35" s="947"/>
      <c r="F35" s="948"/>
      <c r="G35" s="218">
        <v>0</v>
      </c>
      <c r="H35" s="222">
        <v>0</v>
      </c>
      <c r="I35" s="220">
        <v>0</v>
      </c>
    </row>
    <row r="36" spans="1:9" s="228" customFormat="1" ht="18" customHeight="1" thickBot="1">
      <c r="A36" s="248" t="s">
        <v>102</v>
      </c>
      <c r="B36" s="911" t="s">
        <v>130</v>
      </c>
      <c r="C36" s="911"/>
      <c r="D36" s="946">
        <v>0</v>
      </c>
      <c r="E36" s="947"/>
      <c r="F36" s="948"/>
      <c r="G36" s="218">
        <v>0</v>
      </c>
      <c r="H36" s="222">
        <v>0</v>
      </c>
      <c r="I36" s="220">
        <v>0</v>
      </c>
    </row>
    <row r="37" spans="1:9" s="228" customFormat="1" ht="18" customHeight="1" thickBot="1">
      <c r="A37" s="925"/>
      <c r="B37" s="223" t="s">
        <v>100</v>
      </c>
      <c r="C37" s="224" t="s">
        <v>131</v>
      </c>
      <c r="D37" s="946">
        <v>0</v>
      </c>
      <c r="E37" s="947"/>
      <c r="F37" s="948"/>
      <c r="G37" s="218">
        <v>0</v>
      </c>
      <c r="H37" s="222">
        <v>0</v>
      </c>
      <c r="I37" s="220">
        <v>0</v>
      </c>
    </row>
    <row r="38" spans="1:9" s="228" customFormat="1" ht="18" customHeight="1" thickBot="1">
      <c r="A38" s="926"/>
      <c r="B38" s="223" t="s">
        <v>102</v>
      </c>
      <c r="C38" s="224" t="s">
        <v>132</v>
      </c>
      <c r="D38" s="946">
        <v>0</v>
      </c>
      <c r="E38" s="947"/>
      <c r="F38" s="948"/>
      <c r="G38" s="218">
        <v>0</v>
      </c>
      <c r="H38" s="222">
        <v>0</v>
      </c>
      <c r="I38" s="220">
        <v>0</v>
      </c>
    </row>
    <row r="39" spans="1:9" s="228" customFormat="1" ht="18" customHeight="1" thickBot="1">
      <c r="A39" s="249"/>
      <c r="B39" s="250" t="s">
        <v>104</v>
      </c>
      <c r="C39" s="251" t="s">
        <v>133</v>
      </c>
      <c r="D39" s="946">
        <v>0</v>
      </c>
      <c r="E39" s="947"/>
      <c r="F39" s="948"/>
      <c r="G39" s="240">
        <v>0</v>
      </c>
      <c r="H39" s="241">
        <v>0</v>
      </c>
      <c r="I39" s="220">
        <v>0</v>
      </c>
    </row>
    <row r="40" spans="1:9" s="228" customFormat="1" ht="18" customHeight="1" thickBot="1">
      <c r="A40" s="242"/>
      <c r="B40" s="977" t="s">
        <v>134</v>
      </c>
      <c r="C40" s="978"/>
      <c r="D40" s="998">
        <v>0</v>
      </c>
      <c r="E40" s="999"/>
      <c r="F40" s="1000"/>
      <c r="G40" s="243">
        <v>0</v>
      </c>
      <c r="H40" s="243">
        <v>0</v>
      </c>
      <c r="I40" s="244">
        <v>0</v>
      </c>
    </row>
    <row r="41" spans="1:9" s="228" customFormat="1" ht="21" customHeight="1" thickBot="1">
      <c r="A41" s="252"/>
      <c r="B41" s="979" t="s">
        <v>135</v>
      </c>
      <c r="C41" s="980"/>
      <c r="D41" s="986">
        <f>SUM(D32)</f>
        <v>37869634</v>
      </c>
      <c r="E41" s="987"/>
      <c r="F41" s="988"/>
      <c r="G41" s="253">
        <v>37869634</v>
      </c>
      <c r="H41" s="254">
        <v>42776137</v>
      </c>
      <c r="I41" s="255">
        <v>42776137</v>
      </c>
    </row>
    <row r="42" spans="1:9" ht="15.75" customHeight="1" thickBot="1">
      <c r="A42" s="256"/>
      <c r="B42" s="257"/>
      <c r="C42" s="990"/>
      <c r="D42" s="990"/>
      <c r="E42" s="990"/>
      <c r="F42" s="990"/>
      <c r="G42" s="218">
        <v>0</v>
      </c>
      <c r="H42" s="225">
        <v>0</v>
      </c>
      <c r="I42" s="220">
        <v>0</v>
      </c>
    </row>
    <row r="43" spans="1:9" ht="15.75" customHeight="1" thickBot="1">
      <c r="A43" s="258" t="s">
        <v>100</v>
      </c>
      <c r="B43" s="992" t="s">
        <v>136</v>
      </c>
      <c r="C43" s="993"/>
      <c r="D43" s="989">
        <v>37869634</v>
      </c>
      <c r="E43" s="989"/>
      <c r="F43" s="934"/>
      <c r="G43" s="218">
        <v>37869634</v>
      </c>
      <c r="H43" s="225">
        <v>42776137</v>
      </c>
      <c r="I43" s="220">
        <v>42776137</v>
      </c>
    </row>
    <row r="44" spans="1:9" ht="15.75" customHeight="1" thickBot="1">
      <c r="A44" s="259" t="s">
        <v>102</v>
      </c>
      <c r="B44" s="949" t="s">
        <v>137</v>
      </c>
      <c r="C44" s="991"/>
      <c r="D44" s="989">
        <v>0</v>
      </c>
      <c r="E44" s="989"/>
      <c r="F44" s="934"/>
      <c r="G44" s="240">
        <v>0</v>
      </c>
      <c r="H44" s="260">
        <v>0</v>
      </c>
      <c r="I44" s="220">
        <v>0</v>
      </c>
    </row>
    <row r="45" spans="1:9" ht="21" customHeight="1" thickBot="1">
      <c r="A45" s="261"/>
      <c r="B45" s="979" t="s">
        <v>135</v>
      </c>
      <c r="C45" s="980"/>
      <c r="D45" s="984">
        <v>37869634</v>
      </c>
      <c r="E45" s="984"/>
      <c r="F45" s="985"/>
      <c r="G45" s="262">
        <v>37869634</v>
      </c>
      <c r="H45" s="262">
        <v>42776137</v>
      </c>
      <c r="I45" s="255">
        <v>42776137</v>
      </c>
    </row>
  </sheetData>
  <sheetProtection/>
  <mergeCells count="76">
    <mergeCell ref="A1:F1"/>
    <mergeCell ref="H4:I4"/>
    <mergeCell ref="I5:I6"/>
    <mergeCell ref="D39:F39"/>
    <mergeCell ref="D40:F40"/>
    <mergeCell ref="D32:F32"/>
    <mergeCell ref="D33:F33"/>
    <mergeCell ref="D34:F34"/>
    <mergeCell ref="D35:F35"/>
    <mergeCell ref="D36:F36"/>
    <mergeCell ref="D37:F37"/>
    <mergeCell ref="D45:F45"/>
    <mergeCell ref="D41:F41"/>
    <mergeCell ref="D43:F43"/>
    <mergeCell ref="D44:F44"/>
    <mergeCell ref="C42:F42"/>
    <mergeCell ref="B44:C44"/>
    <mergeCell ref="B45:C45"/>
    <mergeCell ref="B43:C43"/>
    <mergeCell ref="D38:F38"/>
    <mergeCell ref="B40:C40"/>
    <mergeCell ref="B41:C41"/>
    <mergeCell ref="D28:F28"/>
    <mergeCell ref="D29:F29"/>
    <mergeCell ref="D30:F30"/>
    <mergeCell ref="D31:F31"/>
    <mergeCell ref="B36:C36"/>
    <mergeCell ref="B29:C29"/>
    <mergeCell ref="B32:C32"/>
    <mergeCell ref="B28:C28"/>
    <mergeCell ref="D25:F25"/>
    <mergeCell ref="D26:F26"/>
    <mergeCell ref="D27:F27"/>
    <mergeCell ref="D20:F20"/>
    <mergeCell ref="D21:F21"/>
    <mergeCell ref="D22:F22"/>
    <mergeCell ref="D23:F23"/>
    <mergeCell ref="C2:E2"/>
    <mergeCell ref="D6:F6"/>
    <mergeCell ref="D5:F5"/>
    <mergeCell ref="A4:C6"/>
    <mergeCell ref="D4:G4"/>
    <mergeCell ref="D24:F24"/>
    <mergeCell ref="D9:F9"/>
    <mergeCell ref="D10:F10"/>
    <mergeCell ref="D16:F16"/>
    <mergeCell ref="D17:F17"/>
    <mergeCell ref="D18:F18"/>
    <mergeCell ref="D19:F19"/>
    <mergeCell ref="D15:F15"/>
    <mergeCell ref="A20:C20"/>
    <mergeCell ref="A21:A23"/>
    <mergeCell ref="B19:C19"/>
    <mergeCell ref="G5:G6"/>
    <mergeCell ref="D11:F11"/>
    <mergeCell ref="D12:F12"/>
    <mergeCell ref="D13:F13"/>
    <mergeCell ref="D14:F14"/>
    <mergeCell ref="D7:F7"/>
    <mergeCell ref="D8:F8"/>
    <mergeCell ref="A29:A31"/>
    <mergeCell ref="A34:A35"/>
    <mergeCell ref="A37:A38"/>
    <mergeCell ref="B33:C33"/>
    <mergeCell ref="A27:C27"/>
    <mergeCell ref="A24:A26"/>
    <mergeCell ref="A7:C7"/>
    <mergeCell ref="B14:C14"/>
    <mergeCell ref="B15:C15"/>
    <mergeCell ref="A16:C16"/>
    <mergeCell ref="B18:C18"/>
    <mergeCell ref="B24:C24"/>
    <mergeCell ref="B21:C21"/>
    <mergeCell ref="A8:A13"/>
    <mergeCell ref="B8:C8"/>
    <mergeCell ref="B17:C17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A1" sqref="A1:Q1"/>
    </sheetView>
  </sheetViews>
  <sheetFormatPr defaultColWidth="9.140625" defaultRowHeight="12.75"/>
  <cols>
    <col min="4" max="4" width="19.7109375" style="0" customWidth="1"/>
    <col min="7" max="7" width="4.421875" style="0" customWidth="1"/>
    <col min="8" max="8" width="21.8515625" style="0" customWidth="1"/>
    <col min="9" max="10" width="4.421875" style="0" customWidth="1"/>
    <col min="11" max="11" width="24.421875" style="0" customWidth="1"/>
    <col min="13" max="13" width="17.8515625" style="0" customWidth="1"/>
    <col min="15" max="15" width="23.28125" style="0" customWidth="1"/>
    <col min="16" max="16" width="0.13671875" style="0" customWidth="1"/>
    <col min="17" max="17" width="9.140625" style="0" hidden="1" customWidth="1"/>
  </cols>
  <sheetData>
    <row r="1" spans="1:17" ht="96" customHeight="1">
      <c r="A1" s="632" t="s">
        <v>333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</row>
    <row r="3" spans="1:17" ht="12.75">
      <c r="A3" s="634" t="s">
        <v>264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</row>
    <row r="4" ht="13.5" thickBot="1"/>
    <row r="5" spans="1:17" ht="13.5" thickBot="1">
      <c r="A5" s="1027" t="s">
        <v>143</v>
      </c>
      <c r="B5" s="1028"/>
      <c r="C5" s="1028"/>
      <c r="D5" s="1028"/>
      <c r="E5" s="1028"/>
      <c r="F5" s="1028"/>
      <c r="G5" s="1028"/>
      <c r="H5" s="1028"/>
      <c r="I5" s="1028"/>
      <c r="J5" s="1029"/>
      <c r="K5" s="1027" t="s">
        <v>144</v>
      </c>
      <c r="L5" s="1028"/>
      <c r="M5" s="1028"/>
      <c r="N5" s="1028"/>
      <c r="O5" s="1028"/>
      <c r="P5" s="1028"/>
      <c r="Q5" s="1029"/>
    </row>
    <row r="6" spans="1:17" ht="12.75">
      <c r="A6" s="1031" t="s">
        <v>58</v>
      </c>
      <c r="B6" s="673"/>
      <c r="C6" s="673"/>
      <c r="D6" s="673"/>
      <c r="E6" s="673" t="s">
        <v>145</v>
      </c>
      <c r="F6" s="673"/>
      <c r="G6" s="673"/>
      <c r="H6" s="1024" t="s">
        <v>146</v>
      </c>
      <c r="I6" s="673" t="s">
        <v>58</v>
      </c>
      <c r="J6" s="673"/>
      <c r="K6" s="673"/>
      <c r="L6" s="673" t="s">
        <v>145</v>
      </c>
      <c r="M6" s="673"/>
      <c r="N6" s="1014"/>
      <c r="O6" s="1026" t="s">
        <v>146</v>
      </c>
      <c r="P6" s="263"/>
      <c r="Q6" s="264"/>
    </row>
    <row r="7" spans="1:17" ht="13.5" thickBot="1">
      <c r="A7" s="1019"/>
      <c r="B7" s="1017"/>
      <c r="C7" s="1017"/>
      <c r="D7" s="1017"/>
      <c r="E7" s="1017"/>
      <c r="F7" s="1017"/>
      <c r="G7" s="1017"/>
      <c r="H7" s="1025"/>
      <c r="I7" s="1017"/>
      <c r="J7" s="1017"/>
      <c r="K7" s="1017"/>
      <c r="L7" s="1017"/>
      <c r="M7" s="1017"/>
      <c r="N7" s="1018"/>
      <c r="O7" s="1025"/>
      <c r="P7" s="266"/>
      <c r="Q7" s="267"/>
    </row>
    <row r="8" spans="1:15" ht="12.75">
      <c r="A8" s="678" t="s">
        <v>147</v>
      </c>
      <c r="B8" s="647"/>
      <c r="C8" s="647"/>
      <c r="D8" s="647"/>
      <c r="E8" s="647">
        <v>8209000</v>
      </c>
      <c r="F8" s="647"/>
      <c r="G8" s="647"/>
      <c r="H8" s="11">
        <v>23409380</v>
      </c>
      <c r="I8" s="647" t="s">
        <v>101</v>
      </c>
      <c r="J8" s="647"/>
      <c r="K8" s="647"/>
      <c r="L8" s="647">
        <v>61974344</v>
      </c>
      <c r="M8" s="647"/>
      <c r="N8" s="657"/>
      <c r="O8" s="11">
        <v>80682514</v>
      </c>
    </row>
    <row r="9" spans="1:15" ht="12.75">
      <c r="A9" s="1007" t="s">
        <v>148</v>
      </c>
      <c r="B9" s="638"/>
      <c r="C9" s="638"/>
      <c r="D9" s="638"/>
      <c r="E9" s="638">
        <v>27100000</v>
      </c>
      <c r="F9" s="638"/>
      <c r="G9" s="638"/>
      <c r="H9" s="5">
        <v>53298152</v>
      </c>
      <c r="I9" s="638" t="s">
        <v>149</v>
      </c>
      <c r="J9" s="638"/>
      <c r="K9" s="638"/>
      <c r="L9" s="638">
        <v>15216835</v>
      </c>
      <c r="M9" s="638"/>
      <c r="N9" s="629"/>
      <c r="O9" s="5">
        <v>19263150</v>
      </c>
    </row>
    <row r="10" spans="1:15" ht="12.75">
      <c r="A10" s="1007" t="s">
        <v>150</v>
      </c>
      <c r="B10" s="638"/>
      <c r="C10" s="638"/>
      <c r="D10" s="638"/>
      <c r="E10" s="638">
        <v>101538738</v>
      </c>
      <c r="F10" s="638"/>
      <c r="G10" s="638"/>
      <c r="H10" s="5">
        <v>105212497</v>
      </c>
      <c r="I10" s="638" t="s">
        <v>105</v>
      </c>
      <c r="J10" s="638"/>
      <c r="K10" s="638"/>
      <c r="L10" s="638">
        <v>41848174</v>
      </c>
      <c r="M10" s="638"/>
      <c r="N10" s="629"/>
      <c r="O10" s="5">
        <v>62641006</v>
      </c>
    </row>
    <row r="11" spans="1:15" ht="12.75">
      <c r="A11" s="1020" t="s">
        <v>151</v>
      </c>
      <c r="B11" s="630"/>
      <c r="C11" s="630"/>
      <c r="D11" s="631"/>
      <c r="E11" s="629">
        <v>3535602</v>
      </c>
      <c r="F11" s="630"/>
      <c r="G11" s="631"/>
      <c r="H11" s="10">
        <v>6234762</v>
      </c>
      <c r="I11" s="638" t="s">
        <v>152</v>
      </c>
      <c r="J11" s="638"/>
      <c r="K11" s="638"/>
      <c r="L11" s="638">
        <v>14614025</v>
      </c>
      <c r="M11" s="638"/>
      <c r="N11" s="629"/>
      <c r="O11" s="5">
        <v>8378255</v>
      </c>
    </row>
    <row r="12" spans="1:15" ht="12.75">
      <c r="A12" s="1007" t="s">
        <v>153</v>
      </c>
      <c r="B12" s="638"/>
      <c r="C12" s="638"/>
      <c r="D12" s="638"/>
      <c r="E12" s="638">
        <v>2258000</v>
      </c>
      <c r="F12" s="638"/>
      <c r="G12" s="638"/>
      <c r="H12" s="5">
        <v>20428913</v>
      </c>
      <c r="I12" s="638" t="s">
        <v>272</v>
      </c>
      <c r="J12" s="638"/>
      <c r="K12" s="638"/>
      <c r="L12" s="638">
        <v>10525732</v>
      </c>
      <c r="M12" s="638"/>
      <c r="N12" s="629"/>
      <c r="O12" s="5">
        <v>5902372</v>
      </c>
    </row>
    <row r="13" spans="1:15" ht="13.5" customHeight="1">
      <c r="A13" s="1007" t="s">
        <v>154</v>
      </c>
      <c r="B13" s="638"/>
      <c r="C13" s="638"/>
      <c r="D13" s="638"/>
      <c r="E13" s="638">
        <v>94301573</v>
      </c>
      <c r="F13" s="638"/>
      <c r="G13" s="638"/>
      <c r="H13" s="6">
        <v>90534573</v>
      </c>
      <c r="I13" s="629" t="s">
        <v>155</v>
      </c>
      <c r="J13" s="630"/>
      <c r="K13" s="631"/>
      <c r="L13" s="629">
        <v>2751400</v>
      </c>
      <c r="M13" s="630"/>
      <c r="N13" s="630"/>
      <c r="O13" s="5">
        <v>7294700</v>
      </c>
    </row>
    <row r="14" spans="1:16" ht="13.5" customHeight="1">
      <c r="A14" s="1021" t="s">
        <v>310</v>
      </c>
      <c r="B14" s="630"/>
      <c r="C14" s="630"/>
      <c r="D14" s="631"/>
      <c r="E14" s="629"/>
      <c r="F14" s="630"/>
      <c r="G14" s="631"/>
      <c r="H14" s="12">
        <v>1520163</v>
      </c>
      <c r="I14" s="629" t="s">
        <v>156</v>
      </c>
      <c r="J14" s="630"/>
      <c r="K14" s="631"/>
      <c r="L14" s="629">
        <v>26352000</v>
      </c>
      <c r="M14" s="630"/>
      <c r="N14" s="630"/>
      <c r="O14" s="5">
        <v>22585000</v>
      </c>
      <c r="P14">
        <v>20000</v>
      </c>
    </row>
    <row r="15" spans="1:15" ht="13.5" customHeight="1">
      <c r="A15" s="1008" t="s">
        <v>157</v>
      </c>
      <c r="B15" s="1009"/>
      <c r="C15" s="1009"/>
      <c r="D15" s="1009"/>
      <c r="E15" s="1011">
        <f>SUM(E8:E13)</f>
        <v>236942913</v>
      </c>
      <c r="F15" s="1012"/>
      <c r="G15" s="1013"/>
      <c r="H15" s="1010">
        <f>SUM(H8:H14)</f>
        <v>300638440</v>
      </c>
      <c r="I15" s="1009" t="s">
        <v>312</v>
      </c>
      <c r="J15" s="1009"/>
      <c r="K15" s="1009"/>
      <c r="L15" s="1011">
        <f>SUM(L8:L14)</f>
        <v>173282510</v>
      </c>
      <c r="M15" s="1012"/>
      <c r="N15" s="1012"/>
      <c r="O15" s="1010">
        <f>SUM(O8:O14)</f>
        <v>206746997</v>
      </c>
    </row>
    <row r="16" spans="1:15" ht="12.75">
      <c r="A16" s="1008"/>
      <c r="B16" s="1009"/>
      <c r="C16" s="1009"/>
      <c r="D16" s="1009"/>
      <c r="E16" s="1014"/>
      <c r="F16" s="1015"/>
      <c r="G16" s="1016"/>
      <c r="H16" s="673"/>
      <c r="I16" s="1009"/>
      <c r="J16" s="1009"/>
      <c r="K16" s="1009"/>
      <c r="L16" s="1014"/>
      <c r="M16" s="1015"/>
      <c r="N16" s="1015"/>
      <c r="O16" s="673"/>
    </row>
    <row r="17" spans="1:15" ht="12.75">
      <c r="A17" s="1007" t="s">
        <v>158</v>
      </c>
      <c r="B17" s="638"/>
      <c r="C17" s="638"/>
      <c r="D17" s="638"/>
      <c r="E17" s="638"/>
      <c r="F17" s="638"/>
      <c r="G17" s="638"/>
      <c r="H17" s="5"/>
      <c r="I17" s="638" t="s">
        <v>159</v>
      </c>
      <c r="J17" s="638"/>
      <c r="K17" s="638"/>
      <c r="L17" s="638">
        <v>18000000</v>
      </c>
      <c r="M17" s="638"/>
      <c r="N17" s="629"/>
      <c r="O17" s="5">
        <v>65652687</v>
      </c>
    </row>
    <row r="18" spans="1:15" ht="12.75">
      <c r="A18" s="1007" t="s">
        <v>160</v>
      </c>
      <c r="B18" s="638"/>
      <c r="C18" s="638"/>
      <c r="D18" s="638"/>
      <c r="E18" s="638"/>
      <c r="F18" s="638"/>
      <c r="G18" s="638"/>
      <c r="H18" s="5"/>
      <c r="I18" s="638" t="s">
        <v>256</v>
      </c>
      <c r="J18" s="638"/>
      <c r="K18" s="638"/>
      <c r="L18" s="638">
        <v>41913535</v>
      </c>
      <c r="M18" s="638"/>
      <c r="N18" s="629"/>
      <c r="O18" s="5">
        <v>24636088</v>
      </c>
    </row>
    <row r="19" spans="1:15" ht="12.75">
      <c r="A19" s="1007" t="s">
        <v>161</v>
      </c>
      <c r="B19" s="638"/>
      <c r="C19" s="638"/>
      <c r="D19" s="638"/>
      <c r="E19" s="638"/>
      <c r="F19" s="638"/>
      <c r="G19" s="638"/>
      <c r="H19" s="6"/>
      <c r="I19" s="1009" t="s">
        <v>313</v>
      </c>
      <c r="J19" s="1009"/>
      <c r="K19" s="1009"/>
      <c r="L19" s="1009">
        <v>59913535</v>
      </c>
      <c r="M19" s="1009"/>
      <c r="N19" s="1004"/>
      <c r="O19" s="268">
        <v>90288775</v>
      </c>
    </row>
    <row r="20" spans="1:15" ht="12.75">
      <c r="A20" s="1007" t="s">
        <v>162</v>
      </c>
      <c r="B20" s="638"/>
      <c r="C20" s="638"/>
      <c r="D20" s="638"/>
      <c r="E20" s="638"/>
      <c r="F20" s="638"/>
      <c r="G20" s="638"/>
      <c r="H20" s="5"/>
      <c r="I20" s="635"/>
      <c r="J20" s="635"/>
      <c r="K20" s="635"/>
      <c r="L20" s="638"/>
      <c r="M20" s="638"/>
      <c r="N20" s="629"/>
      <c r="O20" s="5"/>
    </row>
    <row r="21" spans="1:15" ht="12.75">
      <c r="A21" s="1021" t="s">
        <v>311</v>
      </c>
      <c r="B21" s="1022"/>
      <c r="C21" s="1022"/>
      <c r="D21" s="1023"/>
      <c r="E21" s="629"/>
      <c r="F21" s="630"/>
      <c r="G21" s="631"/>
      <c r="H21" s="5">
        <v>144200</v>
      </c>
      <c r="I21" s="1004"/>
      <c r="J21" s="1005"/>
      <c r="K21" s="1006"/>
      <c r="L21" s="629"/>
      <c r="M21" s="630"/>
      <c r="N21" s="631"/>
      <c r="O21" s="5"/>
    </row>
    <row r="22" spans="1:15" ht="12.75">
      <c r="A22" s="1008" t="s">
        <v>163</v>
      </c>
      <c r="B22" s="1009"/>
      <c r="C22" s="1009"/>
      <c r="D22" s="1009"/>
      <c r="E22" s="1009"/>
      <c r="F22" s="1009"/>
      <c r="G22" s="1009"/>
      <c r="H22" s="268">
        <v>144200</v>
      </c>
      <c r="I22" s="635" t="s">
        <v>263</v>
      </c>
      <c r="J22" s="635"/>
      <c r="K22" s="635"/>
      <c r="L22" s="1009">
        <v>3746868</v>
      </c>
      <c r="M22" s="1009"/>
      <c r="N22" s="1004"/>
      <c r="O22" s="268">
        <v>7002007</v>
      </c>
    </row>
    <row r="23" spans="1:15" ht="12.75">
      <c r="A23" s="1030" t="s">
        <v>305</v>
      </c>
      <c r="B23" s="1005"/>
      <c r="C23" s="1005"/>
      <c r="D23" s="1006"/>
      <c r="E23" s="1004"/>
      <c r="F23" s="1005"/>
      <c r="G23" s="1006"/>
      <c r="H23" s="568">
        <v>3255139</v>
      </c>
      <c r="I23" s="1004"/>
      <c r="J23" s="1005"/>
      <c r="K23" s="1006"/>
      <c r="L23" s="1004"/>
      <c r="M23" s="1005"/>
      <c r="N23" s="1006"/>
      <c r="O23" s="568"/>
    </row>
    <row r="24" spans="1:17" ht="13.5" thickBot="1">
      <c r="A24" s="1019" t="s">
        <v>68</v>
      </c>
      <c r="B24" s="1017"/>
      <c r="C24" s="1017"/>
      <c r="D24" s="1017"/>
      <c r="E24" s="1017">
        <v>236942913</v>
      </c>
      <c r="F24" s="1017"/>
      <c r="G24" s="1017"/>
      <c r="H24" s="265">
        <v>304037779</v>
      </c>
      <c r="I24" s="1017" t="s">
        <v>68</v>
      </c>
      <c r="J24" s="1017"/>
      <c r="K24" s="1017"/>
      <c r="L24" s="1017">
        <f>SUM(L15,L19,L22)</f>
        <v>236942913</v>
      </c>
      <c r="M24" s="1017"/>
      <c r="N24" s="1018"/>
      <c r="O24" s="1017">
        <f>SUM(O15,O19,O22)</f>
        <v>304037779</v>
      </c>
      <c r="P24" s="1017"/>
      <c r="Q24" s="1018"/>
    </row>
    <row r="25" spans="1:17" ht="12.75">
      <c r="A25" s="633"/>
      <c r="B25" s="633"/>
      <c r="C25" s="633"/>
      <c r="D25" s="633"/>
      <c r="E25" s="633"/>
      <c r="F25" s="633"/>
      <c r="G25" s="633"/>
      <c r="H25" s="3"/>
      <c r="I25" s="3"/>
      <c r="J25" s="3"/>
      <c r="K25" s="633"/>
      <c r="L25" s="633"/>
      <c r="M25" s="633"/>
      <c r="N25" s="633"/>
      <c r="O25" s="633"/>
      <c r="P25" s="633"/>
      <c r="Q25" s="633"/>
    </row>
    <row r="26" spans="1:17" ht="12.75">
      <c r="A26" s="633"/>
      <c r="B26" s="633"/>
      <c r="C26" s="633"/>
      <c r="D26" s="633"/>
      <c r="E26" s="633"/>
      <c r="F26" s="633"/>
      <c r="G26" s="633"/>
      <c r="H26" s="3"/>
      <c r="I26" s="3"/>
      <c r="J26" s="3"/>
      <c r="K26" s="633"/>
      <c r="L26" s="633"/>
      <c r="M26" s="633"/>
      <c r="N26" s="633"/>
      <c r="O26" s="633"/>
      <c r="P26" s="633"/>
      <c r="Q26" s="633"/>
    </row>
  </sheetData>
  <sheetProtection/>
  <mergeCells count="85">
    <mergeCell ref="A1:Q1"/>
    <mergeCell ref="A3:Q3"/>
    <mergeCell ref="K5:Q5"/>
    <mergeCell ref="A6:D7"/>
    <mergeCell ref="E6:G7"/>
    <mergeCell ref="I6:K7"/>
    <mergeCell ref="A5:J5"/>
    <mergeCell ref="A8:D8"/>
    <mergeCell ref="A9:D9"/>
    <mergeCell ref="E8:G8"/>
    <mergeCell ref="E9:G9"/>
    <mergeCell ref="A23:D23"/>
    <mergeCell ref="E23:G23"/>
    <mergeCell ref="I23:K23"/>
    <mergeCell ref="A25:D25"/>
    <mergeCell ref="A26:D26"/>
    <mergeCell ref="A21:D21"/>
    <mergeCell ref="L6:N7"/>
    <mergeCell ref="H6:H7"/>
    <mergeCell ref="O6:O7"/>
    <mergeCell ref="L23:N23"/>
    <mergeCell ref="E10:G10"/>
    <mergeCell ref="E12:G12"/>
    <mergeCell ref="E13:G13"/>
    <mergeCell ref="A18:D18"/>
    <mergeCell ref="A19:D19"/>
    <mergeCell ref="A20:D20"/>
    <mergeCell ref="E17:G17"/>
    <mergeCell ref="E14:G14"/>
    <mergeCell ref="A10:D10"/>
    <mergeCell ref="A12:D12"/>
    <mergeCell ref="A24:D24"/>
    <mergeCell ref="A22:D22"/>
    <mergeCell ref="E22:G22"/>
    <mergeCell ref="E24:G24"/>
    <mergeCell ref="A13:D13"/>
    <mergeCell ref="E11:G11"/>
    <mergeCell ref="A11:D11"/>
    <mergeCell ref="A14:D14"/>
    <mergeCell ref="E25:G25"/>
    <mergeCell ref="E26:G26"/>
    <mergeCell ref="I8:K8"/>
    <mergeCell ref="L8:N8"/>
    <mergeCell ref="I9:K9"/>
    <mergeCell ref="L9:N9"/>
    <mergeCell ref="I12:K12"/>
    <mergeCell ref="L12:N12"/>
    <mergeCell ref="L13:N13"/>
    <mergeCell ref="L21:N21"/>
    <mergeCell ref="L10:N10"/>
    <mergeCell ref="I11:K11"/>
    <mergeCell ref="L11:N11"/>
    <mergeCell ref="L14:N14"/>
    <mergeCell ref="I17:K17"/>
    <mergeCell ref="L17:N17"/>
    <mergeCell ref="I10:K10"/>
    <mergeCell ref="O24:Q24"/>
    <mergeCell ref="L20:N20"/>
    <mergeCell ref="I22:K22"/>
    <mergeCell ref="L22:N22"/>
    <mergeCell ref="I18:K18"/>
    <mergeCell ref="L18:N18"/>
    <mergeCell ref="I19:K19"/>
    <mergeCell ref="L19:N19"/>
    <mergeCell ref="I20:K20"/>
    <mergeCell ref="O15:O16"/>
    <mergeCell ref="I15:K16"/>
    <mergeCell ref="E15:G16"/>
    <mergeCell ref="L15:N16"/>
    <mergeCell ref="K26:M26"/>
    <mergeCell ref="N26:Q26"/>
    <mergeCell ref="I24:K24"/>
    <mergeCell ref="L24:N24"/>
    <mergeCell ref="K25:M25"/>
    <mergeCell ref="N25:Q25"/>
    <mergeCell ref="I21:K21"/>
    <mergeCell ref="E21:G21"/>
    <mergeCell ref="I13:K13"/>
    <mergeCell ref="I14:K14"/>
    <mergeCell ref="A17:D17"/>
    <mergeCell ref="A15:D16"/>
    <mergeCell ref="H15:H16"/>
    <mergeCell ref="E18:G18"/>
    <mergeCell ref="E19:G19"/>
    <mergeCell ref="E20:G20"/>
  </mergeCells>
  <printOptions/>
  <pageMargins left="0.75" right="0.75" top="1" bottom="1" header="0.5" footer="0.5"/>
  <pageSetup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D1" sqref="D1:L1"/>
    </sheetView>
  </sheetViews>
  <sheetFormatPr defaultColWidth="9.140625" defaultRowHeight="12.75"/>
  <cols>
    <col min="4" max="4" width="32.28125" style="0" customWidth="1"/>
    <col min="5" max="7" width="9.140625" style="0" hidden="1" customWidth="1"/>
    <col min="10" max="10" width="0.5625" style="0" customWidth="1"/>
    <col min="12" max="12" width="12.140625" style="0" customWidth="1"/>
    <col min="13" max="13" width="9.140625" style="0" hidden="1" customWidth="1"/>
  </cols>
  <sheetData>
    <row r="1" spans="4:12" ht="54.75" customHeight="1">
      <c r="D1" s="632" t="s">
        <v>334</v>
      </c>
      <c r="E1" s="634"/>
      <c r="F1" s="634"/>
      <c r="G1" s="634"/>
      <c r="H1" s="634"/>
      <c r="I1" s="634"/>
      <c r="J1" s="634"/>
      <c r="K1" s="634"/>
      <c r="L1" s="634"/>
    </row>
    <row r="3" spans="3:9" ht="15.75">
      <c r="C3" s="1046" t="s">
        <v>164</v>
      </c>
      <c r="D3" s="1046"/>
      <c r="E3" s="1046"/>
      <c r="F3" s="1046"/>
      <c r="G3" s="1046"/>
      <c r="H3" s="1046"/>
      <c r="I3" s="1046"/>
    </row>
    <row r="5" spans="1:12" ht="15.75">
      <c r="A5" s="1046" t="s">
        <v>281</v>
      </c>
      <c r="B5" s="1046"/>
      <c r="C5" s="1046"/>
      <c r="D5" s="1046"/>
      <c r="E5" s="1046"/>
      <c r="F5" s="1046"/>
      <c r="G5" s="1046"/>
      <c r="H5" s="1046"/>
      <c r="I5" s="1046"/>
      <c r="J5" s="1046"/>
      <c r="K5" s="1046"/>
      <c r="L5" s="3"/>
    </row>
    <row r="6" spans="1:19" ht="12.75">
      <c r="A6" s="1074"/>
      <c r="B6" s="1074"/>
      <c r="C6" s="1074"/>
      <c r="D6" s="1074"/>
      <c r="E6" s="1074"/>
      <c r="F6" s="1074"/>
      <c r="G6" s="1074"/>
      <c r="H6" s="1074"/>
      <c r="I6" s="1074"/>
      <c r="J6" s="1074"/>
      <c r="K6" s="1074"/>
      <c r="L6" s="1074"/>
      <c r="M6" s="1074"/>
      <c r="N6" s="1074"/>
      <c r="O6" s="1074"/>
      <c r="P6" s="1074"/>
      <c r="Q6" s="1074"/>
      <c r="R6" s="1074"/>
      <c r="S6" s="1074"/>
    </row>
    <row r="7" spans="1:19" ht="13.5" thickBot="1">
      <c r="A7" s="269"/>
      <c r="B7" s="1075"/>
      <c r="C7" s="1075"/>
      <c r="D7" s="269"/>
      <c r="E7" s="269"/>
      <c r="F7" s="269"/>
      <c r="G7" s="1075"/>
      <c r="H7" s="1075"/>
      <c r="I7" s="269"/>
      <c r="J7" s="1075"/>
      <c r="K7" s="1076"/>
      <c r="L7" s="269"/>
      <c r="M7" s="1040"/>
      <c r="N7" s="1040"/>
      <c r="O7" s="1040"/>
      <c r="P7" s="1040"/>
      <c r="Q7" s="1040"/>
      <c r="R7" s="1040"/>
      <c r="S7" s="269"/>
    </row>
    <row r="8" spans="1:19" ht="16.5" thickBot="1">
      <c r="A8" s="1027" t="s">
        <v>79</v>
      </c>
      <c r="B8" s="1028"/>
      <c r="C8" s="1028"/>
      <c r="D8" s="1028"/>
      <c r="E8" s="1028"/>
      <c r="F8" s="1028"/>
      <c r="G8" s="1029"/>
      <c r="H8" s="1027" t="s">
        <v>145</v>
      </c>
      <c r="I8" s="1028"/>
      <c r="J8" s="1028"/>
      <c r="K8" s="1073" t="s">
        <v>146</v>
      </c>
      <c r="L8" s="1073"/>
      <c r="M8" s="1073"/>
      <c r="N8" s="463"/>
      <c r="O8" s="269"/>
      <c r="P8" s="1041"/>
      <c r="Q8" s="1041"/>
      <c r="R8" s="1041"/>
      <c r="S8" s="1041"/>
    </row>
    <row r="9" spans="1:19" ht="16.5" thickBot="1">
      <c r="A9" s="1027" t="s">
        <v>83</v>
      </c>
      <c r="B9" s="1029"/>
      <c r="C9" s="1027" t="s">
        <v>84</v>
      </c>
      <c r="D9" s="1028"/>
      <c r="E9" s="1028"/>
      <c r="F9" s="1028"/>
      <c r="G9" s="1029"/>
      <c r="H9" s="1027" t="s">
        <v>279</v>
      </c>
      <c r="I9" s="1028"/>
      <c r="J9" s="1028"/>
      <c r="K9" s="1073" t="s">
        <v>280</v>
      </c>
      <c r="L9" s="1073"/>
      <c r="M9" s="1073"/>
      <c r="N9" s="463"/>
      <c r="O9" s="1040"/>
      <c r="P9" s="1040"/>
      <c r="Q9" s="1040"/>
      <c r="R9" s="1041"/>
      <c r="S9" s="1041"/>
    </row>
    <row r="10" spans="1:19" ht="15.75">
      <c r="A10" s="1048">
        <v>106020</v>
      </c>
      <c r="B10" s="1049"/>
      <c r="C10" s="1052" t="s">
        <v>268</v>
      </c>
      <c r="D10" s="1053"/>
      <c r="E10" s="1053"/>
      <c r="F10" s="1053"/>
      <c r="G10" s="1054"/>
      <c r="H10" s="1058">
        <v>2969000</v>
      </c>
      <c r="I10" s="1059"/>
      <c r="J10" s="1059"/>
      <c r="K10" s="1042">
        <v>2603497</v>
      </c>
      <c r="L10" s="1042"/>
      <c r="M10" s="1042"/>
      <c r="N10" s="463"/>
      <c r="O10" s="1040"/>
      <c r="P10" s="1040"/>
      <c r="Q10" s="1040"/>
      <c r="R10" s="1041"/>
      <c r="S10" s="1041"/>
    </row>
    <row r="11" spans="1:19" ht="16.5" thickBot="1">
      <c r="A11" s="1062"/>
      <c r="B11" s="1063"/>
      <c r="C11" s="1064"/>
      <c r="D11" s="1065"/>
      <c r="E11" s="1065"/>
      <c r="F11" s="1065"/>
      <c r="G11" s="1066"/>
      <c r="H11" s="1060"/>
      <c r="I11" s="1061"/>
      <c r="J11" s="1061"/>
      <c r="K11" s="1042"/>
      <c r="L11" s="1042"/>
      <c r="M11" s="1042"/>
      <c r="N11" s="463"/>
      <c r="O11" s="1040"/>
      <c r="P11" s="1040"/>
      <c r="Q11" s="1040"/>
      <c r="R11" s="1041"/>
      <c r="S11" s="1041"/>
    </row>
    <row r="12" spans="1:19" ht="15.75">
      <c r="A12" s="1048">
        <v>107060</v>
      </c>
      <c r="B12" s="1049"/>
      <c r="C12" s="1052" t="s">
        <v>89</v>
      </c>
      <c r="D12" s="1053"/>
      <c r="E12" s="1053"/>
      <c r="F12" s="1053"/>
      <c r="G12" s="1054"/>
      <c r="H12" s="1058">
        <v>5067310</v>
      </c>
      <c r="I12" s="1059"/>
      <c r="J12" s="1059"/>
      <c r="K12" s="1042">
        <v>5254758</v>
      </c>
      <c r="L12" s="1042"/>
      <c r="M12" s="1042"/>
      <c r="N12" s="463"/>
      <c r="O12" s="1040"/>
      <c r="P12" s="1040"/>
      <c r="Q12" s="1040"/>
      <c r="R12" s="1041"/>
      <c r="S12" s="1041"/>
    </row>
    <row r="13" spans="1:19" ht="16.5" thickBot="1">
      <c r="A13" s="1062"/>
      <c r="B13" s="1063"/>
      <c r="C13" s="1064"/>
      <c r="D13" s="1065"/>
      <c r="E13" s="1065"/>
      <c r="F13" s="1065"/>
      <c r="G13" s="1066"/>
      <c r="H13" s="1060"/>
      <c r="I13" s="1061"/>
      <c r="J13" s="1061"/>
      <c r="K13" s="1042"/>
      <c r="L13" s="1042"/>
      <c r="M13" s="1042"/>
      <c r="N13" s="463"/>
      <c r="O13" s="1040"/>
      <c r="P13" s="1040"/>
      <c r="Q13" s="1040"/>
      <c r="R13" s="1041"/>
      <c r="S13" s="1041"/>
    </row>
    <row r="14" spans="1:19" ht="15.75">
      <c r="A14" s="1048">
        <v>103010</v>
      </c>
      <c r="B14" s="1049"/>
      <c r="C14" s="1052" t="s">
        <v>90</v>
      </c>
      <c r="D14" s="1053"/>
      <c r="E14" s="1053"/>
      <c r="F14" s="1053"/>
      <c r="G14" s="1054"/>
      <c r="H14" s="1058">
        <v>200000</v>
      </c>
      <c r="I14" s="1059"/>
      <c r="J14" s="1059"/>
      <c r="K14" s="1042">
        <v>131400</v>
      </c>
      <c r="L14" s="1042"/>
      <c r="M14" s="1042"/>
      <c r="N14" s="463"/>
      <c r="O14" s="1040"/>
      <c r="P14" s="1040"/>
      <c r="Q14" s="1040"/>
      <c r="R14" s="1041"/>
      <c r="S14" s="1041"/>
    </row>
    <row r="15" spans="1:19" ht="16.5" thickBot="1">
      <c r="A15" s="1062"/>
      <c r="B15" s="1063"/>
      <c r="C15" s="1064"/>
      <c r="D15" s="1065"/>
      <c r="E15" s="1065"/>
      <c r="F15" s="1065"/>
      <c r="G15" s="1066"/>
      <c r="H15" s="1060"/>
      <c r="I15" s="1061"/>
      <c r="J15" s="1061"/>
      <c r="K15" s="1042"/>
      <c r="L15" s="1042"/>
      <c r="M15" s="1042"/>
      <c r="N15" s="463"/>
      <c r="O15" s="1040"/>
      <c r="P15" s="1040"/>
      <c r="Q15" s="1040"/>
      <c r="R15" s="1041"/>
      <c r="S15" s="1041"/>
    </row>
    <row r="16" spans="1:19" ht="16.5" thickBot="1">
      <c r="A16" s="1067">
        <v>104051</v>
      </c>
      <c r="B16" s="1068"/>
      <c r="C16" s="1069" t="s">
        <v>308</v>
      </c>
      <c r="D16" s="1070"/>
      <c r="E16" s="582"/>
      <c r="F16" s="582"/>
      <c r="G16" s="583"/>
      <c r="H16" s="1067"/>
      <c r="I16" s="1070"/>
      <c r="J16" s="584"/>
      <c r="K16" s="1071">
        <v>388600</v>
      </c>
      <c r="L16" s="1072"/>
      <c r="M16" s="567"/>
      <c r="N16" s="463"/>
      <c r="O16" s="269"/>
      <c r="P16" s="269"/>
      <c r="Q16" s="269"/>
      <c r="R16" s="566"/>
      <c r="S16" s="566"/>
    </row>
    <row r="17" spans="1:19" ht="12.75">
      <c r="A17" s="1048">
        <v>96015</v>
      </c>
      <c r="B17" s="1049"/>
      <c r="C17" s="1052" t="s">
        <v>269</v>
      </c>
      <c r="D17" s="1053"/>
      <c r="E17" s="1053"/>
      <c r="F17" s="1053"/>
      <c r="G17" s="1054"/>
      <c r="H17" s="1058">
        <v>6377715</v>
      </c>
      <c r="I17" s="1059"/>
      <c r="J17" s="1059"/>
      <c r="K17" s="1042">
        <v>0</v>
      </c>
      <c r="L17" s="1042"/>
      <c r="M17" s="1042"/>
      <c r="N17" s="1039"/>
      <c r="O17" s="1040"/>
      <c r="P17" s="1040"/>
      <c r="Q17" s="1040"/>
      <c r="R17" s="1041"/>
      <c r="S17" s="1041"/>
    </row>
    <row r="18" spans="1:19" ht="13.5" thickBot="1">
      <c r="A18" s="1050"/>
      <c r="B18" s="1051"/>
      <c r="C18" s="1055" t="s">
        <v>165</v>
      </c>
      <c r="D18" s="1056"/>
      <c r="E18" s="1056"/>
      <c r="F18" s="1056"/>
      <c r="G18" s="1057"/>
      <c r="H18" s="1060"/>
      <c r="I18" s="1061"/>
      <c r="J18" s="1061"/>
      <c r="K18" s="1042"/>
      <c r="L18" s="1042"/>
      <c r="M18" s="1042"/>
      <c r="N18" s="1039"/>
      <c r="O18" s="1040"/>
      <c r="P18" s="1040"/>
      <c r="Q18" s="1040"/>
      <c r="R18" s="1041"/>
      <c r="S18" s="1041"/>
    </row>
    <row r="19" spans="1:19" ht="12.75">
      <c r="A19" s="1043"/>
      <c r="B19" s="1044"/>
      <c r="C19" s="1044"/>
      <c r="D19" s="1044"/>
      <c r="E19" s="1044"/>
      <c r="F19" s="1044"/>
      <c r="G19" s="1045"/>
      <c r="H19" s="1035">
        <f>SUM(H10:J18)</f>
        <v>14614025</v>
      </c>
      <c r="I19" s="1036"/>
      <c r="J19" s="1036"/>
      <c r="K19" s="1047">
        <f>SUM(K10:M18)</f>
        <v>8378255</v>
      </c>
      <c r="L19" s="1047"/>
      <c r="M19" s="1047"/>
      <c r="N19" s="1039"/>
      <c r="O19" s="1040"/>
      <c r="P19" s="1040"/>
      <c r="Q19" s="1040"/>
      <c r="R19" s="1041"/>
      <c r="S19" s="1041"/>
    </row>
    <row r="20" spans="1:19" ht="13.5" thickBot="1">
      <c r="A20" s="1032" t="s">
        <v>166</v>
      </c>
      <c r="B20" s="1033"/>
      <c r="C20" s="1033"/>
      <c r="D20" s="1033"/>
      <c r="E20" s="1033"/>
      <c r="F20" s="1033"/>
      <c r="G20" s="1034"/>
      <c r="H20" s="1037"/>
      <c r="I20" s="1038"/>
      <c r="J20" s="1038"/>
      <c r="K20" s="1047"/>
      <c r="L20" s="1047"/>
      <c r="M20" s="1047"/>
      <c r="N20" s="1039"/>
      <c r="O20" s="1040"/>
      <c r="P20" s="1040"/>
      <c r="Q20" s="1040"/>
      <c r="R20" s="1041"/>
      <c r="S20" s="1041"/>
    </row>
  </sheetData>
  <sheetProtection/>
  <mergeCells count="62">
    <mergeCell ref="A6:S6"/>
    <mergeCell ref="B7:C7"/>
    <mergeCell ref="G7:H7"/>
    <mergeCell ref="J7:K7"/>
    <mergeCell ref="M7:P7"/>
    <mergeCell ref="Q7:R7"/>
    <mergeCell ref="A8:G8"/>
    <mergeCell ref="H8:J8"/>
    <mergeCell ref="K8:M8"/>
    <mergeCell ref="P8:S8"/>
    <mergeCell ref="A9:B9"/>
    <mergeCell ref="C9:G9"/>
    <mergeCell ref="H9:J9"/>
    <mergeCell ref="K9:M9"/>
    <mergeCell ref="O9:Q9"/>
    <mergeCell ref="R9:S9"/>
    <mergeCell ref="R13:S13"/>
    <mergeCell ref="A10:B11"/>
    <mergeCell ref="C10:G11"/>
    <mergeCell ref="H10:J11"/>
    <mergeCell ref="K10:M11"/>
    <mergeCell ref="O10:Q10"/>
    <mergeCell ref="R10:S10"/>
    <mergeCell ref="O11:Q11"/>
    <mergeCell ref="R11:S11"/>
    <mergeCell ref="R14:S14"/>
    <mergeCell ref="O15:Q15"/>
    <mergeCell ref="R15:S15"/>
    <mergeCell ref="A12:B13"/>
    <mergeCell ref="C12:G13"/>
    <mergeCell ref="H12:J13"/>
    <mergeCell ref="K12:M13"/>
    <mergeCell ref="O12:Q12"/>
    <mergeCell ref="R12:S12"/>
    <mergeCell ref="O13:Q13"/>
    <mergeCell ref="A14:B15"/>
    <mergeCell ref="C14:G15"/>
    <mergeCell ref="H14:J15"/>
    <mergeCell ref="K14:M15"/>
    <mergeCell ref="O14:Q14"/>
    <mergeCell ref="O17:Q18"/>
    <mergeCell ref="A16:B16"/>
    <mergeCell ref="C16:D16"/>
    <mergeCell ref="H16:I16"/>
    <mergeCell ref="K16:L16"/>
    <mergeCell ref="D1:L1"/>
    <mergeCell ref="C3:I3"/>
    <mergeCell ref="A5:K5"/>
    <mergeCell ref="K19:M20"/>
    <mergeCell ref="N17:N18"/>
    <mergeCell ref="R17:S18"/>
    <mergeCell ref="A17:B18"/>
    <mergeCell ref="C17:G17"/>
    <mergeCell ref="C18:G18"/>
    <mergeCell ref="H17:J18"/>
    <mergeCell ref="A20:G20"/>
    <mergeCell ref="H19:J20"/>
    <mergeCell ref="N19:N20"/>
    <mergeCell ref="O19:Q20"/>
    <mergeCell ref="R19:S20"/>
    <mergeCell ref="K17:M18"/>
    <mergeCell ref="A19:G1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Iroda107</dc:creator>
  <cp:keywords/>
  <dc:description/>
  <cp:lastModifiedBy>WinSeven</cp:lastModifiedBy>
  <cp:lastPrinted>2017-04-24T08:50:34Z</cp:lastPrinted>
  <dcterms:created xsi:type="dcterms:W3CDTF">2015-08-26T06:24:02Z</dcterms:created>
  <dcterms:modified xsi:type="dcterms:W3CDTF">2017-04-24T08:50:52Z</dcterms:modified>
  <cp:category/>
  <cp:version/>
  <cp:contentType/>
  <cp:contentStatus/>
</cp:coreProperties>
</file>