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980" activeTab="0"/>
  </bookViews>
  <sheets>
    <sheet name="091110K" sheetId="1" r:id="rId1"/>
    <sheet name="091140K" sheetId="2" r:id="rId2"/>
    <sheet name="018030B" sheetId="3" r:id="rId3"/>
  </sheets>
  <definedNames>
    <definedName name="_xlnm.Print_Titles" localSheetId="0">'091110K'!$1:$10</definedName>
    <definedName name="_xlnm.Print_Area" localSheetId="0">'091110K'!$A$1:$AJ$31</definedName>
  </definedNames>
  <calcPr fullCalcOnLoad="1"/>
</workbook>
</file>

<file path=xl/sharedStrings.xml><?xml version="1.0" encoding="utf-8"?>
<sst xmlns="http://schemas.openxmlformats.org/spreadsheetml/2006/main" count="144" uniqueCount="95">
  <si>
    <t>PIR-törzsszám</t>
  </si>
  <si>
    <t>szektor</t>
  </si>
  <si>
    <t>szakágazat</t>
  </si>
  <si>
    <t>év</t>
  </si>
  <si>
    <t>01</t>
  </si>
  <si>
    <t>02</t>
  </si>
  <si>
    <t>08</t>
  </si>
  <si>
    <t>09</t>
  </si>
  <si>
    <t>14</t>
  </si>
  <si>
    <t>Közlekedési költségtérítés</t>
  </si>
  <si>
    <t>Törvény szerinti illetmények, munkabérek</t>
  </si>
  <si>
    <t xml:space="preserve">Munkaadókat terhelő járulékok és szociális hozzájárulási adó                                                                            </t>
  </si>
  <si>
    <t>Rovat megnevezése</t>
  </si>
  <si>
    <t>K11</t>
  </si>
  <si>
    <t>K1</t>
  </si>
  <si>
    <t>K1109</t>
  </si>
  <si>
    <t>Ruházati költségtérítés</t>
  </si>
  <si>
    <t>K1108</t>
  </si>
  <si>
    <t>K1101</t>
  </si>
  <si>
    <t>K2</t>
  </si>
  <si>
    <t>19</t>
  </si>
  <si>
    <t>20</t>
  </si>
  <si>
    <t>K3</t>
  </si>
  <si>
    <t>Szakmai anyagok beszerzése</t>
  </si>
  <si>
    <t>Üzemeltetési anyagok beszerzése</t>
  </si>
  <si>
    <t>Informatikai szolgáltatások igénybevétele</t>
  </si>
  <si>
    <t>Egyéb kommunikációs szolgáltatások</t>
  </si>
  <si>
    <t>Közüzemi díjak</t>
  </si>
  <si>
    <t>Karbantartási, kisjavítási szolgáltatások</t>
  </si>
  <si>
    <t>Működési célú előzetesen felszámított általános forgalmi adó</t>
  </si>
  <si>
    <t>K311</t>
  </si>
  <si>
    <t>K312</t>
  </si>
  <si>
    <t>K321</t>
  </si>
  <si>
    <t>K322</t>
  </si>
  <si>
    <t>K331</t>
  </si>
  <si>
    <t>K334</t>
  </si>
  <si>
    <t>K31</t>
  </si>
  <si>
    <t>K32</t>
  </si>
  <si>
    <t>K336</t>
  </si>
  <si>
    <t>K337</t>
  </si>
  <si>
    <t>K33</t>
  </si>
  <si>
    <t>K351</t>
  </si>
  <si>
    <t>K35</t>
  </si>
  <si>
    <t>21</t>
  </si>
  <si>
    <t>22</t>
  </si>
  <si>
    <t>K1-K8</t>
  </si>
  <si>
    <t>4.</t>
  </si>
  <si>
    <t>ÁHT azonosító</t>
  </si>
  <si>
    <t>1.</t>
  </si>
  <si>
    <t>2.</t>
  </si>
  <si>
    <t>3.</t>
  </si>
  <si>
    <t>24</t>
  </si>
  <si>
    <t>25</t>
  </si>
  <si>
    <t>26</t>
  </si>
  <si>
    <t>27</t>
  </si>
  <si>
    <t>28</t>
  </si>
  <si>
    <t>31</t>
  </si>
  <si>
    <t>33</t>
  </si>
  <si>
    <t>34</t>
  </si>
  <si>
    <t>35</t>
  </si>
  <si>
    <t>39</t>
  </si>
  <si>
    <t>44</t>
  </si>
  <si>
    <t>45</t>
  </si>
  <si>
    <t>90</t>
  </si>
  <si>
    <t>típus</t>
  </si>
  <si>
    <t>űrlap</t>
  </si>
  <si>
    <t>Megnevezés</t>
  </si>
  <si>
    <t>fejezet/
megye</t>
  </si>
  <si>
    <t>Eredeti
előirányzat</t>
  </si>
  <si>
    <t>Rovat
száma</t>
  </si>
  <si>
    <t>Sor-
szám</t>
  </si>
  <si>
    <t>Foglalkoztatottak személyi juttatásai (=01+…+13)</t>
  </si>
  <si>
    <t>Személyi juttatások (=14+18)</t>
  </si>
  <si>
    <t>Készletbeszerzés (=21+22+23)</t>
  </si>
  <si>
    <t>Kommunikációs szolgáltatások (=25+26)</t>
  </si>
  <si>
    <t>Szolgáltatási kiadások (=28+…+34)</t>
  </si>
  <si>
    <t>Különféle befizetések és egyéb dologi kiadások (=39+…+43)</t>
  </si>
  <si>
    <t>Dologi kiadások (=24+27+35+38+44)</t>
  </si>
  <si>
    <t>Költségvetési kiadások (=19+20+45+54+67+75+80+89)</t>
  </si>
  <si>
    <t>cím-alcím/
pénzügyi körzet</t>
  </si>
  <si>
    <t>Ki Akarok Nyílni Óvoda
K1-K8. Költségvetési kiadások
2014.</t>
  </si>
  <si>
    <t>091110  
Óvodai nevelés, ellátás szakmai feladatai</t>
  </si>
  <si>
    <t>Ki Akarok Nyílni Óvoda
K1-K8. Költségvetési kiadások
                                                                          2014.                                                           5.sz.melléklet</t>
  </si>
  <si>
    <t>091140  
Óvodai nevelés, ellátás működtetési feladatai</t>
  </si>
  <si>
    <t>Szakmai tevékenységet segítő szolgáltatások foglalkozás eü., továbbképzés</t>
  </si>
  <si>
    <t>Ki Akarok Nyílni óvoda
B1-B7 Költségvetési bevételek
2014.</t>
  </si>
  <si>
    <t xml:space="preserve">Egyéb szolgáltatások egyéb </t>
  </si>
  <si>
    <t>forintban</t>
  </si>
  <si>
    <t xml:space="preserve"> forintban</t>
  </si>
  <si>
    <t>B816</t>
  </si>
  <si>
    <t>Irányítószervi támogatás</t>
  </si>
  <si>
    <t>BEVÉTELEK</t>
  </si>
  <si>
    <t>018030
Intézményfinanszírozás</t>
  </si>
  <si>
    <t>Felmentési időre járó bér</t>
  </si>
  <si>
    <r>
      <t xml:space="preserve">                                            </t>
    </r>
    <r>
      <rPr>
        <b/>
        <sz val="10"/>
        <color indexed="8"/>
        <rFont val="Arial"/>
        <family val="2"/>
      </rPr>
      <t xml:space="preserve"> 5. melléklet a 2/2018. (II. 28.) önkormányzati rendelethez</t>
    </r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</si>
</sst>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Ft&quot;;\-#,##0&quot;Ft&quot;"/>
    <numFmt numFmtId="165" formatCode="#,##0&quot;Ft&quot;;[Red]\-#,##0&quot;Ft&quot;"/>
    <numFmt numFmtId="166" formatCode="#,##0.00&quot;Ft&quot;;\-#,##0.00&quot;Ft&quot;"/>
    <numFmt numFmtId="167" formatCode="#,##0.00&quot;Ft&quot;;[Red]\-#,##0.00&quot;Ft&quot;"/>
    <numFmt numFmtId="168" formatCode="_-* #,##0&quot;Ft&quot;_-;\-* #,##0&quot;Ft&quot;_-;_-* &quot;-&quot;&quot;Ft&quot;_-;_-@_-"/>
    <numFmt numFmtId="169" formatCode="_-* #,##0_F_t_-;\-* #,##0_F_t_-;_-* &quot;-&quot;_F_t_-;_-@_-"/>
    <numFmt numFmtId="170" formatCode="_-* #,##0.00&quot;Ft&quot;_-;\-* #,##0.00&quot;Ft&quot;_-;_-* &quot;-&quot;??&quot;Ft&quot;_-;_-@_-"/>
    <numFmt numFmtId="171" formatCode="_-* #,##0.00_F_t_-;\-* #,##0.00_F_t_-;_-* &quot;-&quot;??_F_t_-;_-@_-"/>
    <numFmt numFmtId="172" formatCode="#,##0&quot; Ft&quot;;\-#,##0&quot; Ft&quot;"/>
    <numFmt numFmtId="173" formatCode="#,##0&quot; Ft&quot;;[Red]\-#,##0&quot; Ft&quot;"/>
    <numFmt numFmtId="174" formatCode="#,##0.00&quot; Ft&quot;;\-#,##0.00&quot; Ft&quot;"/>
    <numFmt numFmtId="175" formatCode="#,##0.00&quot; Ft&quot;;[Red]\-#,##0.00&quot; Ft&quot;"/>
    <numFmt numFmtId="176" formatCode="0__"/>
    <numFmt numFmtId="177" formatCode="&quot;Igen&quot;;&quot;Igen&quot;;&quot;Nem&quot;"/>
    <numFmt numFmtId="178" formatCode="&quot;Igaz&quot;;&quot;Igaz&quot;;&quot;Hamis&quot;"/>
    <numFmt numFmtId="179" formatCode="&quot;Be&quot;;&quot;Be&quot;;&quot;Ki&quot;"/>
    <numFmt numFmtId="180" formatCode="[$€-2]\ #\ ##,000_);[Red]\([$€-2]\ #\ ##,000\)"/>
    <numFmt numFmtId="181" formatCode="00"/>
    <numFmt numFmtId="182" formatCode="\ ##########"/>
  </numFmts>
  <fonts count="4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name val="Arial CE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181" fontId="4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Continuous" vertical="center"/>
    </xf>
    <xf numFmtId="0" fontId="6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 horizontal="left"/>
    </xf>
    <xf numFmtId="181" fontId="5" fillId="0" borderId="12" xfId="0" applyNumberFormat="1" applyFont="1" applyFill="1" applyBorder="1" applyAlignment="1" quotePrefix="1">
      <alignment horizontal="center" vertical="center"/>
    </xf>
    <xf numFmtId="181" fontId="5" fillId="0" borderId="11" xfId="0" applyNumberFormat="1" applyFont="1" applyFill="1" applyBorder="1" applyAlignment="1" quotePrefix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182" fontId="5" fillId="0" borderId="10" xfId="0" applyNumberFormat="1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182" fontId="5" fillId="0" borderId="12" xfId="0" applyNumberFormat="1" applyFont="1" applyFill="1" applyBorder="1" applyAlignment="1">
      <alignment vertical="center"/>
    </xf>
    <xf numFmtId="182" fontId="5" fillId="0" borderId="13" xfId="0" applyNumberFormat="1" applyFont="1" applyFill="1" applyBorder="1" applyAlignment="1">
      <alignment vertical="center"/>
    </xf>
    <xf numFmtId="182" fontId="5" fillId="0" borderId="11" xfId="0" applyNumberFormat="1" applyFont="1" applyFill="1" applyBorder="1" applyAlignment="1">
      <alignment vertical="center"/>
    </xf>
    <xf numFmtId="181" fontId="4" fillId="0" borderId="12" xfId="0" applyNumberFormat="1" applyFont="1" applyFill="1" applyBorder="1" applyAlignment="1" quotePrefix="1">
      <alignment horizontal="center" vertical="center"/>
    </xf>
    <xf numFmtId="181" fontId="4" fillId="0" borderId="11" xfId="0" applyNumberFormat="1" applyFont="1" applyFill="1" applyBorder="1" applyAlignment="1" quotePrefix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182" fontId="4" fillId="0" borderId="10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181" fontId="4" fillId="0" borderId="12" xfId="0" applyNumberFormat="1" applyFont="1" applyFill="1" applyBorder="1" applyAlignment="1" quotePrefix="1">
      <alignment horizontal="center" vertical="center"/>
    </xf>
    <xf numFmtId="181" fontId="4" fillId="0" borderId="11" xfId="0" applyNumberFormat="1" applyFont="1" applyFill="1" applyBorder="1" applyAlignment="1" quotePrefix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182" fontId="4" fillId="0" borderId="10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182" fontId="4" fillId="0" borderId="12" xfId="0" applyNumberFormat="1" applyFont="1" applyFill="1" applyBorder="1" applyAlignment="1">
      <alignment vertical="center"/>
    </xf>
    <xf numFmtId="182" fontId="4" fillId="0" borderId="13" xfId="0" applyNumberFormat="1" applyFont="1" applyFill="1" applyBorder="1" applyAlignment="1">
      <alignment vertical="center"/>
    </xf>
    <xf numFmtId="182" fontId="4" fillId="0" borderId="11" xfId="0" applyNumberFormat="1" applyFont="1" applyFill="1" applyBorder="1" applyAlignment="1">
      <alignment vertical="center"/>
    </xf>
    <xf numFmtId="0" fontId="4" fillId="0" borderId="12" xfId="0" applyNumberFormat="1" applyFont="1" applyFill="1" applyBorder="1" applyAlignment="1">
      <alignment vertical="center"/>
    </xf>
    <xf numFmtId="0" fontId="4" fillId="0" borderId="13" xfId="0" applyNumberFormat="1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vertical="center"/>
    </xf>
    <xf numFmtId="181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4" xfId="0" applyFont="1" applyFill="1" applyBorder="1" applyAlignment="1">
      <alignment/>
    </xf>
    <xf numFmtId="0" fontId="6" fillId="0" borderId="0" xfId="0" applyFont="1" applyAlignment="1">
      <alignment/>
    </xf>
    <xf numFmtId="0" fontId="4" fillId="0" borderId="13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10" fillId="0" borderId="14" xfId="0" applyFont="1" applyFill="1" applyBorder="1" applyAlignment="1">
      <alignment horizontal="center" wrapText="1"/>
    </xf>
    <xf numFmtId="1" fontId="4" fillId="0" borderId="12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5" fillId="0" borderId="13" xfId="0" applyFont="1" applyFill="1" applyBorder="1" applyAlignment="1">
      <alignment horizontal="right"/>
    </xf>
    <xf numFmtId="0" fontId="6" fillId="0" borderId="13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/>
    </xf>
    <xf numFmtId="0" fontId="4" fillId="0" borderId="18" xfId="0" applyFont="1" applyFill="1" applyBorder="1" applyAlignment="1">
      <alignment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center"/>
    </xf>
    <xf numFmtId="181" fontId="8" fillId="0" borderId="19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/>
    </xf>
    <xf numFmtId="0" fontId="9" fillId="0" borderId="20" xfId="0" applyFont="1" applyBorder="1" applyAlignment="1">
      <alignment/>
    </xf>
    <xf numFmtId="0" fontId="6" fillId="0" borderId="21" xfId="0" applyFont="1" applyBorder="1" applyAlignment="1">
      <alignment/>
    </xf>
    <xf numFmtId="181" fontId="4" fillId="0" borderId="0" xfId="0" applyNumberFormat="1" applyFont="1" applyFill="1" applyBorder="1" applyAlignment="1">
      <alignment horizontal="center" wrapText="1"/>
    </xf>
    <xf numFmtId="181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/>
    </xf>
    <xf numFmtId="181" fontId="4" fillId="0" borderId="0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181" fontId="4" fillId="0" borderId="0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2" xfId="0" applyFont="1" applyFill="1" applyBorder="1" applyAlignment="1" quotePrefix="1">
      <alignment horizontal="center" vertical="center"/>
    </xf>
    <xf numFmtId="0" fontId="4" fillId="0" borderId="11" xfId="0" applyFont="1" applyFill="1" applyBorder="1" applyAlignment="1" quotePrefix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 quotePrefix="1">
      <alignment horizontal="center" vertical="center"/>
    </xf>
    <xf numFmtId="0" fontId="5" fillId="0" borderId="11" xfId="0" applyFont="1" applyFill="1" applyBorder="1" applyAlignment="1" quotePrefix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9"/>
  <sheetViews>
    <sheetView tabSelected="1" view="pageBreakPreview" zoomScaleSheetLayoutView="100" workbookViewId="0" topLeftCell="A1">
      <selection activeCell="G4" sqref="G4:AI4"/>
    </sheetView>
  </sheetViews>
  <sheetFormatPr defaultColWidth="9.00390625" defaultRowHeight="12.75"/>
  <cols>
    <col min="1" max="2" width="2.75390625" style="4" customWidth="1"/>
    <col min="3" max="45" width="2.75390625" style="1" customWidth="1"/>
    <col min="46" max="16384" width="9.125" style="1" customWidth="1"/>
  </cols>
  <sheetData>
    <row r="1" spans="1:36" ht="31.5" customHeight="1">
      <c r="A1" s="87" t="s">
        <v>82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9"/>
    </row>
    <row r="2" spans="1:36" ht="25.5" customHeight="1">
      <c r="A2" s="90"/>
      <c r="B2" s="91" t="s">
        <v>0</v>
      </c>
      <c r="C2" s="91"/>
      <c r="D2" s="91"/>
      <c r="E2" s="91"/>
      <c r="F2" s="91"/>
      <c r="G2" s="91"/>
      <c r="H2" s="81"/>
      <c r="I2" s="91" t="s">
        <v>47</v>
      </c>
      <c r="J2" s="91"/>
      <c r="K2" s="91"/>
      <c r="L2" s="91"/>
      <c r="M2" s="91"/>
      <c r="N2" s="91"/>
      <c r="O2" s="81"/>
      <c r="P2" s="81" t="s">
        <v>1</v>
      </c>
      <c r="Q2" s="81"/>
      <c r="R2" s="81"/>
      <c r="S2" s="81"/>
      <c r="T2" s="82" t="s">
        <v>67</v>
      </c>
      <c r="U2" s="83"/>
      <c r="V2" s="83"/>
      <c r="W2" s="83"/>
      <c r="X2" s="82" t="s">
        <v>79</v>
      </c>
      <c r="Y2" s="83"/>
      <c r="Z2" s="83"/>
      <c r="AA2" s="83"/>
      <c r="AB2" s="83"/>
      <c r="AC2" s="83"/>
      <c r="AD2" s="81" t="s">
        <v>2</v>
      </c>
      <c r="AE2" s="83"/>
      <c r="AF2" s="83"/>
      <c r="AG2" s="83"/>
      <c r="AH2" s="83"/>
      <c r="AI2" s="83"/>
      <c r="AJ2" s="84"/>
    </row>
    <row r="3" spans="1:36" ht="19.5" customHeight="1">
      <c r="A3" s="90"/>
      <c r="B3" s="10">
        <v>6</v>
      </c>
      <c r="C3" s="12">
        <v>5</v>
      </c>
      <c r="D3" s="10">
        <v>1</v>
      </c>
      <c r="E3" s="10">
        <v>5</v>
      </c>
      <c r="F3" s="10">
        <v>6</v>
      </c>
      <c r="G3" s="10">
        <v>9</v>
      </c>
      <c r="H3" s="83"/>
      <c r="I3" s="10"/>
      <c r="J3" s="12"/>
      <c r="K3" s="10"/>
      <c r="L3" s="10"/>
      <c r="M3" s="10"/>
      <c r="N3" s="10"/>
      <c r="O3" s="83"/>
      <c r="P3" s="10">
        <v>1</v>
      </c>
      <c r="Q3" s="12">
        <v>2</v>
      </c>
      <c r="R3" s="10">
        <v>5</v>
      </c>
      <c r="S3" s="10">
        <v>4</v>
      </c>
      <c r="T3" s="11"/>
      <c r="U3" s="10">
        <v>1</v>
      </c>
      <c r="V3" s="12">
        <v>3</v>
      </c>
      <c r="W3" s="11"/>
      <c r="X3" s="11"/>
      <c r="Y3" s="10">
        <v>0</v>
      </c>
      <c r="Z3" s="12">
        <v>7</v>
      </c>
      <c r="AA3" s="10">
        <v>1</v>
      </c>
      <c r="AB3" s="10">
        <v>1</v>
      </c>
      <c r="AC3" s="8"/>
      <c r="AD3" s="10">
        <v>8</v>
      </c>
      <c r="AE3" s="12">
        <v>5</v>
      </c>
      <c r="AF3" s="10">
        <v>1</v>
      </c>
      <c r="AG3" s="10">
        <v>0</v>
      </c>
      <c r="AH3" s="10">
        <v>2</v>
      </c>
      <c r="AI3" s="10">
        <v>0</v>
      </c>
      <c r="AJ3" s="84"/>
    </row>
    <row r="4" spans="1:36" ht="19.5" customHeight="1">
      <c r="A4" s="90"/>
      <c r="B4" s="85" t="s">
        <v>66</v>
      </c>
      <c r="C4" s="85"/>
      <c r="D4" s="85"/>
      <c r="E4" s="85"/>
      <c r="F4" s="85"/>
      <c r="G4" s="97" t="s">
        <v>94</v>
      </c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84"/>
    </row>
    <row r="5" spans="1:36" ht="19.5" customHeight="1">
      <c r="A5" s="90"/>
      <c r="B5" s="86" t="s">
        <v>65</v>
      </c>
      <c r="C5" s="86"/>
      <c r="D5" s="85"/>
      <c r="E5" s="81" t="s">
        <v>3</v>
      </c>
      <c r="F5" s="81"/>
      <c r="G5" s="81"/>
      <c r="H5" s="81"/>
      <c r="I5" s="65"/>
      <c r="J5" s="67" t="s">
        <v>64</v>
      </c>
      <c r="K5" s="68"/>
      <c r="L5" s="69"/>
      <c r="M5" s="70" t="s">
        <v>81</v>
      </c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84"/>
    </row>
    <row r="6" spans="1:36" ht="19.5" customHeight="1">
      <c r="A6" s="90"/>
      <c r="B6" s="6">
        <v>0</v>
      </c>
      <c r="C6" s="7">
        <v>1</v>
      </c>
      <c r="D6" s="85"/>
      <c r="E6" s="5">
        <v>2</v>
      </c>
      <c r="F6" s="5">
        <v>0</v>
      </c>
      <c r="G6" s="5">
        <v>1</v>
      </c>
      <c r="H6" s="5">
        <v>8</v>
      </c>
      <c r="I6" s="66"/>
      <c r="J6" s="5">
        <v>0</v>
      </c>
      <c r="K6" s="10">
        <v>3</v>
      </c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84"/>
    </row>
    <row r="7" spans="1:36" ht="19.5" customHeight="1">
      <c r="A7" s="76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8"/>
    </row>
    <row r="8" spans="1:36" ht="15.75" customHeight="1">
      <c r="A8" s="79" t="s">
        <v>87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</row>
    <row r="9" spans="1:36" ht="34.5" customHeight="1">
      <c r="A9" s="57" t="s">
        <v>70</v>
      </c>
      <c r="B9" s="58"/>
      <c r="C9" s="59" t="s">
        <v>12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1" t="s">
        <v>69</v>
      </c>
      <c r="AD9" s="60"/>
      <c r="AE9" s="60"/>
      <c r="AF9" s="60"/>
      <c r="AG9" s="58" t="s">
        <v>68</v>
      </c>
      <c r="AH9" s="60"/>
      <c r="AI9" s="60"/>
      <c r="AJ9" s="60"/>
    </row>
    <row r="10" spans="1:36" ht="12.75">
      <c r="A10" s="71" t="s">
        <v>48</v>
      </c>
      <c r="B10" s="72"/>
      <c r="C10" s="73" t="s">
        <v>49</v>
      </c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3" t="s">
        <v>50</v>
      </c>
      <c r="AD10" s="74"/>
      <c r="AE10" s="74"/>
      <c r="AF10" s="75"/>
      <c r="AG10" s="73" t="s">
        <v>46</v>
      </c>
      <c r="AH10" s="74"/>
      <c r="AI10" s="74"/>
      <c r="AJ10" s="75"/>
    </row>
    <row r="11" spans="1:36" ht="19.5" customHeight="1">
      <c r="A11" s="39" t="s">
        <v>4</v>
      </c>
      <c r="B11" s="40"/>
      <c r="C11" s="64" t="s">
        <v>10</v>
      </c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54" t="s">
        <v>18</v>
      </c>
      <c r="AD11" s="55"/>
      <c r="AE11" s="55"/>
      <c r="AF11" s="56"/>
      <c r="AG11" s="34">
        <v>78392401</v>
      </c>
      <c r="AH11" s="45"/>
      <c r="AI11" s="45"/>
      <c r="AJ11" s="46"/>
    </row>
    <row r="12" spans="1:36" ht="19.5" customHeight="1">
      <c r="A12" s="39" t="s">
        <v>5</v>
      </c>
      <c r="B12" s="40"/>
      <c r="C12" s="62" t="s">
        <v>93</v>
      </c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33" t="s">
        <v>18</v>
      </c>
      <c r="AD12" s="43"/>
      <c r="AE12" s="43"/>
      <c r="AF12" s="43"/>
      <c r="AG12" s="44">
        <v>907728</v>
      </c>
      <c r="AH12" s="45"/>
      <c r="AI12" s="45"/>
      <c r="AJ12" s="46"/>
    </row>
    <row r="13" spans="1:36" ht="19.5" customHeight="1">
      <c r="A13" s="39" t="s">
        <v>6</v>
      </c>
      <c r="B13" s="40"/>
      <c r="C13" s="49" t="s">
        <v>16</v>
      </c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1" t="s">
        <v>17</v>
      </c>
      <c r="AD13" s="52"/>
      <c r="AE13" s="52"/>
      <c r="AF13" s="53"/>
      <c r="AG13" s="44">
        <v>780000</v>
      </c>
      <c r="AH13" s="45"/>
      <c r="AI13" s="45"/>
      <c r="AJ13" s="46"/>
    </row>
    <row r="14" spans="1:36" ht="19.5" customHeight="1">
      <c r="A14" s="39" t="s">
        <v>7</v>
      </c>
      <c r="B14" s="40"/>
      <c r="C14" s="41" t="s">
        <v>9</v>
      </c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3" t="s">
        <v>15</v>
      </c>
      <c r="AD14" s="43"/>
      <c r="AE14" s="43"/>
      <c r="AF14" s="43"/>
      <c r="AG14" s="44">
        <v>330000</v>
      </c>
      <c r="AH14" s="45"/>
      <c r="AI14" s="45"/>
      <c r="AJ14" s="46"/>
    </row>
    <row r="15" spans="1:36" s="2" customFormat="1" ht="19.5" customHeight="1">
      <c r="A15" s="16" t="s">
        <v>8</v>
      </c>
      <c r="B15" s="17"/>
      <c r="C15" s="47" t="s">
        <v>71</v>
      </c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20" t="s">
        <v>13</v>
      </c>
      <c r="AD15" s="20"/>
      <c r="AE15" s="20"/>
      <c r="AF15" s="20"/>
      <c r="AG15" s="21">
        <f>SUM(AG11:AG14)</f>
        <v>80410129</v>
      </c>
      <c r="AH15" s="22"/>
      <c r="AI15" s="22"/>
      <c r="AJ15" s="23"/>
    </row>
    <row r="16" spans="1:36" s="9" customFormat="1" ht="19.5" customHeight="1">
      <c r="A16" s="16" t="s">
        <v>21</v>
      </c>
      <c r="B16" s="17"/>
      <c r="C16" s="18" t="s">
        <v>11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20" t="s">
        <v>19</v>
      </c>
      <c r="AD16" s="20"/>
      <c r="AE16" s="20"/>
      <c r="AF16" s="20"/>
      <c r="AG16" s="21">
        <v>15463525</v>
      </c>
      <c r="AH16" s="22"/>
      <c r="AI16" s="22"/>
      <c r="AJ16" s="23"/>
    </row>
    <row r="17" spans="1:36" ht="19.5" customHeight="1">
      <c r="A17" s="29" t="s">
        <v>43</v>
      </c>
      <c r="B17" s="30"/>
      <c r="C17" s="31" t="s">
        <v>23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3" t="s">
        <v>30</v>
      </c>
      <c r="AD17" s="33"/>
      <c r="AE17" s="33"/>
      <c r="AF17" s="33"/>
      <c r="AG17" s="34">
        <v>200000</v>
      </c>
      <c r="AH17" s="35"/>
      <c r="AI17" s="35"/>
      <c r="AJ17" s="36"/>
    </row>
    <row r="18" spans="1:36" ht="19.5" customHeight="1">
      <c r="A18" s="29" t="s">
        <v>44</v>
      </c>
      <c r="B18" s="30"/>
      <c r="C18" s="31" t="s">
        <v>24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3" t="s">
        <v>31</v>
      </c>
      <c r="AD18" s="33"/>
      <c r="AE18" s="33"/>
      <c r="AF18" s="33"/>
      <c r="AG18" s="34">
        <v>2400000</v>
      </c>
      <c r="AH18" s="35"/>
      <c r="AI18" s="35"/>
      <c r="AJ18" s="36"/>
    </row>
    <row r="19" spans="1:36" ht="19.5" customHeight="1">
      <c r="A19" s="16" t="s">
        <v>51</v>
      </c>
      <c r="B19" s="17"/>
      <c r="C19" s="18" t="s">
        <v>73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20" t="s">
        <v>36</v>
      </c>
      <c r="AD19" s="20"/>
      <c r="AE19" s="20"/>
      <c r="AF19" s="20"/>
      <c r="AG19" s="21">
        <f>SUM(AG17:AG18)</f>
        <v>2600000</v>
      </c>
      <c r="AH19" s="22"/>
      <c r="AI19" s="22"/>
      <c r="AJ19" s="23"/>
    </row>
    <row r="20" spans="1:36" ht="19.5" customHeight="1">
      <c r="A20" s="29" t="s">
        <v>52</v>
      </c>
      <c r="B20" s="30"/>
      <c r="C20" s="31" t="s">
        <v>25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3" t="s">
        <v>32</v>
      </c>
      <c r="AD20" s="33"/>
      <c r="AE20" s="33"/>
      <c r="AF20" s="33"/>
      <c r="AG20" s="34">
        <v>300000</v>
      </c>
      <c r="AH20" s="35"/>
      <c r="AI20" s="35"/>
      <c r="AJ20" s="36"/>
    </row>
    <row r="21" spans="1:36" ht="19.5" customHeight="1">
      <c r="A21" s="29" t="s">
        <v>53</v>
      </c>
      <c r="B21" s="30"/>
      <c r="C21" s="31" t="s">
        <v>26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3" t="s">
        <v>33</v>
      </c>
      <c r="AD21" s="33"/>
      <c r="AE21" s="33"/>
      <c r="AF21" s="33"/>
      <c r="AG21" s="34">
        <v>50000</v>
      </c>
      <c r="AH21" s="35"/>
      <c r="AI21" s="35"/>
      <c r="AJ21" s="36"/>
    </row>
    <row r="22" spans="1:36" ht="19.5" customHeight="1">
      <c r="A22" s="16" t="s">
        <v>54</v>
      </c>
      <c r="B22" s="17"/>
      <c r="C22" s="18" t="s">
        <v>74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20" t="s">
        <v>37</v>
      </c>
      <c r="AD22" s="20"/>
      <c r="AE22" s="20"/>
      <c r="AF22" s="20"/>
      <c r="AG22" s="21">
        <f>SUM(AG20:AG21)</f>
        <v>350000</v>
      </c>
      <c r="AH22" s="22"/>
      <c r="AI22" s="22"/>
      <c r="AJ22" s="23"/>
    </row>
    <row r="23" spans="1:36" ht="19.5" customHeight="1">
      <c r="A23" s="29" t="s">
        <v>55</v>
      </c>
      <c r="B23" s="30"/>
      <c r="C23" s="31" t="s">
        <v>27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3" t="s">
        <v>34</v>
      </c>
      <c r="AD23" s="33"/>
      <c r="AE23" s="33"/>
      <c r="AF23" s="33"/>
      <c r="AG23" s="34">
        <v>5600000</v>
      </c>
      <c r="AH23" s="35"/>
      <c r="AI23" s="35"/>
      <c r="AJ23" s="36"/>
    </row>
    <row r="24" spans="1:36" ht="19.5" customHeight="1">
      <c r="A24" s="29" t="s">
        <v>56</v>
      </c>
      <c r="B24" s="30"/>
      <c r="C24" s="31" t="s">
        <v>28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3" t="s">
        <v>35</v>
      </c>
      <c r="AD24" s="33"/>
      <c r="AE24" s="33"/>
      <c r="AF24" s="33"/>
      <c r="AG24" s="34">
        <v>500000</v>
      </c>
      <c r="AH24" s="35"/>
      <c r="AI24" s="35"/>
      <c r="AJ24" s="36"/>
    </row>
    <row r="25" spans="1:36" ht="19.5" customHeight="1">
      <c r="A25" s="29" t="s">
        <v>57</v>
      </c>
      <c r="B25" s="30"/>
      <c r="C25" s="37" t="s">
        <v>84</v>
      </c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3" t="s">
        <v>38</v>
      </c>
      <c r="AD25" s="33"/>
      <c r="AE25" s="33"/>
      <c r="AF25" s="33"/>
      <c r="AG25" s="34">
        <v>3400000</v>
      </c>
      <c r="AH25" s="35"/>
      <c r="AI25" s="35"/>
      <c r="AJ25" s="36"/>
    </row>
    <row r="26" spans="1:36" ht="19.5" customHeight="1">
      <c r="A26" s="29" t="s">
        <v>58</v>
      </c>
      <c r="B26" s="30"/>
      <c r="C26" s="31" t="s">
        <v>86</v>
      </c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3" t="s">
        <v>39</v>
      </c>
      <c r="AD26" s="33"/>
      <c r="AE26" s="33"/>
      <c r="AF26" s="33"/>
      <c r="AG26" s="34"/>
      <c r="AH26" s="35"/>
      <c r="AI26" s="35"/>
      <c r="AJ26" s="36"/>
    </row>
    <row r="27" spans="1:36" ht="19.5" customHeight="1">
      <c r="A27" s="16" t="s">
        <v>59</v>
      </c>
      <c r="B27" s="17"/>
      <c r="C27" s="18" t="s">
        <v>75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20" t="s">
        <v>40</v>
      </c>
      <c r="AD27" s="20"/>
      <c r="AE27" s="20"/>
      <c r="AF27" s="20"/>
      <c r="AG27" s="21">
        <f>SUM(AG23:AG26)</f>
        <v>9500000</v>
      </c>
      <c r="AH27" s="22"/>
      <c r="AI27" s="22"/>
      <c r="AJ27" s="23"/>
    </row>
    <row r="28" spans="1:36" ht="19.5" customHeight="1">
      <c r="A28" s="29" t="s">
        <v>60</v>
      </c>
      <c r="B28" s="30"/>
      <c r="C28" s="31" t="s">
        <v>29</v>
      </c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3" t="s">
        <v>41</v>
      </c>
      <c r="AD28" s="33"/>
      <c r="AE28" s="33"/>
      <c r="AF28" s="33"/>
      <c r="AG28" s="34">
        <v>2500000</v>
      </c>
      <c r="AH28" s="35"/>
      <c r="AI28" s="35"/>
      <c r="AJ28" s="36"/>
    </row>
    <row r="29" spans="1:36" ht="19.5" customHeight="1">
      <c r="A29" s="16" t="s">
        <v>61</v>
      </c>
      <c r="B29" s="17"/>
      <c r="C29" s="18" t="s">
        <v>76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20" t="s">
        <v>42</v>
      </c>
      <c r="AD29" s="20"/>
      <c r="AE29" s="20"/>
      <c r="AF29" s="20"/>
      <c r="AG29" s="21">
        <v>2500000</v>
      </c>
      <c r="AH29" s="22"/>
      <c r="AI29" s="22"/>
      <c r="AJ29" s="23"/>
    </row>
    <row r="30" spans="1:36" ht="19.5" customHeight="1">
      <c r="A30" s="16" t="s">
        <v>62</v>
      </c>
      <c r="B30" s="17"/>
      <c r="C30" s="18" t="s">
        <v>77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20" t="s">
        <v>22</v>
      </c>
      <c r="AD30" s="20"/>
      <c r="AE30" s="20"/>
      <c r="AF30" s="20"/>
      <c r="AG30" s="21">
        <f>AG29+AG27+AG22+AG19</f>
        <v>14950000</v>
      </c>
      <c r="AH30" s="22"/>
      <c r="AI30" s="22"/>
      <c r="AJ30" s="23"/>
    </row>
    <row r="31" spans="1:36" ht="12.75">
      <c r="A31" s="16" t="s">
        <v>63</v>
      </c>
      <c r="B31" s="17"/>
      <c r="C31" s="24" t="s">
        <v>78</v>
      </c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6" t="s">
        <v>45</v>
      </c>
      <c r="AD31" s="27"/>
      <c r="AE31" s="27"/>
      <c r="AF31" s="28"/>
      <c r="AG31" s="21">
        <f>AG15+AG16+AG30</f>
        <v>110823654</v>
      </c>
      <c r="AH31" s="22"/>
      <c r="AI31" s="22"/>
      <c r="AJ31" s="23"/>
    </row>
    <row r="32" spans="3:32" ht="12.7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3:32" ht="12.7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3:32" ht="12.7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3:32" ht="12.75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3:32" ht="12.75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3:32" ht="12.7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29:32" ht="12.75">
      <c r="AC38" s="3"/>
      <c r="AD38" s="3"/>
      <c r="AE38" s="3"/>
      <c r="AF38" s="3"/>
    </row>
    <row r="39" spans="29:32" ht="12.75">
      <c r="AC39" s="3"/>
      <c r="AD39" s="3"/>
      <c r="AE39" s="3"/>
      <c r="AF39" s="3"/>
    </row>
  </sheetData>
  <sheetProtection/>
  <mergeCells count="114"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  <mergeCell ref="AJ2:AJ6"/>
    <mergeCell ref="B4:F4"/>
    <mergeCell ref="G4:AI4"/>
    <mergeCell ref="B5:C5"/>
    <mergeCell ref="D5:D6"/>
    <mergeCell ref="E5:H5"/>
    <mergeCell ref="I5:I6"/>
    <mergeCell ref="J5:K5"/>
    <mergeCell ref="L5:L6"/>
    <mergeCell ref="M5:AI6"/>
    <mergeCell ref="A10:B10"/>
    <mergeCell ref="C10:AB10"/>
    <mergeCell ref="AC10:AF10"/>
    <mergeCell ref="AG10:AJ10"/>
    <mergeCell ref="A7:AJ7"/>
    <mergeCell ref="A8:AJ8"/>
    <mergeCell ref="A9:B9"/>
    <mergeCell ref="C9:AB9"/>
    <mergeCell ref="AC9:AF9"/>
    <mergeCell ref="AG9:AJ9"/>
    <mergeCell ref="A12:B12"/>
    <mergeCell ref="C12:AB12"/>
    <mergeCell ref="AC12:AF12"/>
    <mergeCell ref="AG12:AJ12"/>
    <mergeCell ref="A11:B11"/>
    <mergeCell ref="C11:AB11"/>
    <mergeCell ref="A13:B13"/>
    <mergeCell ref="C13:AB13"/>
    <mergeCell ref="AC13:AF13"/>
    <mergeCell ref="AG13:AJ13"/>
    <mergeCell ref="AC11:AF11"/>
    <mergeCell ref="AG11:AJ11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C18:AF18"/>
    <mergeCell ref="AG18:AJ18"/>
    <mergeCell ref="A16:B16"/>
    <mergeCell ref="C16:AB16"/>
    <mergeCell ref="AC16:AF16"/>
    <mergeCell ref="AG16:AJ16"/>
    <mergeCell ref="A19:B19"/>
    <mergeCell ref="C19:AB19"/>
    <mergeCell ref="AC19:AF19"/>
    <mergeCell ref="AG19:AJ19"/>
    <mergeCell ref="A17:B17"/>
    <mergeCell ref="C17:AB17"/>
    <mergeCell ref="AC17:AF17"/>
    <mergeCell ref="AG17:AJ17"/>
    <mergeCell ref="A18:B18"/>
    <mergeCell ref="C18:AB18"/>
    <mergeCell ref="A20:B20"/>
    <mergeCell ref="C20:AB20"/>
    <mergeCell ref="AC20:AF20"/>
    <mergeCell ref="AG20:AJ20"/>
    <mergeCell ref="A21:B21"/>
    <mergeCell ref="C21:AB21"/>
    <mergeCell ref="AC21:AF21"/>
    <mergeCell ref="AG21:AJ21"/>
    <mergeCell ref="A22:B22"/>
    <mergeCell ref="C22:AB22"/>
    <mergeCell ref="AC22:AF22"/>
    <mergeCell ref="AG22:AJ22"/>
    <mergeCell ref="A23:B23"/>
    <mergeCell ref="C23:AB23"/>
    <mergeCell ref="AC23:AF23"/>
    <mergeCell ref="AG23:AJ23"/>
    <mergeCell ref="AC26:AF26"/>
    <mergeCell ref="AG26:AJ26"/>
    <mergeCell ref="A24:B24"/>
    <mergeCell ref="C24:AB24"/>
    <mergeCell ref="AC24:AF24"/>
    <mergeCell ref="AG24:AJ24"/>
    <mergeCell ref="A27:B27"/>
    <mergeCell ref="C27:AB27"/>
    <mergeCell ref="AC27:AF27"/>
    <mergeCell ref="AG27:AJ27"/>
    <mergeCell ref="A25:B25"/>
    <mergeCell ref="C25:AB25"/>
    <mergeCell ref="AC25:AF25"/>
    <mergeCell ref="AG25:AJ25"/>
    <mergeCell ref="A26:B26"/>
    <mergeCell ref="C26:AB26"/>
    <mergeCell ref="A29:B29"/>
    <mergeCell ref="C29:AB29"/>
    <mergeCell ref="AC29:AF29"/>
    <mergeCell ref="AG29:AJ29"/>
    <mergeCell ref="A28:B28"/>
    <mergeCell ref="C28:AB28"/>
    <mergeCell ref="AC28:AF28"/>
    <mergeCell ref="AG28:AJ28"/>
    <mergeCell ref="A30:B30"/>
    <mergeCell ref="C30:AB30"/>
    <mergeCell ref="AC30:AF30"/>
    <mergeCell ref="AG30:AJ30"/>
    <mergeCell ref="A31:B31"/>
    <mergeCell ref="C31:AB31"/>
    <mergeCell ref="AC31:AF31"/>
    <mergeCell ref="AG31:AJ31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23"/>
  <sheetViews>
    <sheetView zoomScalePageLayoutView="0" workbookViewId="0" topLeftCell="A5">
      <selection activeCell="AG16" sqref="AG16"/>
    </sheetView>
  </sheetViews>
  <sheetFormatPr defaultColWidth="9.00390625" defaultRowHeight="12.75"/>
  <cols>
    <col min="1" max="2" width="2.75390625" style="4" customWidth="1"/>
    <col min="3" max="22" width="2.75390625" style="1" customWidth="1"/>
    <col min="23" max="23" width="2.00390625" style="1" customWidth="1"/>
    <col min="24" max="28" width="2.75390625" style="1" hidden="1" customWidth="1"/>
    <col min="29" max="36" width="2.75390625" style="1" customWidth="1"/>
  </cols>
  <sheetData>
    <row r="1" spans="1:36" ht="15">
      <c r="A1" s="87" t="s">
        <v>80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9"/>
    </row>
    <row r="2" spans="1:36" ht="12.75">
      <c r="A2" s="90"/>
      <c r="B2" s="92" t="s">
        <v>0</v>
      </c>
      <c r="C2" s="92"/>
      <c r="D2" s="92"/>
      <c r="E2" s="92"/>
      <c r="F2" s="92"/>
      <c r="G2" s="92"/>
      <c r="H2" s="93"/>
      <c r="I2" s="92" t="s">
        <v>47</v>
      </c>
      <c r="J2" s="92"/>
      <c r="K2" s="92"/>
      <c r="L2" s="92"/>
      <c r="M2" s="92"/>
      <c r="N2" s="92"/>
      <c r="O2" s="93"/>
      <c r="P2" s="93" t="s">
        <v>1</v>
      </c>
      <c r="Q2" s="93"/>
      <c r="R2" s="93"/>
      <c r="S2" s="93"/>
      <c r="T2" s="94" t="s">
        <v>67</v>
      </c>
      <c r="U2" s="83"/>
      <c r="V2" s="83"/>
      <c r="W2" s="83"/>
      <c r="X2" s="94" t="s">
        <v>79</v>
      </c>
      <c r="Y2" s="83"/>
      <c r="Z2" s="83"/>
      <c r="AA2" s="83"/>
      <c r="AB2" s="83"/>
      <c r="AC2" s="83"/>
      <c r="AD2" s="93" t="s">
        <v>2</v>
      </c>
      <c r="AE2" s="83"/>
      <c r="AF2" s="83"/>
      <c r="AG2" s="83"/>
      <c r="AH2" s="83"/>
      <c r="AI2" s="83"/>
      <c r="AJ2" s="95"/>
    </row>
    <row r="3" spans="1:36" ht="12.75">
      <c r="A3" s="90"/>
      <c r="B3" s="13">
        <v>6</v>
      </c>
      <c r="C3" s="14">
        <v>5</v>
      </c>
      <c r="D3" s="13">
        <v>1</v>
      </c>
      <c r="E3" s="13">
        <v>5</v>
      </c>
      <c r="F3" s="13">
        <v>6</v>
      </c>
      <c r="G3" s="13">
        <v>9</v>
      </c>
      <c r="H3" s="83"/>
      <c r="I3" s="13"/>
      <c r="J3" s="14"/>
      <c r="K3" s="13"/>
      <c r="L3" s="13"/>
      <c r="M3" s="13"/>
      <c r="N3" s="13"/>
      <c r="O3" s="83"/>
      <c r="P3" s="13">
        <v>1</v>
      </c>
      <c r="Q3" s="14">
        <v>2</v>
      </c>
      <c r="R3" s="13">
        <v>5</v>
      </c>
      <c r="S3" s="13">
        <v>4</v>
      </c>
      <c r="T3" s="2"/>
      <c r="U3" s="13">
        <v>1</v>
      </c>
      <c r="V3" s="14">
        <v>3</v>
      </c>
      <c r="W3" s="2"/>
      <c r="X3" s="2"/>
      <c r="Y3" s="13">
        <v>0</v>
      </c>
      <c r="Z3" s="14">
        <v>7</v>
      </c>
      <c r="AA3" s="13">
        <v>1</v>
      </c>
      <c r="AB3" s="13">
        <v>1</v>
      </c>
      <c r="AC3" s="8"/>
      <c r="AD3" s="13">
        <v>8</v>
      </c>
      <c r="AE3" s="14">
        <v>5</v>
      </c>
      <c r="AF3" s="13">
        <v>1</v>
      </c>
      <c r="AG3" s="13">
        <v>0</v>
      </c>
      <c r="AH3" s="13">
        <v>2</v>
      </c>
      <c r="AI3" s="13">
        <v>0</v>
      </c>
      <c r="AJ3" s="95"/>
    </row>
    <row r="4" spans="1:36" ht="24" customHeight="1">
      <c r="A4" s="90"/>
      <c r="B4" s="96" t="s">
        <v>66</v>
      </c>
      <c r="C4" s="96"/>
      <c r="D4" s="96"/>
      <c r="E4" s="96"/>
      <c r="F4" s="96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5"/>
    </row>
    <row r="5" spans="1:36" ht="12.75">
      <c r="A5" s="90"/>
      <c r="B5" s="98" t="s">
        <v>65</v>
      </c>
      <c r="C5" s="98"/>
      <c r="D5" s="96"/>
      <c r="E5" s="93" t="s">
        <v>3</v>
      </c>
      <c r="F5" s="93"/>
      <c r="G5" s="93"/>
      <c r="H5" s="93"/>
      <c r="I5" s="99"/>
      <c r="J5" s="100" t="s">
        <v>64</v>
      </c>
      <c r="K5" s="68"/>
      <c r="L5" s="69"/>
      <c r="M5" s="70" t="s">
        <v>83</v>
      </c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95"/>
    </row>
    <row r="6" spans="1:36" ht="30.75" customHeight="1">
      <c r="A6" s="90"/>
      <c r="B6" s="6">
        <v>0</v>
      </c>
      <c r="C6" s="7">
        <v>1</v>
      </c>
      <c r="D6" s="96"/>
      <c r="E6" s="5">
        <v>2</v>
      </c>
      <c r="F6" s="5">
        <v>0</v>
      </c>
      <c r="G6" s="5">
        <v>1</v>
      </c>
      <c r="H6" s="5">
        <v>8</v>
      </c>
      <c r="I6" s="66"/>
      <c r="J6" s="5">
        <v>0</v>
      </c>
      <c r="K6" s="13">
        <v>3</v>
      </c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95"/>
    </row>
    <row r="7" spans="1:36" ht="12.75" customHeight="1">
      <c r="A7" s="76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8"/>
    </row>
    <row r="8" spans="1:36" ht="12.75">
      <c r="A8" s="79" t="s">
        <v>88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</row>
    <row r="9" spans="1:36" ht="12.75">
      <c r="A9" s="57" t="s">
        <v>70</v>
      </c>
      <c r="B9" s="58"/>
      <c r="C9" s="59" t="s">
        <v>12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1" t="s">
        <v>69</v>
      </c>
      <c r="AD9" s="60"/>
      <c r="AE9" s="60"/>
      <c r="AF9" s="60"/>
      <c r="AG9" s="58" t="s">
        <v>68</v>
      </c>
      <c r="AH9" s="60"/>
      <c r="AI9" s="60"/>
      <c r="AJ9" s="60"/>
    </row>
    <row r="10" spans="1:36" s="1" customFormat="1" ht="19.5" customHeight="1">
      <c r="A10" s="39" t="s">
        <v>4</v>
      </c>
      <c r="B10" s="40"/>
      <c r="C10" s="64" t="s">
        <v>10</v>
      </c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54" t="s">
        <v>18</v>
      </c>
      <c r="AD10" s="55"/>
      <c r="AE10" s="55"/>
      <c r="AF10" s="56"/>
      <c r="AG10" s="34">
        <v>5256000</v>
      </c>
      <c r="AH10" s="45"/>
      <c r="AI10" s="45"/>
      <c r="AJ10" s="46"/>
    </row>
    <row r="11" spans="1:36" s="2" customFormat="1" ht="19.5" customHeight="1">
      <c r="A11" s="16" t="s">
        <v>8</v>
      </c>
      <c r="B11" s="17"/>
      <c r="C11" s="47" t="s">
        <v>71</v>
      </c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20" t="s">
        <v>13</v>
      </c>
      <c r="AD11" s="20"/>
      <c r="AE11" s="20"/>
      <c r="AF11" s="20"/>
      <c r="AG11" s="21">
        <f>SUM(AG10:AG10)</f>
        <v>5256000</v>
      </c>
      <c r="AH11" s="22"/>
      <c r="AI11" s="22"/>
      <c r="AJ11" s="23"/>
    </row>
    <row r="12" spans="1:36" s="1" customFormat="1" ht="19.5" customHeight="1">
      <c r="A12" s="39" t="s">
        <v>6</v>
      </c>
      <c r="B12" s="40"/>
      <c r="C12" s="49" t="s">
        <v>16</v>
      </c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1" t="s">
        <v>17</v>
      </c>
      <c r="AD12" s="52"/>
      <c r="AE12" s="52"/>
      <c r="AF12" s="53"/>
      <c r="AG12" s="44">
        <v>90000</v>
      </c>
      <c r="AH12" s="45"/>
      <c r="AI12" s="45"/>
      <c r="AJ12" s="46"/>
    </row>
    <row r="13" spans="1:36" s="1" customFormat="1" ht="19.5" customHeight="1">
      <c r="A13" s="16" t="s">
        <v>20</v>
      </c>
      <c r="B13" s="17"/>
      <c r="C13" s="47" t="s">
        <v>72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20" t="s">
        <v>14</v>
      </c>
      <c r="AD13" s="20"/>
      <c r="AE13" s="20"/>
      <c r="AF13" s="20"/>
      <c r="AG13" s="21">
        <f>AG11+AG12</f>
        <v>5346000</v>
      </c>
      <c r="AH13" s="22"/>
      <c r="AI13" s="22"/>
      <c r="AJ13" s="23"/>
    </row>
    <row r="14" spans="1:36" s="9" customFormat="1" ht="28.5" customHeight="1">
      <c r="A14" s="16" t="s">
        <v>21</v>
      </c>
      <c r="B14" s="17"/>
      <c r="C14" s="18" t="s">
        <v>11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20" t="s">
        <v>19</v>
      </c>
      <c r="AD14" s="20"/>
      <c r="AE14" s="20"/>
      <c r="AF14" s="20"/>
      <c r="AG14" s="21">
        <v>1024920</v>
      </c>
      <c r="AH14" s="22"/>
      <c r="AI14" s="22"/>
      <c r="AJ14" s="23"/>
    </row>
    <row r="15" spans="1:36" ht="27.75" customHeight="1">
      <c r="A15" s="16" t="s">
        <v>63</v>
      </c>
      <c r="B15" s="17"/>
      <c r="C15" s="24" t="s">
        <v>78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6" t="s">
        <v>45</v>
      </c>
      <c r="AD15" s="27"/>
      <c r="AE15" s="27"/>
      <c r="AF15" s="28"/>
      <c r="AG15" s="21">
        <f>AG13+AG14</f>
        <v>6370920</v>
      </c>
      <c r="AH15" s="22"/>
      <c r="AI15" s="22"/>
      <c r="AJ15" s="23"/>
    </row>
    <row r="16" spans="3:32" ht="12.75"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3:32" ht="12.75"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3:32" ht="12.75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3:32" ht="12.75"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3:32" ht="12.75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3:32" ht="12.75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29:32" ht="12.75">
      <c r="AC22" s="3"/>
      <c r="AD22" s="3"/>
      <c r="AE22" s="3"/>
      <c r="AF22" s="3"/>
    </row>
    <row r="23" spans="29:32" ht="12.75">
      <c r="AC23" s="3"/>
      <c r="AD23" s="3"/>
      <c r="AE23" s="3"/>
      <c r="AF23" s="3"/>
    </row>
  </sheetData>
  <sheetProtection/>
  <mergeCells count="50">
    <mergeCell ref="A10:B10"/>
    <mergeCell ref="C10:AB10"/>
    <mergeCell ref="AC10:AF10"/>
    <mergeCell ref="AG10:AJ10"/>
    <mergeCell ref="A15:B15"/>
    <mergeCell ref="C15:AB15"/>
    <mergeCell ref="AC15:AF15"/>
    <mergeCell ref="AG15:AJ15"/>
    <mergeCell ref="A7:AJ7"/>
    <mergeCell ref="A8:AJ8"/>
    <mergeCell ref="A9:B9"/>
    <mergeCell ref="C9:AB9"/>
    <mergeCell ref="AC9:AF9"/>
    <mergeCell ref="AG9:AJ9"/>
    <mergeCell ref="AJ2:AJ6"/>
    <mergeCell ref="B4:F4"/>
    <mergeCell ref="G4:AI4"/>
    <mergeCell ref="B5:C5"/>
    <mergeCell ref="D5:D6"/>
    <mergeCell ref="E5:H5"/>
    <mergeCell ref="I5:I6"/>
    <mergeCell ref="J5:K5"/>
    <mergeCell ref="L5:L6"/>
    <mergeCell ref="M5:AI6"/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  <mergeCell ref="A12:B12"/>
    <mergeCell ref="C12:AB12"/>
    <mergeCell ref="AC12:AF12"/>
    <mergeCell ref="AG12:AJ12"/>
    <mergeCell ref="A11:B11"/>
    <mergeCell ref="C11:AB11"/>
    <mergeCell ref="AC11:AF11"/>
    <mergeCell ref="AG11:AJ11"/>
    <mergeCell ref="A14:B14"/>
    <mergeCell ref="C14:AB14"/>
    <mergeCell ref="AC14:AF14"/>
    <mergeCell ref="AG14:AJ14"/>
    <mergeCell ref="A13:B13"/>
    <mergeCell ref="C13:AB13"/>
    <mergeCell ref="AC13:AF13"/>
    <mergeCell ref="AG13:AJ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9"/>
  <sheetViews>
    <sheetView zoomScalePageLayoutView="0" workbookViewId="0" topLeftCell="A1">
      <selection activeCell="G4" sqref="G4:AI4"/>
    </sheetView>
  </sheetViews>
  <sheetFormatPr defaultColWidth="9.00390625" defaultRowHeight="12.75"/>
  <cols>
    <col min="1" max="23" width="2.75390625" style="1" customWidth="1"/>
    <col min="24" max="24" width="1.75390625" style="1" customWidth="1"/>
    <col min="25" max="25" width="2.625" style="1" hidden="1" customWidth="1"/>
    <col min="26" max="28" width="2.75390625" style="1" hidden="1" customWidth="1"/>
    <col min="29" max="29" width="2.75390625" style="15" customWidth="1"/>
    <col min="30" max="36" width="2.75390625" style="1" customWidth="1"/>
  </cols>
  <sheetData>
    <row r="1" spans="1:36" ht="15">
      <c r="A1" s="87" t="s">
        <v>85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9"/>
    </row>
    <row r="2" spans="1:36" ht="12.75">
      <c r="A2" s="90"/>
      <c r="B2" s="92" t="s">
        <v>0</v>
      </c>
      <c r="C2" s="92"/>
      <c r="D2" s="92"/>
      <c r="E2" s="92"/>
      <c r="F2" s="92"/>
      <c r="G2" s="92"/>
      <c r="H2" s="93"/>
      <c r="I2" s="92" t="s">
        <v>47</v>
      </c>
      <c r="J2" s="92"/>
      <c r="K2" s="92"/>
      <c r="L2" s="92"/>
      <c r="M2" s="92"/>
      <c r="N2" s="92"/>
      <c r="O2" s="93"/>
      <c r="P2" s="93" t="s">
        <v>1</v>
      </c>
      <c r="Q2" s="93"/>
      <c r="R2" s="93"/>
      <c r="S2" s="93"/>
      <c r="T2" s="94" t="s">
        <v>67</v>
      </c>
      <c r="U2" s="83"/>
      <c r="V2" s="83"/>
      <c r="W2" s="83"/>
      <c r="X2" s="94" t="s">
        <v>79</v>
      </c>
      <c r="Y2" s="83"/>
      <c r="Z2" s="83"/>
      <c r="AA2" s="83"/>
      <c r="AB2" s="83"/>
      <c r="AC2" s="83"/>
      <c r="AD2" s="93" t="s">
        <v>2</v>
      </c>
      <c r="AE2" s="83"/>
      <c r="AF2" s="83"/>
      <c r="AG2" s="83"/>
      <c r="AH2" s="83"/>
      <c r="AI2" s="83"/>
      <c r="AJ2" s="95"/>
    </row>
    <row r="3" spans="1:36" ht="12.75">
      <c r="A3" s="90"/>
      <c r="B3" s="13">
        <v>6</v>
      </c>
      <c r="C3" s="14">
        <v>5</v>
      </c>
      <c r="D3" s="13">
        <v>1</v>
      </c>
      <c r="E3" s="13">
        <v>5</v>
      </c>
      <c r="F3" s="13">
        <v>6</v>
      </c>
      <c r="G3" s="13">
        <v>9</v>
      </c>
      <c r="H3" s="83"/>
      <c r="I3" s="13"/>
      <c r="J3" s="14"/>
      <c r="K3" s="13"/>
      <c r="L3" s="13"/>
      <c r="M3" s="13"/>
      <c r="N3" s="13"/>
      <c r="O3" s="83"/>
      <c r="P3" s="13">
        <v>1</v>
      </c>
      <c r="Q3" s="14">
        <v>2</v>
      </c>
      <c r="R3" s="13">
        <v>5</v>
      </c>
      <c r="S3" s="13">
        <v>4</v>
      </c>
      <c r="T3" s="2"/>
      <c r="U3" s="13">
        <v>1</v>
      </c>
      <c r="V3" s="14">
        <v>3</v>
      </c>
      <c r="W3" s="2"/>
      <c r="X3" s="2"/>
      <c r="Y3" s="13">
        <v>0</v>
      </c>
      <c r="Z3" s="14">
        <v>7</v>
      </c>
      <c r="AA3" s="13">
        <v>1</v>
      </c>
      <c r="AB3" s="13">
        <v>1</v>
      </c>
      <c r="AC3" s="8"/>
      <c r="AD3" s="13">
        <v>8</v>
      </c>
      <c r="AE3" s="14">
        <v>5</v>
      </c>
      <c r="AF3" s="13">
        <v>1</v>
      </c>
      <c r="AG3" s="13">
        <v>0</v>
      </c>
      <c r="AH3" s="13">
        <v>2</v>
      </c>
      <c r="AI3" s="13">
        <v>0</v>
      </c>
      <c r="AJ3" s="95"/>
    </row>
    <row r="4" spans="1:36" ht="12.75">
      <c r="A4" s="90"/>
      <c r="B4" s="96" t="s">
        <v>66</v>
      </c>
      <c r="C4" s="96"/>
      <c r="D4" s="96"/>
      <c r="E4" s="96"/>
      <c r="F4" s="96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5"/>
    </row>
    <row r="5" spans="1:36" ht="12.75">
      <c r="A5" s="90"/>
      <c r="B5" s="98" t="s">
        <v>65</v>
      </c>
      <c r="C5" s="98"/>
      <c r="D5" s="96"/>
      <c r="E5" s="93" t="s">
        <v>3</v>
      </c>
      <c r="F5" s="93"/>
      <c r="G5" s="93"/>
      <c r="H5" s="93"/>
      <c r="I5" s="99"/>
      <c r="J5" s="100" t="s">
        <v>64</v>
      </c>
      <c r="K5" s="68"/>
      <c r="L5" s="69"/>
      <c r="M5" s="70" t="s">
        <v>92</v>
      </c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95"/>
    </row>
    <row r="6" spans="1:36" ht="18.75" customHeight="1">
      <c r="A6" s="90"/>
      <c r="B6" s="6">
        <v>0</v>
      </c>
      <c r="C6" s="7">
        <v>1</v>
      </c>
      <c r="D6" s="96"/>
      <c r="E6" s="5">
        <v>2</v>
      </c>
      <c r="F6" s="5">
        <v>0</v>
      </c>
      <c r="G6" s="5">
        <v>1</v>
      </c>
      <c r="H6" s="5">
        <v>8</v>
      </c>
      <c r="I6" s="66"/>
      <c r="J6" s="5">
        <v>0</v>
      </c>
      <c r="K6" s="13">
        <v>3</v>
      </c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95"/>
    </row>
    <row r="7" spans="1:36" ht="12.75">
      <c r="A7" s="76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8"/>
    </row>
    <row r="8" spans="1:36" ht="12.75">
      <c r="A8" s="79" t="s">
        <v>88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</row>
    <row r="9" spans="1:36" ht="12.75">
      <c r="A9" s="57" t="s">
        <v>70</v>
      </c>
      <c r="B9" s="58"/>
      <c r="C9" s="59" t="s">
        <v>12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1" t="s">
        <v>69</v>
      </c>
      <c r="AD9" s="60"/>
      <c r="AE9" s="60"/>
      <c r="AF9" s="60"/>
      <c r="AG9" s="101" t="s">
        <v>68</v>
      </c>
      <c r="AH9" s="102"/>
      <c r="AI9" s="102"/>
      <c r="AJ9" s="103"/>
    </row>
    <row r="10" spans="1:36" ht="12.75">
      <c r="A10" s="113" t="s">
        <v>48</v>
      </c>
      <c r="B10" s="114"/>
      <c r="C10" s="115" t="s">
        <v>49</v>
      </c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5" t="s">
        <v>50</v>
      </c>
      <c r="AD10" s="102"/>
      <c r="AE10" s="102"/>
      <c r="AF10" s="103"/>
      <c r="AG10" s="115" t="s">
        <v>46</v>
      </c>
      <c r="AH10" s="116"/>
      <c r="AI10" s="116"/>
      <c r="AJ10" s="117"/>
    </row>
    <row r="11" spans="1:36" ht="12.75">
      <c r="A11" s="104"/>
      <c r="B11" s="105"/>
      <c r="C11" s="106" t="s">
        <v>90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8"/>
      <c r="AC11" s="37" t="s">
        <v>89</v>
      </c>
      <c r="AD11" s="38"/>
      <c r="AE11" s="38"/>
      <c r="AF11" s="109"/>
      <c r="AG11" s="110">
        <v>117194574</v>
      </c>
      <c r="AH11" s="111"/>
      <c r="AI11" s="111"/>
      <c r="AJ11" s="112"/>
    </row>
    <row r="12" spans="1:36" ht="12.75">
      <c r="A12" s="104"/>
      <c r="B12" s="105"/>
      <c r="C12" s="31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118"/>
      <c r="AC12" s="37"/>
      <c r="AD12" s="38"/>
      <c r="AE12" s="38"/>
      <c r="AF12" s="109"/>
      <c r="AG12" s="110"/>
      <c r="AH12" s="111"/>
      <c r="AI12" s="111"/>
      <c r="AJ12" s="112"/>
    </row>
    <row r="13" spans="1:36" ht="12.75">
      <c r="A13" s="104"/>
      <c r="B13" s="105"/>
      <c r="C13" s="106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8"/>
      <c r="AC13" s="37"/>
      <c r="AD13" s="38"/>
      <c r="AE13" s="38"/>
      <c r="AF13" s="109"/>
      <c r="AG13" s="110"/>
      <c r="AH13" s="111"/>
      <c r="AI13" s="111"/>
      <c r="AJ13" s="112"/>
    </row>
    <row r="14" spans="1:36" ht="12.75">
      <c r="A14" s="119"/>
      <c r="B14" s="120"/>
      <c r="C14" s="18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21"/>
      <c r="AC14" s="24"/>
      <c r="AD14" s="25"/>
      <c r="AE14" s="25"/>
      <c r="AF14" s="122"/>
      <c r="AG14" s="123"/>
      <c r="AH14" s="124"/>
      <c r="AI14" s="124"/>
      <c r="AJ14" s="125"/>
    </row>
    <row r="15" spans="1:36" ht="12.75">
      <c r="A15" s="104"/>
      <c r="B15" s="105"/>
      <c r="C15" s="106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8"/>
      <c r="AC15" s="37"/>
      <c r="AD15" s="38"/>
      <c r="AE15" s="38"/>
      <c r="AF15" s="109"/>
      <c r="AG15" s="110"/>
      <c r="AH15" s="111"/>
      <c r="AI15" s="111"/>
      <c r="AJ15" s="112"/>
    </row>
    <row r="16" spans="1:36" ht="12.75">
      <c r="A16" s="104"/>
      <c r="B16" s="105"/>
      <c r="C16" s="31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118"/>
      <c r="AC16" s="37"/>
      <c r="AD16" s="38"/>
      <c r="AE16" s="38"/>
      <c r="AF16" s="109"/>
      <c r="AG16" s="110"/>
      <c r="AH16" s="111"/>
      <c r="AI16" s="111"/>
      <c r="AJ16" s="112"/>
    </row>
    <row r="17" spans="1:36" ht="12.75">
      <c r="A17" s="104"/>
      <c r="B17" s="105"/>
      <c r="C17" s="106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8"/>
      <c r="AC17" s="37"/>
      <c r="AD17" s="38"/>
      <c r="AE17" s="38"/>
      <c r="AF17" s="109"/>
      <c r="AG17" s="110"/>
      <c r="AH17" s="111"/>
      <c r="AI17" s="111"/>
      <c r="AJ17" s="112"/>
    </row>
    <row r="18" spans="1:36" ht="12.75">
      <c r="A18" s="119"/>
      <c r="B18" s="120"/>
      <c r="C18" s="18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21"/>
      <c r="AC18" s="24"/>
      <c r="AD18" s="25"/>
      <c r="AE18" s="25"/>
      <c r="AF18" s="122"/>
      <c r="AG18" s="110"/>
      <c r="AH18" s="111"/>
      <c r="AI18" s="111"/>
      <c r="AJ18" s="112"/>
    </row>
    <row r="19" spans="1:36" ht="12.75">
      <c r="A19" s="119"/>
      <c r="B19" s="120"/>
      <c r="C19" s="126" t="s">
        <v>91</v>
      </c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8"/>
      <c r="AC19" s="24"/>
      <c r="AD19" s="25"/>
      <c r="AE19" s="25"/>
      <c r="AF19" s="122"/>
      <c r="AG19" s="123">
        <f>AG11</f>
        <v>117194574</v>
      </c>
      <c r="AH19" s="124"/>
      <c r="AI19" s="124"/>
      <c r="AJ19" s="125"/>
    </row>
  </sheetData>
  <sheetProtection/>
  <mergeCells count="66">
    <mergeCell ref="A18:B18"/>
    <mergeCell ref="C18:AB18"/>
    <mergeCell ref="AC18:AF18"/>
    <mergeCell ref="AG18:AJ18"/>
    <mergeCell ref="A19:B19"/>
    <mergeCell ref="C19:AB19"/>
    <mergeCell ref="AC19:AF19"/>
    <mergeCell ref="AG19:AJ19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11:B11"/>
    <mergeCell ref="C11:AB11"/>
    <mergeCell ref="AC11:AF11"/>
    <mergeCell ref="AG11:AJ11"/>
    <mergeCell ref="A10:B10"/>
    <mergeCell ref="C10:AB10"/>
    <mergeCell ref="AC10:AF10"/>
    <mergeCell ref="AG10:AJ10"/>
    <mergeCell ref="A7:AJ7"/>
    <mergeCell ref="A8:AJ8"/>
    <mergeCell ref="A9:B9"/>
    <mergeCell ref="C9:AB9"/>
    <mergeCell ref="AC9:AF9"/>
    <mergeCell ref="AG9:AJ9"/>
    <mergeCell ref="AJ2:AJ6"/>
    <mergeCell ref="B4:F4"/>
    <mergeCell ref="G4:AI4"/>
    <mergeCell ref="B5:C5"/>
    <mergeCell ref="D5:D6"/>
    <mergeCell ref="E5:H5"/>
    <mergeCell ref="I5:I6"/>
    <mergeCell ref="J5:K5"/>
    <mergeCell ref="L5:L6"/>
    <mergeCell ref="M5:AI6"/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Péter Zoltánné</dc:creator>
  <cp:keywords/>
  <dc:description/>
  <cp:lastModifiedBy>Homa Ibolya</cp:lastModifiedBy>
  <cp:lastPrinted>2018-03-01T12:28:03Z</cp:lastPrinted>
  <dcterms:created xsi:type="dcterms:W3CDTF">1998-12-06T10:54:59Z</dcterms:created>
  <dcterms:modified xsi:type="dcterms:W3CDTF">2018-03-01T12:29:20Z</dcterms:modified>
  <cp:category/>
  <cp:version/>
  <cp:contentType/>
  <cp:contentStatus/>
</cp:coreProperties>
</file>