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5" activeTab="4"/>
  </bookViews>
  <sheets>
    <sheet name="Önk.össz" sheetId="1" r:id="rId1"/>
    <sheet name="724397" sheetId="2" r:id="rId2"/>
    <sheet name="336752" sheetId="3" r:id="rId3"/>
    <sheet name="632010" sheetId="4" r:id="rId4"/>
    <sheet name="816652" sheetId="5" r:id="rId5"/>
  </sheets>
  <definedNames/>
  <calcPr fullCalcOnLoad="1"/>
</workbook>
</file>

<file path=xl/sharedStrings.xml><?xml version="1.0" encoding="utf-8"?>
<sst xmlns="http://schemas.openxmlformats.org/spreadsheetml/2006/main" count="306" uniqueCount="72">
  <si>
    <t>Terv</t>
  </si>
  <si>
    <t>Összes bevétel</t>
  </si>
  <si>
    <t>Időszak</t>
  </si>
  <si>
    <t>Államigazgatási feladatok</t>
  </si>
  <si>
    <t>Kötelező feladatok</t>
  </si>
  <si>
    <t>Önként vállalt feladatok</t>
  </si>
  <si>
    <t xml:space="preserve">Önkormányzat összesen:            </t>
  </si>
  <si>
    <t>A helyi önkormányzat által irányított költségvetési szervek költségvetési bevételei kormányzati funkciónként</t>
  </si>
  <si>
    <t>működési célú támogatások államháztartáson belülről</t>
  </si>
  <si>
    <t>felhalmozási célú támogatások államháztartáson belülről</t>
  </si>
  <si>
    <t>működési célú átvett pénzeszközök</t>
  </si>
  <si>
    <t>Működési bevételek (091.+093.+094.+096.) =</t>
  </si>
  <si>
    <t>Felhalozási bevételek (092.+095.+097.) =</t>
  </si>
  <si>
    <t>Költségvetési bevételek (091. - 097.) =</t>
  </si>
  <si>
    <t>Bevételek összesen (091. - 098.) =</t>
  </si>
  <si>
    <t>Finanszírozási bevételek (098.) =</t>
  </si>
  <si>
    <t>Kormányzati funkciók száma és megnevezése</t>
  </si>
  <si>
    <t xml:space="preserve">Államigazgatási feladatok összesen:            </t>
  </si>
  <si>
    <t xml:space="preserve">Kötelező feladatok összesen:            </t>
  </si>
  <si>
    <t xml:space="preserve">Önként vállalt feladatok összesen:            </t>
  </si>
  <si>
    <t>096015 Gyermekétkeztetés köznev.int. Óvoda</t>
  </si>
  <si>
    <t>018010 Önkormányzatok elszámolásai a kp-i kv-el</t>
  </si>
  <si>
    <t>096015 Gyermekétkeztetés köznev.int. Iskola</t>
  </si>
  <si>
    <t>013350 Önkormányzati vagyonnal való gazdálkodás</t>
  </si>
  <si>
    <t>011130 Önkormányzati igazgatási tevékenység</t>
  </si>
  <si>
    <t>066020 Város-, községgazdálkodási egyéb szolgáltatások</t>
  </si>
  <si>
    <t>018030 Támogatási célú finanszírozási műveletek</t>
  </si>
  <si>
    <t>091140 Óvodai nevelés, ellátás működtetési feladatai</t>
  </si>
  <si>
    <t>107051 Szociális étkeztetés</t>
  </si>
  <si>
    <t>107052 Házi segítségnyújtás</t>
  </si>
  <si>
    <t>082091 Közművelődés- közösségi és társadalmi részvétel fejlesztése</t>
  </si>
  <si>
    <t>013320 Köztemető- fenntartás és -működtetés</t>
  </si>
  <si>
    <t>Önkormányzat összesen</t>
  </si>
  <si>
    <t>B1.</t>
  </si>
  <si>
    <t>B2.</t>
  </si>
  <si>
    <t>B3.</t>
  </si>
  <si>
    <t>B4.</t>
  </si>
  <si>
    <t>B5.</t>
  </si>
  <si>
    <t>B6.</t>
  </si>
  <si>
    <t>B7.</t>
  </si>
  <si>
    <t>B8.</t>
  </si>
  <si>
    <t>közhatalmi bevételek</t>
  </si>
  <si>
    <t>működési bevételek</t>
  </si>
  <si>
    <t>felhalmozási bevételek</t>
  </si>
  <si>
    <t>felhalmozási célú átvett pénzeszközök</t>
  </si>
  <si>
    <t xml:space="preserve">finanszírozási bevételek    </t>
  </si>
  <si>
    <t>Forintban</t>
  </si>
  <si>
    <t>011130 Önkormányzati Hivatal igazatási tev.</t>
  </si>
  <si>
    <t>102023 Időskorúak tartós bentlakásos ellátása</t>
  </si>
  <si>
    <t>900020 Önkormányzatok funkcióra nem sorol.</t>
  </si>
  <si>
    <t>041237 Közfoglalkoztatási mintapr. Mezőgazd.</t>
  </si>
  <si>
    <t>041233 Hosszabb időtartamú közfoglalkoztatás</t>
  </si>
  <si>
    <t>074031 Család és nővédelmi egészségügyi gondozás</t>
  </si>
  <si>
    <t xml:space="preserve">082092 Közművelődés- hagyományos közösségi </t>
  </si>
  <si>
    <t>104051 Gyermekvédelmi pénzbeli és természetbeni ellátások</t>
  </si>
  <si>
    <t>Önkormányzat intézményi</t>
  </si>
  <si>
    <t xml:space="preserve">Polgármesteri Hivatal összesen:            </t>
  </si>
  <si>
    <t xml:space="preserve">Gondozási Központ összesen:            </t>
  </si>
  <si>
    <t xml:space="preserve">Óvoda összesen:            </t>
  </si>
  <si>
    <t>045120 Út, autópálya építése</t>
  </si>
  <si>
    <t>047410 Ár- és belvízvédelemmel összefüggő</t>
  </si>
  <si>
    <t>052080 Szennyvízcsatorna építése, fenntartása,</t>
  </si>
  <si>
    <t>104060 A gyermekek, fiatalok és családok</t>
  </si>
  <si>
    <t>Polgármesteri Hivatal</t>
  </si>
  <si>
    <t xml:space="preserve">Gondozási Központ </t>
  </si>
  <si>
    <t xml:space="preserve">Óvoda </t>
  </si>
  <si>
    <t>016010 Országgyűlési képviselőválasztás</t>
  </si>
  <si>
    <t>4.  melléklet  a   7/2019. (V. 10.) önkormányzati rendelethez</t>
  </si>
  <si>
    <t>4/a.  melléklet  a   7/2019. (V. 10.) önkormányzati rendelethez</t>
  </si>
  <si>
    <t>4/b.  melléklet  a   7/2019. (V. 10.) önkormányzati rendelethez</t>
  </si>
  <si>
    <t>4/c.  melléklet  a   7/2019. (V. 10.) önkormányzati rendelethez</t>
  </si>
  <si>
    <t>4/d.  melléklet  a  7/2019. (V. 10.)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</si>
</sst>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b/>
      <sz val="12"/>
      <name val="Arial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double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6" xfId="0" applyNumberFormat="1" applyFont="1" applyFill="1" applyBorder="1" applyAlignment="1" applyProtection="1">
      <alignment horizontal="right"/>
      <protection locked="0"/>
    </xf>
    <xf numFmtId="3" fontId="4" fillId="0" borderId="18" xfId="0" applyNumberFormat="1" applyFont="1" applyFill="1" applyBorder="1" applyAlignment="1" applyProtection="1">
      <alignment horizontal="right"/>
      <protection locked="0"/>
    </xf>
    <xf numFmtId="3" fontId="4" fillId="0" borderId="13" xfId="0" applyNumberFormat="1" applyFont="1" applyFill="1" applyBorder="1" applyAlignment="1" applyProtection="1">
      <alignment horizontal="right"/>
      <protection locked="0"/>
    </xf>
    <xf numFmtId="3" fontId="4" fillId="0" borderId="19" xfId="0" applyNumberFormat="1" applyFont="1" applyFill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/>
      <protection locked="0"/>
    </xf>
    <xf numFmtId="3" fontId="4" fillId="0" borderId="2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NumberFormat="1" applyFont="1" applyFill="1" applyBorder="1" applyAlignment="1" applyProtection="1">
      <alignment vertical="center"/>
      <protection locked="0"/>
    </xf>
    <xf numFmtId="0" fontId="6" fillId="0" borderId="22" xfId="0" applyNumberFormat="1" applyFont="1" applyFill="1" applyBorder="1" applyAlignment="1" applyProtection="1">
      <alignment horizontal="center" vertical="center"/>
      <protection locked="0"/>
    </xf>
    <xf numFmtId="3" fontId="6" fillId="0" borderId="22" xfId="0" applyNumberFormat="1" applyFont="1" applyFill="1" applyBorder="1" applyAlignment="1" applyProtection="1">
      <alignment horizontal="right" vertical="center"/>
      <protection locked="0"/>
    </xf>
    <xf numFmtId="3" fontId="6" fillId="0" borderId="23" xfId="0" applyNumberFormat="1" applyFont="1" applyFill="1" applyBorder="1" applyAlignment="1" applyProtection="1">
      <alignment horizontal="right" vertical="center"/>
      <protection locked="0"/>
    </xf>
    <xf numFmtId="0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3" fontId="4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Border="1" applyAlignment="1">
      <alignment/>
    </xf>
    <xf numFmtId="3" fontId="4" fillId="0" borderId="33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9" fillId="0" borderId="34" xfId="0" applyNumberFormat="1" applyFont="1" applyFill="1" applyBorder="1" applyAlignment="1" applyProtection="1">
      <alignment vertical="center"/>
      <protection locked="0"/>
    </xf>
    <xf numFmtId="0" fontId="9" fillId="0" borderId="35" xfId="0" applyNumberFormat="1" applyFont="1" applyFill="1" applyBorder="1" applyAlignment="1" applyProtection="1">
      <alignment horizontal="center" vertical="center"/>
      <protection locked="0"/>
    </xf>
    <xf numFmtId="3" fontId="0" fillId="0" borderId="13" xfId="0" applyNumberFormat="1" applyBorder="1" applyAlignment="1">
      <alignment/>
    </xf>
    <xf numFmtId="3" fontId="6" fillId="33" borderId="16" xfId="0" applyNumberFormat="1" applyFont="1" applyFill="1" applyBorder="1" applyAlignment="1" applyProtection="1">
      <alignment horizontal="right"/>
      <protection locked="0"/>
    </xf>
    <xf numFmtId="3" fontId="6" fillId="33" borderId="22" xfId="0" applyNumberFormat="1" applyFont="1" applyFill="1" applyBorder="1" applyAlignment="1" applyProtection="1">
      <alignment horizontal="right" vertical="center"/>
      <protection locked="0"/>
    </xf>
    <xf numFmtId="3" fontId="6" fillId="33" borderId="23" xfId="0" applyNumberFormat="1" applyFont="1" applyFill="1" applyBorder="1" applyAlignment="1" applyProtection="1">
      <alignment horizontal="right" vertical="center"/>
      <protection locked="0"/>
    </xf>
    <xf numFmtId="3" fontId="9" fillId="33" borderId="35" xfId="0" applyNumberFormat="1" applyFont="1" applyFill="1" applyBorder="1" applyAlignment="1" applyProtection="1">
      <alignment horizontal="right" vertical="center"/>
      <protection locked="0"/>
    </xf>
    <xf numFmtId="3" fontId="9" fillId="33" borderId="36" xfId="0" applyNumberFormat="1" applyFont="1" applyFill="1" applyBorder="1" applyAlignment="1" applyProtection="1">
      <alignment horizontal="right" vertical="center"/>
      <protection locked="0"/>
    </xf>
    <xf numFmtId="0" fontId="9" fillId="34" borderId="34" xfId="0" applyNumberFormat="1" applyFont="1" applyFill="1" applyBorder="1" applyAlignment="1" applyProtection="1">
      <alignment vertical="center"/>
      <protection locked="0"/>
    </xf>
    <xf numFmtId="0" fontId="9" fillId="34" borderId="35" xfId="0" applyNumberFormat="1" applyFont="1" applyFill="1" applyBorder="1" applyAlignment="1" applyProtection="1">
      <alignment horizontal="center" vertical="center"/>
      <protection locked="0"/>
    </xf>
    <xf numFmtId="3" fontId="6" fillId="33" borderId="37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7" fillId="0" borderId="38" xfId="0" applyNumberFormat="1" applyFont="1" applyFill="1" applyBorder="1" applyAlignment="1" applyProtection="1">
      <alignment horizontal="center"/>
      <protection locked="0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7" fillId="0" borderId="41" xfId="0" applyNumberFormat="1" applyFont="1" applyFill="1" applyBorder="1" applyAlignment="1" applyProtection="1">
      <alignment horizontal="center" vertical="center"/>
      <protection locked="0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7" fillId="0" borderId="44" xfId="0" applyNumberFormat="1" applyFont="1" applyFill="1" applyBorder="1" applyAlignment="1" applyProtection="1">
      <alignment horizontal="center" vertical="center"/>
      <protection locked="0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7" fillId="0" borderId="41" xfId="0" applyNumberFormat="1" applyFont="1" applyFill="1" applyBorder="1" applyAlignment="1" applyProtection="1">
      <alignment horizontal="center"/>
      <protection locked="0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7" fillId="0" borderId="44" xfId="0" applyNumberFormat="1" applyFont="1" applyFill="1" applyBorder="1" applyAlignment="1" applyProtection="1">
      <alignment horizontal="center"/>
      <protection locked="0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8.7109375" style="1" customWidth="1"/>
    <col min="2" max="2" width="12.7109375" style="1" customWidth="1"/>
    <col min="3" max="3" width="13.8515625" style="0" customWidth="1"/>
    <col min="4" max="4" width="13.57421875" style="0" customWidth="1"/>
    <col min="5" max="5" width="13.8515625" style="0" customWidth="1"/>
    <col min="6" max="7" width="12.421875" style="0" customWidth="1"/>
    <col min="8" max="8" width="10.00390625" style="0" customWidth="1"/>
    <col min="9" max="9" width="10.8515625" style="0" customWidth="1"/>
    <col min="10" max="10" width="12.28125" style="0" customWidth="1"/>
    <col min="11" max="11" width="12.8515625" style="0" customWidth="1"/>
  </cols>
  <sheetData>
    <row r="1" spans="1:11" ht="12.75">
      <c r="A1" s="49" t="s">
        <v>67</v>
      </c>
      <c r="B1" s="49"/>
      <c r="C1" s="50"/>
      <c r="D1" s="50"/>
      <c r="E1" s="50"/>
      <c r="F1" s="50"/>
      <c r="G1" s="50"/>
      <c r="H1" s="50"/>
      <c r="I1" s="50"/>
      <c r="J1" s="50"/>
      <c r="K1" s="50"/>
    </row>
    <row r="2" spans="1:11" ht="12.75">
      <c r="A2" s="49" t="s">
        <v>7</v>
      </c>
      <c r="B2" s="49"/>
      <c r="C2" s="50"/>
      <c r="D2" s="50"/>
      <c r="E2" s="50"/>
      <c r="F2" s="50"/>
      <c r="G2" s="50"/>
      <c r="H2" s="50"/>
      <c r="I2" s="50"/>
      <c r="J2" s="50"/>
      <c r="K2" s="50"/>
    </row>
    <row r="3" ht="12.75">
      <c r="K3" s="36" t="s">
        <v>46</v>
      </c>
    </row>
    <row r="4" spans="1:11" ht="16.5" thickBot="1">
      <c r="A4" s="60" t="s">
        <v>32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3:11" ht="14.25" thickBot="1" thickTop="1">
      <c r="C5" s="25"/>
      <c r="D5" s="26" t="s">
        <v>33</v>
      </c>
      <c r="E5" s="31" t="s">
        <v>34</v>
      </c>
      <c r="F5" s="31" t="s">
        <v>35</v>
      </c>
      <c r="G5" s="27" t="s">
        <v>36</v>
      </c>
      <c r="H5" s="31" t="s">
        <v>37</v>
      </c>
      <c r="I5" s="31" t="s">
        <v>38</v>
      </c>
      <c r="J5" s="27" t="s">
        <v>39</v>
      </c>
      <c r="K5" s="32" t="s">
        <v>40</v>
      </c>
    </row>
    <row r="6" spans="1:12" ht="45" customHeight="1" thickBot="1" thickTop="1">
      <c r="A6" s="10" t="s">
        <v>16</v>
      </c>
      <c r="B6" s="3" t="s">
        <v>2</v>
      </c>
      <c r="C6" s="5" t="s">
        <v>1</v>
      </c>
      <c r="D6" s="23" t="s">
        <v>8</v>
      </c>
      <c r="E6" s="23" t="s">
        <v>9</v>
      </c>
      <c r="F6" s="23" t="s">
        <v>41</v>
      </c>
      <c r="G6" s="23" t="s">
        <v>42</v>
      </c>
      <c r="H6" s="23" t="s">
        <v>43</v>
      </c>
      <c r="I6" s="23" t="s">
        <v>10</v>
      </c>
      <c r="J6" s="23" t="s">
        <v>44</v>
      </c>
      <c r="K6" s="24" t="s">
        <v>45</v>
      </c>
      <c r="L6" s="18"/>
    </row>
    <row r="7" spans="1:12" ht="16.5" customHeight="1" thickBot="1">
      <c r="A7" s="54" t="s">
        <v>3</v>
      </c>
      <c r="B7" s="55"/>
      <c r="C7" s="55"/>
      <c r="D7" s="55"/>
      <c r="E7" s="55"/>
      <c r="F7" s="55"/>
      <c r="G7" s="55"/>
      <c r="H7" s="55"/>
      <c r="I7" s="55"/>
      <c r="J7" s="55"/>
      <c r="K7" s="56"/>
      <c r="L7" s="18"/>
    </row>
    <row r="8" spans="1:11" ht="13.5" customHeight="1">
      <c r="A8" s="2" t="s">
        <v>54</v>
      </c>
      <c r="B8" s="9" t="s">
        <v>0</v>
      </c>
      <c r="C8" s="41">
        <f>SUM(D8:K8)</f>
        <v>3094000</v>
      </c>
      <c r="D8" s="33">
        <v>3094000</v>
      </c>
      <c r="E8" s="34"/>
      <c r="F8" s="33"/>
      <c r="G8" s="33"/>
      <c r="H8" s="33"/>
      <c r="I8" s="33"/>
      <c r="J8" s="33"/>
      <c r="K8" s="35"/>
    </row>
    <row r="9" spans="1:12" ht="13.5" customHeight="1" thickBot="1">
      <c r="A9" s="19" t="s">
        <v>17</v>
      </c>
      <c r="B9" s="20" t="s">
        <v>0</v>
      </c>
      <c r="C9" s="42">
        <f aca="true" t="shared" si="0" ref="C9:K9">SUM(C8:C8)</f>
        <v>3094000</v>
      </c>
      <c r="D9" s="42">
        <f t="shared" si="0"/>
        <v>3094000</v>
      </c>
      <c r="E9" s="42">
        <f t="shared" si="0"/>
        <v>0</v>
      </c>
      <c r="F9" s="42">
        <f t="shared" si="0"/>
        <v>0</v>
      </c>
      <c r="G9" s="42">
        <f t="shared" si="0"/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3">
        <f t="shared" si="0"/>
        <v>0</v>
      </c>
      <c r="L9" s="17"/>
    </row>
    <row r="10" spans="1:11" ht="16.5" customHeight="1" thickBot="1" thickTop="1">
      <c r="A10" s="57" t="s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9"/>
    </row>
    <row r="11" spans="1:11" ht="13.5" customHeight="1">
      <c r="A11" s="2" t="s">
        <v>24</v>
      </c>
      <c r="B11" s="9" t="s">
        <v>0</v>
      </c>
      <c r="C11" s="41">
        <f>SUM(D11:K11)</f>
        <v>1000</v>
      </c>
      <c r="D11" s="11"/>
      <c r="E11" s="11"/>
      <c r="F11" s="11"/>
      <c r="G11" s="11">
        <v>1000</v>
      </c>
      <c r="H11" s="11"/>
      <c r="I11" s="11"/>
      <c r="J11" s="11"/>
      <c r="K11" s="12"/>
    </row>
    <row r="12" spans="1:11" ht="13.5" customHeight="1">
      <c r="A12" s="2" t="s">
        <v>47</v>
      </c>
      <c r="B12" s="9" t="s">
        <v>0</v>
      </c>
      <c r="C12" s="41">
        <f>SUM(D12:K12)</f>
        <v>100</v>
      </c>
      <c r="D12" s="11"/>
      <c r="E12" s="11"/>
      <c r="F12" s="11"/>
      <c r="G12" s="11">
        <v>100</v>
      </c>
      <c r="H12" s="11"/>
      <c r="I12" s="11"/>
      <c r="J12" s="11"/>
      <c r="K12" s="12"/>
    </row>
    <row r="13" spans="1:11" ht="13.5" customHeight="1">
      <c r="A13" s="2" t="s">
        <v>31</v>
      </c>
      <c r="B13" s="6" t="s">
        <v>0</v>
      </c>
      <c r="C13" s="41">
        <f>SUM(D13:K13)</f>
        <v>1000000</v>
      </c>
      <c r="D13" s="13"/>
      <c r="E13" s="13"/>
      <c r="F13" s="13"/>
      <c r="G13" s="13">
        <v>1000000</v>
      </c>
      <c r="H13" s="13"/>
      <c r="I13" s="13"/>
      <c r="J13" s="13"/>
      <c r="K13" s="14"/>
    </row>
    <row r="14" spans="1:11" ht="13.5" customHeight="1">
      <c r="A14" s="2" t="s">
        <v>23</v>
      </c>
      <c r="B14" s="6" t="s">
        <v>0</v>
      </c>
      <c r="C14" s="41">
        <f>SUM(D14:K14)</f>
        <v>200169771</v>
      </c>
      <c r="D14" s="13"/>
      <c r="E14" s="13">
        <v>196010369</v>
      </c>
      <c r="F14" s="13"/>
      <c r="G14" s="13">
        <v>4159402</v>
      </c>
      <c r="H14" s="13"/>
      <c r="I14" s="13"/>
      <c r="J14" s="13"/>
      <c r="K14" s="14"/>
    </row>
    <row r="15" spans="1:11" ht="13.5" customHeight="1">
      <c r="A15" s="2" t="s">
        <v>66</v>
      </c>
      <c r="B15" s="9" t="s">
        <v>0</v>
      </c>
      <c r="C15" s="41">
        <f>SUM(D15:K15)</f>
        <v>949948</v>
      </c>
      <c r="D15" s="11">
        <v>949948</v>
      </c>
      <c r="E15" s="11"/>
      <c r="F15" s="11"/>
      <c r="G15" s="11"/>
      <c r="H15" s="11"/>
      <c r="I15" s="11"/>
      <c r="J15" s="11"/>
      <c r="K15" s="12"/>
    </row>
    <row r="16" spans="1:11" ht="13.5" customHeight="1">
      <c r="A16" s="2" t="s">
        <v>21</v>
      </c>
      <c r="B16" s="6" t="s">
        <v>0</v>
      </c>
      <c r="C16" s="41">
        <f aca="true" t="shared" si="1" ref="C16:C26">SUM(D16:K16)</f>
        <v>303556785</v>
      </c>
      <c r="D16" s="13">
        <v>293461899</v>
      </c>
      <c r="E16" s="13">
        <v>241000</v>
      </c>
      <c r="F16" s="13"/>
      <c r="G16" s="13"/>
      <c r="H16" s="13"/>
      <c r="I16" s="13"/>
      <c r="J16" s="13"/>
      <c r="K16" s="14">
        <v>9853886</v>
      </c>
    </row>
    <row r="17" spans="1:11" ht="13.5" customHeight="1">
      <c r="A17" s="2" t="s">
        <v>26</v>
      </c>
      <c r="B17" s="6" t="s">
        <v>0</v>
      </c>
      <c r="C17" s="41">
        <f t="shared" si="1"/>
        <v>148519098</v>
      </c>
      <c r="D17" s="40"/>
      <c r="E17" s="13"/>
      <c r="F17" s="13"/>
      <c r="G17" s="13"/>
      <c r="H17" s="13"/>
      <c r="I17" s="13"/>
      <c r="J17" s="13"/>
      <c r="K17" s="14">
        <v>148519098</v>
      </c>
    </row>
    <row r="18" spans="1:11" ht="13.5" customHeight="1">
      <c r="A18" s="2" t="s">
        <v>51</v>
      </c>
      <c r="B18" s="6" t="s">
        <v>0</v>
      </c>
      <c r="C18" s="41">
        <f t="shared" si="1"/>
        <v>36468752</v>
      </c>
      <c r="D18" s="37">
        <v>36468752</v>
      </c>
      <c r="E18" s="13"/>
      <c r="F18" s="13"/>
      <c r="G18" s="13"/>
      <c r="H18" s="13"/>
      <c r="I18" s="13"/>
      <c r="J18" s="13"/>
      <c r="K18" s="14"/>
    </row>
    <row r="19" spans="1:11" ht="13.5" customHeight="1">
      <c r="A19" s="2" t="s">
        <v>50</v>
      </c>
      <c r="B19" s="6" t="s">
        <v>0</v>
      </c>
      <c r="C19" s="41">
        <f t="shared" si="1"/>
        <v>112506793</v>
      </c>
      <c r="D19" s="40">
        <v>102704295</v>
      </c>
      <c r="E19" s="13">
        <v>8802498</v>
      </c>
      <c r="F19" s="13"/>
      <c r="G19" s="13">
        <v>1000000</v>
      </c>
      <c r="H19" s="13"/>
      <c r="I19" s="13"/>
      <c r="J19" s="13"/>
      <c r="K19" s="14"/>
    </row>
    <row r="20" spans="1:11" ht="13.5" customHeight="1">
      <c r="A20" s="2" t="s">
        <v>59</v>
      </c>
      <c r="B20" s="6" t="s">
        <v>0</v>
      </c>
      <c r="C20" s="41">
        <f t="shared" si="1"/>
        <v>72000000</v>
      </c>
      <c r="D20" s="40"/>
      <c r="E20" s="13">
        <v>72000000</v>
      </c>
      <c r="F20" s="13"/>
      <c r="G20" s="13"/>
      <c r="H20" s="13"/>
      <c r="I20" s="13"/>
      <c r="J20" s="13"/>
      <c r="K20" s="14"/>
    </row>
    <row r="21" spans="1:11" ht="13.5" customHeight="1">
      <c r="A21" s="2" t="s">
        <v>60</v>
      </c>
      <c r="B21" s="6" t="s">
        <v>0</v>
      </c>
      <c r="C21" s="41">
        <f>SUM(D21:K21)</f>
        <v>4643887</v>
      </c>
      <c r="D21" s="40"/>
      <c r="E21" s="13">
        <v>4643887</v>
      </c>
      <c r="F21" s="13"/>
      <c r="G21" s="13"/>
      <c r="H21" s="13"/>
      <c r="I21" s="13"/>
      <c r="J21" s="13"/>
      <c r="K21" s="14"/>
    </row>
    <row r="22" spans="1:11" ht="13.5" customHeight="1">
      <c r="A22" s="2" t="s">
        <v>61</v>
      </c>
      <c r="B22" s="6" t="s">
        <v>0</v>
      </c>
      <c r="C22" s="41">
        <f>SUM(D22:K22)</f>
        <v>1163819347</v>
      </c>
      <c r="D22" s="40"/>
      <c r="E22" s="13">
        <v>1163819347</v>
      </c>
      <c r="F22" s="13"/>
      <c r="G22" s="13"/>
      <c r="H22" s="13"/>
      <c r="I22" s="13"/>
      <c r="J22" s="13"/>
      <c r="K22" s="14"/>
    </row>
    <row r="23" spans="1:11" ht="13.5" customHeight="1">
      <c r="A23" s="2" t="s">
        <v>25</v>
      </c>
      <c r="B23" s="6" t="s">
        <v>0</v>
      </c>
      <c r="C23" s="41">
        <f t="shared" si="1"/>
        <v>51079825</v>
      </c>
      <c r="D23" s="13">
        <v>1154371</v>
      </c>
      <c r="E23" s="13">
        <v>7651623</v>
      </c>
      <c r="F23" s="13"/>
      <c r="G23" s="13">
        <v>40273831</v>
      </c>
      <c r="H23" s="13">
        <v>2000000</v>
      </c>
      <c r="I23" s="13"/>
      <c r="J23" s="13"/>
      <c r="K23" s="14"/>
    </row>
    <row r="24" spans="1:11" ht="13.5" customHeight="1">
      <c r="A24" s="4" t="s">
        <v>52</v>
      </c>
      <c r="B24" s="6" t="s">
        <v>0</v>
      </c>
      <c r="C24" s="41">
        <f t="shared" si="1"/>
        <v>5119200</v>
      </c>
      <c r="D24" s="13">
        <v>5119200</v>
      </c>
      <c r="E24" s="15"/>
      <c r="F24" s="15"/>
      <c r="G24" s="15"/>
      <c r="H24" s="15"/>
      <c r="I24" s="15"/>
      <c r="J24" s="15"/>
      <c r="K24" s="16"/>
    </row>
    <row r="25" spans="1:11" ht="13.5" customHeight="1">
      <c r="A25" s="4" t="s">
        <v>30</v>
      </c>
      <c r="B25" s="7" t="s">
        <v>0</v>
      </c>
      <c r="C25" s="41">
        <f t="shared" si="1"/>
        <v>763000</v>
      </c>
      <c r="D25" s="13"/>
      <c r="E25" s="15"/>
      <c r="F25" s="15"/>
      <c r="G25" s="15">
        <v>763000</v>
      </c>
      <c r="H25" s="15"/>
      <c r="I25" s="15"/>
      <c r="J25" s="15"/>
      <c r="K25" s="16"/>
    </row>
    <row r="26" spans="1:11" ht="13.5" customHeight="1">
      <c r="A26" s="4" t="s">
        <v>53</v>
      </c>
      <c r="B26" s="7" t="s">
        <v>0</v>
      </c>
      <c r="C26" s="41">
        <f t="shared" si="1"/>
        <v>200000</v>
      </c>
      <c r="D26" s="11"/>
      <c r="E26" s="15"/>
      <c r="F26" s="15"/>
      <c r="G26" s="15">
        <v>200000</v>
      </c>
      <c r="H26" s="15"/>
      <c r="I26" s="15"/>
      <c r="J26" s="15"/>
      <c r="K26" s="16"/>
    </row>
    <row r="27" spans="1:11" ht="13.5" customHeight="1">
      <c r="A27" s="2" t="s">
        <v>27</v>
      </c>
      <c r="B27" s="6" t="s">
        <v>0</v>
      </c>
      <c r="C27" s="41">
        <f aca="true" t="shared" si="2" ref="C27:C32">SUM(D27:K27)</f>
        <v>100</v>
      </c>
      <c r="D27" s="11"/>
      <c r="E27" s="13"/>
      <c r="F27" s="13"/>
      <c r="G27" s="13">
        <v>100</v>
      </c>
      <c r="H27" s="13"/>
      <c r="I27" s="13"/>
      <c r="J27" s="13"/>
      <c r="K27" s="14"/>
    </row>
    <row r="28" spans="1:11" ht="13.5" customHeight="1">
      <c r="A28" s="8" t="s">
        <v>20</v>
      </c>
      <c r="B28" s="9" t="s">
        <v>0</v>
      </c>
      <c r="C28" s="41">
        <f t="shared" si="2"/>
        <v>218770</v>
      </c>
      <c r="D28" s="11"/>
      <c r="E28" s="11"/>
      <c r="F28" s="11"/>
      <c r="G28" s="11">
        <v>218770</v>
      </c>
      <c r="H28" s="11"/>
      <c r="I28" s="11"/>
      <c r="J28" s="11"/>
      <c r="K28" s="12"/>
    </row>
    <row r="29" spans="1:11" ht="13.5" customHeight="1">
      <c r="A29" s="2" t="s">
        <v>22</v>
      </c>
      <c r="B29" s="6" t="s">
        <v>0</v>
      </c>
      <c r="C29" s="41">
        <f t="shared" si="2"/>
        <v>2194551</v>
      </c>
      <c r="D29" s="11"/>
      <c r="E29" s="13"/>
      <c r="F29" s="13"/>
      <c r="G29" s="13">
        <v>2194551</v>
      </c>
      <c r="H29" s="13"/>
      <c r="I29" s="13"/>
      <c r="J29" s="13"/>
      <c r="K29" s="14"/>
    </row>
    <row r="30" spans="1:11" ht="13.5" customHeight="1">
      <c r="A30" s="2" t="s">
        <v>28</v>
      </c>
      <c r="B30" s="6" t="s">
        <v>0</v>
      </c>
      <c r="C30" s="41">
        <f t="shared" si="2"/>
        <v>5293056</v>
      </c>
      <c r="D30" s="13"/>
      <c r="E30" s="13"/>
      <c r="F30" s="13"/>
      <c r="G30" s="13">
        <v>5293056</v>
      </c>
      <c r="H30" s="13"/>
      <c r="I30" s="13"/>
      <c r="J30" s="13"/>
      <c r="K30" s="14"/>
    </row>
    <row r="31" spans="1:11" ht="13.5" customHeight="1">
      <c r="A31" s="2" t="s">
        <v>29</v>
      </c>
      <c r="B31" s="6" t="s">
        <v>0</v>
      </c>
      <c r="C31" s="41">
        <f t="shared" si="2"/>
        <v>1054200</v>
      </c>
      <c r="D31" s="13"/>
      <c r="E31" s="13"/>
      <c r="F31" s="13"/>
      <c r="G31" s="13">
        <v>1054200</v>
      </c>
      <c r="H31" s="13"/>
      <c r="I31" s="13"/>
      <c r="J31" s="13"/>
      <c r="K31" s="14"/>
    </row>
    <row r="32" spans="1:11" ht="13.5" customHeight="1">
      <c r="A32" s="2" t="s">
        <v>49</v>
      </c>
      <c r="B32" s="6" t="s">
        <v>0</v>
      </c>
      <c r="C32" s="41">
        <f t="shared" si="2"/>
        <v>32570156</v>
      </c>
      <c r="D32" s="13"/>
      <c r="E32" s="13"/>
      <c r="F32" s="13">
        <v>32570156</v>
      </c>
      <c r="G32" s="13"/>
      <c r="H32" s="13"/>
      <c r="I32" s="13"/>
      <c r="J32" s="13"/>
      <c r="K32" s="14"/>
    </row>
    <row r="33" spans="1:11" ht="15" customHeight="1" thickBot="1">
      <c r="A33" s="19" t="s">
        <v>18</v>
      </c>
      <c r="B33" s="20" t="s">
        <v>0</v>
      </c>
      <c r="C33" s="42">
        <f aca="true" t="shared" si="3" ref="C33:K33">SUM(C11:C32)</f>
        <v>2142128339</v>
      </c>
      <c r="D33" s="42">
        <f t="shared" si="3"/>
        <v>439858465</v>
      </c>
      <c r="E33" s="42">
        <f t="shared" si="3"/>
        <v>1453168724</v>
      </c>
      <c r="F33" s="42">
        <f t="shared" si="3"/>
        <v>32570156</v>
      </c>
      <c r="G33" s="42">
        <f t="shared" si="3"/>
        <v>56158010</v>
      </c>
      <c r="H33" s="42">
        <f t="shared" si="3"/>
        <v>2000000</v>
      </c>
      <c r="I33" s="42">
        <f t="shared" si="3"/>
        <v>0</v>
      </c>
      <c r="J33" s="42">
        <f t="shared" si="3"/>
        <v>0</v>
      </c>
      <c r="K33" s="43">
        <f t="shared" si="3"/>
        <v>158372984</v>
      </c>
    </row>
    <row r="34" spans="1:11" ht="13.5" customHeight="1" thickBot="1" thickTop="1">
      <c r="A34" s="57" t="s">
        <v>5</v>
      </c>
      <c r="B34" s="58"/>
      <c r="C34" s="58"/>
      <c r="D34" s="58"/>
      <c r="E34" s="58"/>
      <c r="F34" s="58"/>
      <c r="G34" s="58"/>
      <c r="H34" s="58"/>
      <c r="I34" s="58"/>
      <c r="J34" s="58"/>
      <c r="K34" s="59"/>
    </row>
    <row r="35" spans="1:11" ht="13.5" customHeight="1">
      <c r="A35" s="8" t="s">
        <v>48</v>
      </c>
      <c r="B35" s="9" t="s">
        <v>0</v>
      </c>
      <c r="C35" s="41">
        <f>SUM(D35:K35)</f>
        <v>30119711</v>
      </c>
      <c r="D35" s="11"/>
      <c r="E35" s="11"/>
      <c r="F35" s="11"/>
      <c r="G35" s="11">
        <v>30119711</v>
      </c>
      <c r="H35" s="11"/>
      <c r="I35" s="11"/>
      <c r="J35" s="11"/>
      <c r="K35" s="12"/>
    </row>
    <row r="36" spans="1:11" ht="13.5" customHeight="1">
      <c r="A36" s="2" t="s">
        <v>62</v>
      </c>
      <c r="B36" s="6" t="s">
        <v>0</v>
      </c>
      <c r="C36" s="41">
        <f>SUM(D36:K36)</f>
        <v>31918585</v>
      </c>
      <c r="D36" s="11">
        <v>29387085</v>
      </c>
      <c r="E36" s="13">
        <v>2531500</v>
      </c>
      <c r="F36" s="13"/>
      <c r="G36" s="13"/>
      <c r="H36" s="13"/>
      <c r="I36" s="13"/>
      <c r="J36" s="13"/>
      <c r="K36" s="14"/>
    </row>
    <row r="37" spans="1:11" ht="12" customHeight="1" thickBot="1">
      <c r="A37" s="19" t="s">
        <v>19</v>
      </c>
      <c r="B37" s="20" t="s">
        <v>0</v>
      </c>
      <c r="C37" s="42">
        <f>SUM(C35:C36)</f>
        <v>62038296</v>
      </c>
      <c r="D37" s="42">
        <f aca="true" t="shared" si="4" ref="D37:K37">SUM(D35:D36)</f>
        <v>29387085</v>
      </c>
      <c r="E37" s="42">
        <f t="shared" si="4"/>
        <v>2531500</v>
      </c>
      <c r="F37" s="42">
        <f t="shared" si="4"/>
        <v>0</v>
      </c>
      <c r="G37" s="42">
        <f t="shared" si="4"/>
        <v>30119711</v>
      </c>
      <c r="H37" s="42">
        <f t="shared" si="4"/>
        <v>0</v>
      </c>
      <c r="I37" s="42">
        <f t="shared" si="4"/>
        <v>0</v>
      </c>
      <c r="J37" s="42">
        <f t="shared" si="4"/>
        <v>0</v>
      </c>
      <c r="K37" s="48">
        <f t="shared" si="4"/>
        <v>0</v>
      </c>
    </row>
    <row r="38" spans="1:12" ht="15" customHeight="1" thickBot="1" thickTop="1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3"/>
      <c r="L38" s="17"/>
    </row>
    <row r="39" spans="1:11" ht="16.5" thickBot="1" thickTop="1">
      <c r="A39" s="46" t="s">
        <v>6</v>
      </c>
      <c r="B39" s="47" t="s">
        <v>0</v>
      </c>
      <c r="C39" s="44">
        <f aca="true" t="shared" si="5" ref="C39:K39">SUM(C9,C33,C37)</f>
        <v>2207260635</v>
      </c>
      <c r="D39" s="44">
        <f t="shared" si="5"/>
        <v>472339550</v>
      </c>
      <c r="E39" s="44">
        <f t="shared" si="5"/>
        <v>1455700224</v>
      </c>
      <c r="F39" s="44">
        <f t="shared" si="5"/>
        <v>32570156</v>
      </c>
      <c r="G39" s="44">
        <f t="shared" si="5"/>
        <v>86277721</v>
      </c>
      <c r="H39" s="44">
        <f t="shared" si="5"/>
        <v>2000000</v>
      </c>
      <c r="I39" s="44">
        <f t="shared" si="5"/>
        <v>0</v>
      </c>
      <c r="J39" s="44">
        <f t="shared" si="5"/>
        <v>0</v>
      </c>
      <c r="K39" s="45">
        <f t="shared" si="5"/>
        <v>158372984</v>
      </c>
    </row>
    <row r="40" spans="1:2" ht="13.5" thickTop="1">
      <c r="A40" s="1" t="s">
        <v>11</v>
      </c>
      <c r="B40" s="28">
        <f>SUM(D39,F39,G39,I39)</f>
        <v>591187427</v>
      </c>
    </row>
    <row r="41" spans="1:2" ht="12.75">
      <c r="A41" s="1" t="s">
        <v>12</v>
      </c>
      <c r="B41" s="28">
        <f>SUM(E39,H39,J39)</f>
        <v>1457700224</v>
      </c>
    </row>
    <row r="42" spans="1:2" ht="12.75">
      <c r="A42" s="29" t="s">
        <v>13</v>
      </c>
      <c r="B42" s="30">
        <f>SUM(D39:J39)</f>
        <v>2048887651</v>
      </c>
    </row>
    <row r="43" spans="1:2" ht="12.75">
      <c r="A43" s="1" t="s">
        <v>15</v>
      </c>
      <c r="B43" s="28">
        <f>SUM(K39)</f>
        <v>158372984</v>
      </c>
    </row>
    <row r="44" spans="1:2" ht="12.75">
      <c r="A44" s="29" t="s">
        <v>14</v>
      </c>
      <c r="B44" s="30">
        <f>SUM(D39:K39)</f>
        <v>2207260635</v>
      </c>
    </row>
  </sheetData>
  <sheetProtection/>
  <mergeCells count="7">
    <mergeCell ref="A1:K1"/>
    <mergeCell ref="A2:K2"/>
    <mergeCell ref="A38:K38"/>
    <mergeCell ref="A7:K7"/>
    <mergeCell ref="A10:K10"/>
    <mergeCell ref="A34:K34"/>
    <mergeCell ref="A4:K4"/>
  </mergeCells>
  <printOptions horizont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8.7109375" style="1" customWidth="1"/>
    <col min="2" max="2" width="12.7109375" style="1" customWidth="1"/>
    <col min="3" max="3" width="13.8515625" style="0" customWidth="1"/>
    <col min="4" max="4" width="13.57421875" style="0" customWidth="1"/>
    <col min="5" max="5" width="13.8515625" style="0" customWidth="1"/>
    <col min="6" max="7" width="12.421875" style="0" customWidth="1"/>
    <col min="8" max="8" width="10.00390625" style="0" customWidth="1"/>
    <col min="9" max="9" width="10.8515625" style="0" customWidth="1"/>
    <col min="10" max="10" width="12.28125" style="0" customWidth="1"/>
    <col min="11" max="11" width="12.8515625" style="0" customWidth="1"/>
  </cols>
  <sheetData>
    <row r="1" spans="1:11" ht="12.75">
      <c r="A1" s="49" t="s">
        <v>68</v>
      </c>
      <c r="B1" s="49"/>
      <c r="C1" s="50"/>
      <c r="D1" s="50"/>
      <c r="E1" s="50"/>
      <c r="F1" s="50"/>
      <c r="G1" s="50"/>
      <c r="H1" s="50"/>
      <c r="I1" s="50"/>
      <c r="J1" s="50"/>
      <c r="K1" s="50"/>
    </row>
    <row r="2" spans="1:11" ht="12.75">
      <c r="A2" s="49" t="s">
        <v>7</v>
      </c>
      <c r="B2" s="49"/>
      <c r="C2" s="50"/>
      <c r="D2" s="50"/>
      <c r="E2" s="50"/>
      <c r="F2" s="50"/>
      <c r="G2" s="50"/>
      <c r="H2" s="50"/>
      <c r="I2" s="50"/>
      <c r="J2" s="50"/>
      <c r="K2" s="50"/>
    </row>
    <row r="3" ht="12.75">
      <c r="K3" s="36" t="s">
        <v>46</v>
      </c>
    </row>
    <row r="4" spans="1:11" ht="16.5" thickBot="1">
      <c r="A4" s="60" t="s">
        <v>55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3:11" ht="14.25" thickBot="1" thickTop="1">
      <c r="C5" s="25"/>
      <c r="D5" s="26" t="s">
        <v>33</v>
      </c>
      <c r="E5" s="31" t="s">
        <v>34</v>
      </c>
      <c r="F5" s="31" t="s">
        <v>35</v>
      </c>
      <c r="G5" s="27" t="s">
        <v>36</v>
      </c>
      <c r="H5" s="31" t="s">
        <v>37</v>
      </c>
      <c r="I5" s="31" t="s">
        <v>38</v>
      </c>
      <c r="J5" s="27" t="s">
        <v>39</v>
      </c>
      <c r="K5" s="32" t="s">
        <v>40</v>
      </c>
    </row>
    <row r="6" spans="1:12" ht="45" customHeight="1" thickBot="1" thickTop="1">
      <c r="A6" s="10" t="s">
        <v>16</v>
      </c>
      <c r="B6" s="3" t="s">
        <v>2</v>
      </c>
      <c r="C6" s="5" t="s">
        <v>1</v>
      </c>
      <c r="D6" s="23" t="s">
        <v>8</v>
      </c>
      <c r="E6" s="23" t="s">
        <v>9</v>
      </c>
      <c r="F6" s="23" t="s">
        <v>41</v>
      </c>
      <c r="G6" s="23" t="s">
        <v>42</v>
      </c>
      <c r="H6" s="23" t="s">
        <v>43</v>
      </c>
      <c r="I6" s="23" t="s">
        <v>10</v>
      </c>
      <c r="J6" s="23" t="s">
        <v>44</v>
      </c>
      <c r="K6" s="24" t="s">
        <v>45</v>
      </c>
      <c r="L6" s="18"/>
    </row>
    <row r="7" spans="1:12" ht="16.5" customHeight="1" thickBot="1">
      <c r="A7" s="54" t="s">
        <v>3</v>
      </c>
      <c r="B7" s="55"/>
      <c r="C7" s="55"/>
      <c r="D7" s="55"/>
      <c r="E7" s="55"/>
      <c r="F7" s="55"/>
      <c r="G7" s="55"/>
      <c r="H7" s="55"/>
      <c r="I7" s="55"/>
      <c r="J7" s="55"/>
      <c r="K7" s="56"/>
      <c r="L7" s="18"/>
    </row>
    <row r="8" spans="1:11" ht="13.5" customHeight="1">
      <c r="A8" s="2" t="s">
        <v>54</v>
      </c>
      <c r="B8" s="9" t="s">
        <v>0</v>
      </c>
      <c r="C8" s="41">
        <f>SUM(D8:K8)</f>
        <v>3094000</v>
      </c>
      <c r="D8" s="33">
        <v>3094000</v>
      </c>
      <c r="E8" s="34"/>
      <c r="F8" s="33"/>
      <c r="G8" s="33"/>
      <c r="H8" s="33"/>
      <c r="I8" s="33"/>
      <c r="J8" s="33"/>
      <c r="K8" s="35"/>
    </row>
    <row r="9" spans="1:12" ht="13.5" customHeight="1" thickBot="1">
      <c r="A9" s="19" t="s">
        <v>17</v>
      </c>
      <c r="B9" s="20" t="s">
        <v>0</v>
      </c>
      <c r="C9" s="42">
        <f aca="true" t="shared" si="0" ref="C9:K9">SUM(C8:C8)</f>
        <v>3094000</v>
      </c>
      <c r="D9" s="42">
        <f t="shared" si="0"/>
        <v>3094000</v>
      </c>
      <c r="E9" s="42">
        <f t="shared" si="0"/>
        <v>0</v>
      </c>
      <c r="F9" s="42">
        <f t="shared" si="0"/>
        <v>0</v>
      </c>
      <c r="G9" s="42">
        <f t="shared" si="0"/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3">
        <f t="shared" si="0"/>
        <v>0</v>
      </c>
      <c r="L9" s="17"/>
    </row>
    <row r="10" spans="1:11" ht="16.5" customHeight="1" thickBot="1" thickTop="1">
      <c r="A10" s="57" t="s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9"/>
    </row>
    <row r="11" spans="1:11" ht="13.5" customHeight="1">
      <c r="A11" s="2" t="s">
        <v>24</v>
      </c>
      <c r="B11" s="9" t="s">
        <v>0</v>
      </c>
      <c r="C11" s="41">
        <f aca="true" t="shared" si="1" ref="C11:C26">SUM(D11:K11)</f>
        <v>1000</v>
      </c>
      <c r="D11" s="11"/>
      <c r="E11" s="11"/>
      <c r="F11" s="11"/>
      <c r="G11" s="11">
        <v>1000</v>
      </c>
      <c r="H11" s="11"/>
      <c r="I11" s="11"/>
      <c r="J11" s="11"/>
      <c r="K11" s="12"/>
    </row>
    <row r="12" spans="1:11" ht="13.5" customHeight="1">
      <c r="A12" s="2" t="s">
        <v>31</v>
      </c>
      <c r="B12" s="6" t="s">
        <v>0</v>
      </c>
      <c r="C12" s="41">
        <f t="shared" si="1"/>
        <v>1000000</v>
      </c>
      <c r="D12" s="13"/>
      <c r="E12" s="13"/>
      <c r="F12" s="13"/>
      <c r="G12" s="13">
        <v>1000000</v>
      </c>
      <c r="H12" s="13"/>
      <c r="I12" s="13"/>
      <c r="J12" s="13"/>
      <c r="K12" s="14"/>
    </row>
    <row r="13" spans="1:11" ht="13.5" customHeight="1">
      <c r="A13" s="2" t="s">
        <v>23</v>
      </c>
      <c r="B13" s="6" t="s">
        <v>0</v>
      </c>
      <c r="C13" s="41">
        <f t="shared" si="1"/>
        <v>200169771</v>
      </c>
      <c r="D13" s="13"/>
      <c r="E13" s="13">
        <v>196010369</v>
      </c>
      <c r="F13" s="13"/>
      <c r="G13" s="13">
        <v>4159402</v>
      </c>
      <c r="H13" s="13"/>
      <c r="I13" s="13"/>
      <c r="J13" s="13"/>
      <c r="K13" s="14"/>
    </row>
    <row r="14" spans="1:11" ht="13.5" customHeight="1">
      <c r="A14" s="2" t="s">
        <v>21</v>
      </c>
      <c r="B14" s="6" t="s">
        <v>0</v>
      </c>
      <c r="C14" s="41">
        <f t="shared" si="1"/>
        <v>303556785</v>
      </c>
      <c r="D14" s="13">
        <v>293461899</v>
      </c>
      <c r="E14" s="13">
        <v>241000</v>
      </c>
      <c r="F14" s="13"/>
      <c r="G14" s="13"/>
      <c r="H14" s="13"/>
      <c r="I14" s="13"/>
      <c r="J14" s="13"/>
      <c r="K14" s="14">
        <v>9853886</v>
      </c>
    </row>
    <row r="15" spans="1:11" ht="13.5" customHeight="1">
      <c r="A15" s="2" t="s">
        <v>26</v>
      </c>
      <c r="B15" s="6" t="s">
        <v>0</v>
      </c>
      <c r="C15" s="41">
        <f t="shared" si="1"/>
        <v>146488425</v>
      </c>
      <c r="D15" s="40"/>
      <c r="E15" s="13"/>
      <c r="F15" s="13"/>
      <c r="G15" s="13"/>
      <c r="H15" s="13"/>
      <c r="I15" s="13"/>
      <c r="J15" s="13"/>
      <c r="K15" s="14">
        <v>146488425</v>
      </c>
    </row>
    <row r="16" spans="1:11" ht="13.5" customHeight="1">
      <c r="A16" s="2" t="s">
        <v>51</v>
      </c>
      <c r="B16" s="6" t="s">
        <v>0</v>
      </c>
      <c r="C16" s="41">
        <f t="shared" si="1"/>
        <v>36468752</v>
      </c>
      <c r="D16" s="37">
        <v>36468752</v>
      </c>
      <c r="E16" s="13"/>
      <c r="F16" s="13"/>
      <c r="G16" s="13"/>
      <c r="H16" s="13"/>
      <c r="I16" s="13"/>
      <c r="J16" s="13"/>
      <c r="K16" s="14"/>
    </row>
    <row r="17" spans="1:11" ht="13.5" customHeight="1">
      <c r="A17" s="2" t="s">
        <v>50</v>
      </c>
      <c r="B17" s="6" t="s">
        <v>0</v>
      </c>
      <c r="C17" s="41">
        <f t="shared" si="1"/>
        <v>112506793</v>
      </c>
      <c r="D17" s="40">
        <v>102704295</v>
      </c>
      <c r="E17" s="13">
        <v>8802498</v>
      </c>
      <c r="F17" s="13"/>
      <c r="G17" s="13">
        <v>1000000</v>
      </c>
      <c r="H17" s="13"/>
      <c r="I17" s="13"/>
      <c r="J17" s="13"/>
      <c r="K17" s="14"/>
    </row>
    <row r="18" spans="1:11" ht="13.5" customHeight="1">
      <c r="A18" s="2" t="s">
        <v>59</v>
      </c>
      <c r="B18" s="6" t="s">
        <v>0</v>
      </c>
      <c r="C18" s="41">
        <f t="shared" si="1"/>
        <v>72000000</v>
      </c>
      <c r="D18" s="40"/>
      <c r="E18" s="13">
        <v>72000000</v>
      </c>
      <c r="F18" s="13"/>
      <c r="G18" s="13"/>
      <c r="H18" s="13"/>
      <c r="I18" s="13"/>
      <c r="J18" s="13"/>
      <c r="K18" s="14"/>
    </row>
    <row r="19" spans="1:11" ht="13.5" customHeight="1">
      <c r="A19" s="2" t="s">
        <v>60</v>
      </c>
      <c r="B19" s="6" t="s">
        <v>0</v>
      </c>
      <c r="C19" s="41">
        <f>SUM(D19:K19)</f>
        <v>4643887</v>
      </c>
      <c r="D19" s="40"/>
      <c r="E19" s="13">
        <v>4643887</v>
      </c>
      <c r="F19" s="13"/>
      <c r="G19" s="13"/>
      <c r="H19" s="13"/>
      <c r="I19" s="13"/>
      <c r="J19" s="13"/>
      <c r="K19" s="14"/>
    </row>
    <row r="20" spans="1:11" ht="13.5" customHeight="1">
      <c r="A20" s="2" t="s">
        <v>61</v>
      </c>
      <c r="B20" s="6" t="s">
        <v>0</v>
      </c>
      <c r="C20" s="41">
        <f>SUM(D20:K20)</f>
        <v>1163819347</v>
      </c>
      <c r="D20" s="40"/>
      <c r="E20" s="13">
        <v>1163819347</v>
      </c>
      <c r="F20" s="13"/>
      <c r="G20" s="13"/>
      <c r="H20" s="13"/>
      <c r="I20" s="13"/>
      <c r="J20" s="13"/>
      <c r="K20" s="14"/>
    </row>
    <row r="21" spans="1:11" ht="13.5" customHeight="1">
      <c r="A21" s="2" t="s">
        <v>25</v>
      </c>
      <c r="B21" s="6" t="s">
        <v>0</v>
      </c>
      <c r="C21" s="41">
        <f t="shared" si="1"/>
        <v>51079825</v>
      </c>
      <c r="D21" s="13">
        <v>1154371</v>
      </c>
      <c r="E21" s="13">
        <v>7651623</v>
      </c>
      <c r="F21" s="13"/>
      <c r="G21" s="13">
        <v>40273831</v>
      </c>
      <c r="H21" s="13">
        <v>2000000</v>
      </c>
      <c r="I21" s="13"/>
      <c r="J21" s="13"/>
      <c r="K21" s="14"/>
    </row>
    <row r="22" spans="1:11" ht="13.5" customHeight="1">
      <c r="A22" s="4" t="s">
        <v>52</v>
      </c>
      <c r="B22" s="6" t="s">
        <v>0</v>
      </c>
      <c r="C22" s="41">
        <f t="shared" si="1"/>
        <v>5119200</v>
      </c>
      <c r="D22" s="13">
        <v>5119200</v>
      </c>
      <c r="E22" s="15"/>
      <c r="F22" s="15"/>
      <c r="G22" s="15"/>
      <c r="H22" s="15"/>
      <c r="I22" s="15"/>
      <c r="J22" s="15"/>
      <c r="K22" s="16"/>
    </row>
    <row r="23" spans="1:11" ht="13.5" customHeight="1">
      <c r="A23" s="4" t="s">
        <v>30</v>
      </c>
      <c r="B23" s="7" t="s">
        <v>0</v>
      </c>
      <c r="C23" s="41">
        <f t="shared" si="1"/>
        <v>763000</v>
      </c>
      <c r="D23" s="13"/>
      <c r="E23" s="15"/>
      <c r="F23" s="15"/>
      <c r="G23" s="15">
        <v>763000</v>
      </c>
      <c r="H23" s="15"/>
      <c r="I23" s="15"/>
      <c r="J23" s="15"/>
      <c r="K23" s="16"/>
    </row>
    <row r="24" spans="1:11" ht="13.5" customHeight="1">
      <c r="A24" s="4" t="s">
        <v>53</v>
      </c>
      <c r="B24" s="7" t="s">
        <v>0</v>
      </c>
      <c r="C24" s="41">
        <f t="shared" si="1"/>
        <v>200000</v>
      </c>
      <c r="D24" s="11"/>
      <c r="E24" s="15"/>
      <c r="F24" s="15"/>
      <c r="G24" s="15">
        <v>200000</v>
      </c>
      <c r="H24" s="15"/>
      <c r="I24" s="15"/>
      <c r="J24" s="15"/>
      <c r="K24" s="16"/>
    </row>
    <row r="25" spans="1:11" ht="13.5" customHeight="1">
      <c r="A25" s="2" t="s">
        <v>22</v>
      </c>
      <c r="B25" s="6" t="s">
        <v>0</v>
      </c>
      <c r="C25" s="41">
        <f t="shared" si="1"/>
        <v>2194551</v>
      </c>
      <c r="D25" s="11"/>
      <c r="E25" s="13"/>
      <c r="F25" s="13"/>
      <c r="G25" s="13">
        <v>2194551</v>
      </c>
      <c r="H25" s="13"/>
      <c r="I25" s="13"/>
      <c r="J25" s="13"/>
      <c r="K25" s="14"/>
    </row>
    <row r="26" spans="1:11" ht="13.5" customHeight="1">
      <c r="A26" s="2" t="s">
        <v>49</v>
      </c>
      <c r="B26" s="6" t="s">
        <v>0</v>
      </c>
      <c r="C26" s="41">
        <f t="shared" si="1"/>
        <v>32570156</v>
      </c>
      <c r="D26" s="13"/>
      <c r="E26" s="13"/>
      <c r="F26" s="13">
        <v>32570156</v>
      </c>
      <c r="G26" s="13"/>
      <c r="H26" s="13"/>
      <c r="I26" s="13"/>
      <c r="J26" s="13"/>
      <c r="K26" s="14"/>
    </row>
    <row r="27" spans="1:12" ht="13.5" customHeight="1" thickBot="1">
      <c r="A27" s="19" t="s">
        <v>18</v>
      </c>
      <c r="B27" s="20" t="s">
        <v>0</v>
      </c>
      <c r="C27" s="42">
        <f aca="true" t="shared" si="2" ref="C27:K27">SUM(C11:C26)</f>
        <v>2132581492</v>
      </c>
      <c r="D27" s="42">
        <f t="shared" si="2"/>
        <v>438908517</v>
      </c>
      <c r="E27" s="42">
        <f t="shared" si="2"/>
        <v>1453168724</v>
      </c>
      <c r="F27" s="42">
        <f t="shared" si="2"/>
        <v>32570156</v>
      </c>
      <c r="G27" s="42">
        <f t="shared" si="2"/>
        <v>49591784</v>
      </c>
      <c r="H27" s="42">
        <f t="shared" si="2"/>
        <v>2000000</v>
      </c>
      <c r="I27" s="42">
        <f t="shared" si="2"/>
        <v>0</v>
      </c>
      <c r="J27" s="42">
        <f t="shared" si="2"/>
        <v>0</v>
      </c>
      <c r="K27" s="43">
        <f t="shared" si="2"/>
        <v>156342311</v>
      </c>
      <c r="L27" s="17"/>
    </row>
    <row r="28" spans="1:11" ht="15" customHeight="1" thickBot="1" thickTop="1">
      <c r="A28" s="57" t="s">
        <v>5</v>
      </c>
      <c r="B28" s="58"/>
      <c r="C28" s="58"/>
      <c r="D28" s="58"/>
      <c r="E28" s="58"/>
      <c r="F28" s="58"/>
      <c r="G28" s="58"/>
      <c r="H28" s="58"/>
      <c r="I28" s="58"/>
      <c r="J28" s="58"/>
      <c r="K28" s="59"/>
    </row>
    <row r="29" spans="1:11" ht="13.5" customHeight="1">
      <c r="A29" s="2" t="s">
        <v>62</v>
      </c>
      <c r="B29" s="6" t="s">
        <v>0</v>
      </c>
      <c r="C29" s="41">
        <f>SUM(D29:K29)</f>
        <v>31918585</v>
      </c>
      <c r="D29" s="11">
        <v>29387085</v>
      </c>
      <c r="E29" s="13">
        <v>2531500</v>
      </c>
      <c r="F29" s="13"/>
      <c r="G29" s="13"/>
      <c r="H29" s="13"/>
      <c r="I29" s="13"/>
      <c r="J29" s="13"/>
      <c r="K29" s="14"/>
    </row>
    <row r="30" spans="1:12" ht="13.5" customHeight="1" thickBot="1">
      <c r="A30" s="19" t="s">
        <v>19</v>
      </c>
      <c r="B30" s="20" t="s">
        <v>0</v>
      </c>
      <c r="C30" s="42">
        <f aca="true" t="shared" si="3" ref="C30:K30">SUM(C29:C29)</f>
        <v>31918585</v>
      </c>
      <c r="D30" s="42">
        <f t="shared" si="3"/>
        <v>29387085</v>
      </c>
      <c r="E30" s="42">
        <f t="shared" si="3"/>
        <v>2531500</v>
      </c>
      <c r="F30" s="42">
        <f t="shared" si="3"/>
        <v>0</v>
      </c>
      <c r="G30" s="42">
        <f t="shared" si="3"/>
        <v>0</v>
      </c>
      <c r="H30" s="42">
        <f t="shared" si="3"/>
        <v>0</v>
      </c>
      <c r="I30" s="42">
        <f t="shared" si="3"/>
        <v>0</v>
      </c>
      <c r="J30" s="42">
        <f t="shared" si="3"/>
        <v>0</v>
      </c>
      <c r="K30" s="43">
        <f t="shared" si="3"/>
        <v>0</v>
      </c>
      <c r="L30" s="17"/>
    </row>
    <row r="31" spans="1:11" ht="12" customHeight="1" thickBot="1" thickTop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3"/>
    </row>
    <row r="32" spans="1:12" ht="15" customHeight="1" thickBot="1" thickTop="1">
      <c r="A32" s="46" t="s">
        <v>6</v>
      </c>
      <c r="B32" s="47" t="s">
        <v>0</v>
      </c>
      <c r="C32" s="44">
        <f aca="true" t="shared" si="4" ref="C32:K32">SUM(C9,C27,C30)</f>
        <v>2167594077</v>
      </c>
      <c r="D32" s="44">
        <f t="shared" si="4"/>
        <v>471389602</v>
      </c>
      <c r="E32" s="44">
        <f t="shared" si="4"/>
        <v>1455700224</v>
      </c>
      <c r="F32" s="44">
        <f t="shared" si="4"/>
        <v>32570156</v>
      </c>
      <c r="G32" s="44">
        <f t="shared" si="4"/>
        <v>49591784</v>
      </c>
      <c r="H32" s="44">
        <f t="shared" si="4"/>
        <v>2000000</v>
      </c>
      <c r="I32" s="44">
        <f t="shared" si="4"/>
        <v>0</v>
      </c>
      <c r="J32" s="44">
        <f t="shared" si="4"/>
        <v>0</v>
      </c>
      <c r="K32" s="45">
        <f t="shared" si="4"/>
        <v>156342311</v>
      </c>
      <c r="L32" s="17"/>
    </row>
    <row r="33" spans="1:2" ht="13.5" thickTop="1">
      <c r="A33" s="1" t="s">
        <v>11</v>
      </c>
      <c r="B33" s="28">
        <f>SUM(D32,F32,G32,I32)</f>
        <v>553551542</v>
      </c>
    </row>
    <row r="34" spans="1:2" ht="12.75">
      <c r="A34" s="1" t="s">
        <v>12</v>
      </c>
      <c r="B34" s="28">
        <f>SUM(E32,H32,J32)</f>
        <v>1457700224</v>
      </c>
    </row>
    <row r="35" spans="1:2" ht="12.75">
      <c r="A35" s="29" t="s">
        <v>13</v>
      </c>
      <c r="B35" s="30">
        <f>SUM(D32:J32)</f>
        <v>2011251766</v>
      </c>
    </row>
    <row r="36" spans="1:2" ht="12.75">
      <c r="A36" s="1" t="s">
        <v>15</v>
      </c>
      <c r="B36" s="28">
        <f>SUM(K32)</f>
        <v>156342311</v>
      </c>
    </row>
    <row r="37" spans="1:2" ht="12.75">
      <c r="A37" s="29" t="s">
        <v>14</v>
      </c>
      <c r="B37" s="30">
        <f>SUM(D32:K32)</f>
        <v>2167594077</v>
      </c>
    </row>
  </sheetData>
  <sheetProtection/>
  <mergeCells count="7">
    <mergeCell ref="A31:K31"/>
    <mergeCell ref="A1:K1"/>
    <mergeCell ref="A2:K2"/>
    <mergeCell ref="A4:K4"/>
    <mergeCell ref="A7:K7"/>
    <mergeCell ref="A10:K10"/>
    <mergeCell ref="A28:K28"/>
  </mergeCells>
  <printOptions horizont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8.7109375" style="1" customWidth="1"/>
    <col min="2" max="2" width="11.7109375" style="1" customWidth="1"/>
    <col min="3" max="3" width="13.8515625" style="0" customWidth="1"/>
    <col min="4" max="4" width="13.57421875" style="0" customWidth="1"/>
    <col min="5" max="5" width="12.7109375" style="0" customWidth="1"/>
    <col min="6" max="7" width="12.421875" style="0" customWidth="1"/>
    <col min="8" max="8" width="10.00390625" style="0" customWidth="1"/>
    <col min="9" max="9" width="10.8515625" style="0" customWidth="1"/>
    <col min="10" max="10" width="12.28125" style="0" customWidth="1"/>
    <col min="11" max="11" width="12.8515625" style="0" customWidth="1"/>
  </cols>
  <sheetData>
    <row r="1" spans="1:11" ht="12.75">
      <c r="A1" s="49" t="s">
        <v>69</v>
      </c>
      <c r="B1" s="49"/>
      <c r="C1" s="50"/>
      <c r="D1" s="50"/>
      <c r="E1" s="50"/>
      <c r="F1" s="50"/>
      <c r="G1" s="50"/>
      <c r="H1" s="50"/>
      <c r="I1" s="50"/>
      <c r="J1" s="50"/>
      <c r="K1" s="50"/>
    </row>
    <row r="2" spans="1:11" ht="12.75">
      <c r="A2" s="49" t="s">
        <v>7</v>
      </c>
      <c r="B2" s="49"/>
      <c r="C2" s="50"/>
      <c r="D2" s="50"/>
      <c r="E2" s="50"/>
      <c r="F2" s="50"/>
      <c r="G2" s="50"/>
      <c r="H2" s="50"/>
      <c r="I2" s="50"/>
      <c r="J2" s="50"/>
      <c r="K2" s="50"/>
    </row>
    <row r="3" ht="12.75">
      <c r="K3" s="36" t="s">
        <v>46</v>
      </c>
    </row>
    <row r="4" spans="1:11" ht="16.5" thickBot="1">
      <c r="A4" s="60" t="s">
        <v>63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3:11" ht="14.25" thickBot="1" thickTop="1">
      <c r="C5" s="25"/>
      <c r="D5" s="26" t="s">
        <v>33</v>
      </c>
      <c r="E5" s="31" t="s">
        <v>34</v>
      </c>
      <c r="F5" s="31" t="s">
        <v>35</v>
      </c>
      <c r="G5" s="27" t="s">
        <v>36</v>
      </c>
      <c r="H5" s="31" t="s">
        <v>37</v>
      </c>
      <c r="I5" s="31" t="s">
        <v>38</v>
      </c>
      <c r="J5" s="27" t="s">
        <v>39</v>
      </c>
      <c r="K5" s="32" t="s">
        <v>40</v>
      </c>
    </row>
    <row r="6" spans="1:12" ht="54" customHeight="1" thickBot="1" thickTop="1">
      <c r="A6" s="10" t="s">
        <v>16</v>
      </c>
      <c r="B6" s="3" t="s">
        <v>2</v>
      </c>
      <c r="C6" s="5" t="s">
        <v>1</v>
      </c>
      <c r="D6" s="23" t="s">
        <v>8</v>
      </c>
      <c r="E6" s="23" t="s">
        <v>9</v>
      </c>
      <c r="F6" s="23" t="s">
        <v>41</v>
      </c>
      <c r="G6" s="23" t="s">
        <v>42</v>
      </c>
      <c r="H6" s="23" t="s">
        <v>43</v>
      </c>
      <c r="I6" s="23" t="s">
        <v>10</v>
      </c>
      <c r="J6" s="23" t="s">
        <v>44</v>
      </c>
      <c r="K6" s="24" t="s">
        <v>45</v>
      </c>
      <c r="L6" s="18"/>
    </row>
    <row r="7" spans="1:12" ht="14.25" customHeight="1" thickBot="1">
      <c r="A7" s="62" t="s">
        <v>3</v>
      </c>
      <c r="B7" s="63"/>
      <c r="C7" s="63"/>
      <c r="D7" s="63"/>
      <c r="E7" s="63"/>
      <c r="F7" s="63"/>
      <c r="G7" s="63"/>
      <c r="H7" s="63"/>
      <c r="I7" s="63"/>
      <c r="J7" s="63"/>
      <c r="K7" s="64"/>
      <c r="L7" s="18"/>
    </row>
    <row r="8" spans="1:11" ht="13.5" customHeight="1">
      <c r="A8" s="2"/>
      <c r="B8" s="9" t="s">
        <v>0</v>
      </c>
      <c r="C8" s="41">
        <f>SUM(D8:K8)</f>
        <v>0</v>
      </c>
      <c r="D8" s="33"/>
      <c r="E8" s="34"/>
      <c r="F8" s="33"/>
      <c r="G8" s="33"/>
      <c r="H8" s="33"/>
      <c r="I8" s="33"/>
      <c r="J8" s="33"/>
      <c r="K8" s="35"/>
    </row>
    <row r="9" spans="1:12" ht="13.5" customHeight="1" thickBot="1">
      <c r="A9" s="19" t="s">
        <v>17</v>
      </c>
      <c r="B9" s="20" t="s">
        <v>0</v>
      </c>
      <c r="C9" s="42">
        <f aca="true" t="shared" si="0" ref="C9:K9">SUM(C8:C8)</f>
        <v>0</v>
      </c>
      <c r="D9" s="21">
        <f t="shared" si="0"/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2">
        <f t="shared" si="0"/>
        <v>0</v>
      </c>
      <c r="L9" s="17"/>
    </row>
    <row r="10" spans="1:11" ht="17.25" thickBot="1" thickTop="1">
      <c r="A10" s="65" t="s">
        <v>4</v>
      </c>
      <c r="B10" s="66"/>
      <c r="C10" s="66"/>
      <c r="D10" s="66"/>
      <c r="E10" s="66"/>
      <c r="F10" s="66"/>
      <c r="G10" s="66"/>
      <c r="H10" s="66"/>
      <c r="I10" s="66"/>
      <c r="J10" s="66"/>
      <c r="K10" s="67"/>
    </row>
    <row r="11" spans="1:11" ht="13.5" customHeight="1">
      <c r="A11" s="2" t="s">
        <v>47</v>
      </c>
      <c r="B11" s="9" t="s">
        <v>0</v>
      </c>
      <c r="C11" s="41">
        <f>SUM(D11:K11)</f>
        <v>100</v>
      </c>
      <c r="D11" s="11"/>
      <c r="E11" s="11"/>
      <c r="F11" s="11"/>
      <c r="G11" s="11">
        <v>100</v>
      </c>
      <c r="H11" s="11"/>
      <c r="I11" s="11"/>
      <c r="J11" s="11"/>
      <c r="K11" s="12"/>
    </row>
    <row r="12" spans="1:11" ht="13.5" customHeight="1">
      <c r="A12" s="2" t="s">
        <v>66</v>
      </c>
      <c r="B12" s="9" t="s">
        <v>0</v>
      </c>
      <c r="C12" s="41">
        <f>SUM(D12:K12)</f>
        <v>949948</v>
      </c>
      <c r="D12" s="11">
        <v>949948</v>
      </c>
      <c r="E12" s="11"/>
      <c r="F12" s="11"/>
      <c r="G12" s="11"/>
      <c r="H12" s="11"/>
      <c r="I12" s="11"/>
      <c r="J12" s="11"/>
      <c r="K12" s="12"/>
    </row>
    <row r="13" spans="1:11" ht="13.5" customHeight="1">
      <c r="A13" s="2" t="s">
        <v>26</v>
      </c>
      <c r="B13" s="6" t="s">
        <v>0</v>
      </c>
      <c r="C13" s="41">
        <f>SUM(D13:K13)</f>
        <v>1486591</v>
      </c>
      <c r="D13" s="40"/>
      <c r="E13" s="13"/>
      <c r="F13" s="13"/>
      <c r="G13" s="13"/>
      <c r="H13" s="13"/>
      <c r="I13" s="13"/>
      <c r="J13" s="13"/>
      <c r="K13" s="14">
        <v>1486591</v>
      </c>
    </row>
    <row r="14" spans="1:12" ht="13.5" customHeight="1" thickBot="1">
      <c r="A14" s="19" t="s">
        <v>18</v>
      </c>
      <c r="B14" s="20" t="s">
        <v>0</v>
      </c>
      <c r="C14" s="42">
        <f aca="true" t="shared" si="1" ref="C14:K14">SUM(C11:C13)</f>
        <v>2436639</v>
      </c>
      <c r="D14" s="42">
        <f t="shared" si="1"/>
        <v>949948</v>
      </c>
      <c r="E14" s="42">
        <f t="shared" si="1"/>
        <v>0</v>
      </c>
      <c r="F14" s="42">
        <f t="shared" si="1"/>
        <v>0</v>
      </c>
      <c r="G14" s="42">
        <f t="shared" si="1"/>
        <v>100</v>
      </c>
      <c r="H14" s="42">
        <f t="shared" si="1"/>
        <v>0</v>
      </c>
      <c r="I14" s="42">
        <f t="shared" si="1"/>
        <v>0</v>
      </c>
      <c r="J14" s="42">
        <f t="shared" si="1"/>
        <v>0</v>
      </c>
      <c r="K14" s="43">
        <f t="shared" si="1"/>
        <v>1486591</v>
      </c>
      <c r="L14" s="17"/>
    </row>
    <row r="15" spans="1:11" ht="17.25" thickBot="1" thickTop="1">
      <c r="A15" s="65" t="s">
        <v>5</v>
      </c>
      <c r="B15" s="66"/>
      <c r="C15" s="66"/>
      <c r="D15" s="66"/>
      <c r="E15" s="66"/>
      <c r="F15" s="66"/>
      <c r="G15" s="66"/>
      <c r="H15" s="66"/>
      <c r="I15" s="66"/>
      <c r="J15" s="66"/>
      <c r="K15" s="67"/>
    </row>
    <row r="16" spans="1:11" ht="13.5" customHeight="1">
      <c r="A16" s="8"/>
      <c r="B16" s="9" t="s">
        <v>0</v>
      </c>
      <c r="C16" s="41">
        <f>SUM(D16:K16)</f>
        <v>0</v>
      </c>
      <c r="D16" s="11"/>
      <c r="E16" s="11"/>
      <c r="F16" s="11"/>
      <c r="G16" s="11"/>
      <c r="H16" s="11"/>
      <c r="I16" s="11"/>
      <c r="J16" s="11"/>
      <c r="K16" s="12"/>
    </row>
    <row r="17" spans="1:12" ht="13.5" customHeight="1" thickBot="1">
      <c r="A17" s="19" t="s">
        <v>19</v>
      </c>
      <c r="B17" s="20" t="s">
        <v>0</v>
      </c>
      <c r="C17" s="42">
        <f aca="true" t="shared" si="2" ref="C17:K17">SUM(C16:C16)</f>
        <v>0</v>
      </c>
      <c r="D17" s="42">
        <f t="shared" si="2"/>
        <v>0</v>
      </c>
      <c r="E17" s="42">
        <f t="shared" si="2"/>
        <v>0</v>
      </c>
      <c r="F17" s="42">
        <f t="shared" si="2"/>
        <v>0</v>
      </c>
      <c r="G17" s="42">
        <f t="shared" si="2"/>
        <v>0</v>
      </c>
      <c r="H17" s="42">
        <f t="shared" si="2"/>
        <v>0</v>
      </c>
      <c r="I17" s="42">
        <f t="shared" si="2"/>
        <v>0</v>
      </c>
      <c r="J17" s="42">
        <f t="shared" si="2"/>
        <v>0</v>
      </c>
      <c r="K17" s="43">
        <f t="shared" si="2"/>
        <v>0</v>
      </c>
      <c r="L17" s="17"/>
    </row>
    <row r="18" spans="1:11" ht="17.25" thickBot="1" thickTop="1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3"/>
    </row>
    <row r="19" spans="1:12" ht="18.75" customHeight="1" thickBot="1" thickTop="1">
      <c r="A19" s="38" t="s">
        <v>56</v>
      </c>
      <c r="B19" s="39" t="s">
        <v>0</v>
      </c>
      <c r="C19" s="44">
        <f aca="true" t="shared" si="3" ref="C19:K19">SUM(C9,C14,C17)</f>
        <v>2436639</v>
      </c>
      <c r="D19" s="44">
        <f t="shared" si="3"/>
        <v>949948</v>
      </c>
      <c r="E19" s="44">
        <f t="shared" si="3"/>
        <v>0</v>
      </c>
      <c r="F19" s="44">
        <f t="shared" si="3"/>
        <v>0</v>
      </c>
      <c r="G19" s="44">
        <f t="shared" si="3"/>
        <v>100</v>
      </c>
      <c r="H19" s="44">
        <f t="shared" si="3"/>
        <v>0</v>
      </c>
      <c r="I19" s="44">
        <f t="shared" si="3"/>
        <v>0</v>
      </c>
      <c r="J19" s="44">
        <f t="shared" si="3"/>
        <v>0</v>
      </c>
      <c r="K19" s="45">
        <f t="shared" si="3"/>
        <v>1486591</v>
      </c>
      <c r="L19" s="17"/>
    </row>
    <row r="20" ht="13.5" thickTop="1"/>
    <row r="21" spans="1:2" ht="12.75">
      <c r="A21" s="1" t="s">
        <v>11</v>
      </c>
      <c r="B21" s="28">
        <f>SUM(D19,F19,G19,I19)</f>
        <v>950048</v>
      </c>
    </row>
    <row r="22" spans="1:2" ht="12.75">
      <c r="A22" s="1" t="s">
        <v>12</v>
      </c>
      <c r="B22" s="28">
        <f>SUM(E19,H19,J19)</f>
        <v>0</v>
      </c>
    </row>
    <row r="23" spans="1:2" ht="12.75">
      <c r="A23" s="29" t="s">
        <v>13</v>
      </c>
      <c r="B23" s="30">
        <f>SUM(D19:J19)</f>
        <v>950048</v>
      </c>
    </row>
    <row r="24" spans="1:2" ht="12.75">
      <c r="A24" s="1" t="s">
        <v>15</v>
      </c>
      <c r="B24" s="28">
        <f>SUM(K19)</f>
        <v>1486591</v>
      </c>
    </row>
    <row r="25" spans="1:2" ht="12.75">
      <c r="A25" s="29" t="s">
        <v>14</v>
      </c>
      <c r="B25" s="30">
        <f>SUM(D19:K19)</f>
        <v>2436639</v>
      </c>
    </row>
  </sheetData>
  <sheetProtection/>
  <mergeCells count="7">
    <mergeCell ref="A18:K18"/>
    <mergeCell ref="A1:K1"/>
    <mergeCell ref="A2:K2"/>
    <mergeCell ref="A4:K4"/>
    <mergeCell ref="A7:K7"/>
    <mergeCell ref="A10:K10"/>
    <mergeCell ref="A15:K15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8.7109375" style="1" customWidth="1"/>
    <col min="2" max="2" width="11.7109375" style="1" customWidth="1"/>
    <col min="3" max="3" width="13.8515625" style="0" customWidth="1"/>
    <col min="4" max="4" width="13.57421875" style="0" customWidth="1"/>
    <col min="5" max="5" width="12.7109375" style="0" customWidth="1"/>
    <col min="6" max="7" width="12.421875" style="0" customWidth="1"/>
    <col min="8" max="8" width="10.00390625" style="0" customWidth="1"/>
    <col min="9" max="9" width="10.8515625" style="0" customWidth="1"/>
    <col min="10" max="10" width="12.28125" style="0" customWidth="1"/>
    <col min="11" max="11" width="12.8515625" style="0" customWidth="1"/>
  </cols>
  <sheetData>
    <row r="1" spans="1:11" ht="12.75">
      <c r="A1" s="49" t="s">
        <v>70</v>
      </c>
      <c r="B1" s="49"/>
      <c r="C1" s="50"/>
      <c r="D1" s="50"/>
      <c r="E1" s="50"/>
      <c r="F1" s="50"/>
      <c r="G1" s="50"/>
      <c r="H1" s="50"/>
      <c r="I1" s="50"/>
      <c r="J1" s="50"/>
      <c r="K1" s="50"/>
    </row>
    <row r="2" spans="1:11" ht="12.75">
      <c r="A2" s="49" t="s">
        <v>7</v>
      </c>
      <c r="B2" s="49"/>
      <c r="C2" s="50"/>
      <c r="D2" s="50"/>
      <c r="E2" s="50"/>
      <c r="F2" s="50"/>
      <c r="G2" s="50"/>
      <c r="H2" s="50"/>
      <c r="I2" s="50"/>
      <c r="J2" s="50"/>
      <c r="K2" s="50"/>
    </row>
    <row r="3" ht="12.75">
      <c r="K3" s="36" t="s">
        <v>46</v>
      </c>
    </row>
    <row r="4" spans="1:11" ht="16.5" thickBot="1">
      <c r="A4" s="60" t="s">
        <v>64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3:11" ht="14.25" thickBot="1" thickTop="1">
      <c r="C5" s="25"/>
      <c r="D5" s="26" t="s">
        <v>33</v>
      </c>
      <c r="E5" s="31" t="s">
        <v>34</v>
      </c>
      <c r="F5" s="31" t="s">
        <v>35</v>
      </c>
      <c r="G5" s="27" t="s">
        <v>36</v>
      </c>
      <c r="H5" s="31" t="s">
        <v>37</v>
      </c>
      <c r="I5" s="31" t="s">
        <v>38</v>
      </c>
      <c r="J5" s="27" t="s">
        <v>39</v>
      </c>
      <c r="K5" s="32" t="s">
        <v>40</v>
      </c>
    </row>
    <row r="6" spans="1:12" ht="54" customHeight="1" thickBot="1" thickTop="1">
      <c r="A6" s="10" t="s">
        <v>16</v>
      </c>
      <c r="B6" s="3" t="s">
        <v>2</v>
      </c>
      <c r="C6" s="5" t="s">
        <v>1</v>
      </c>
      <c r="D6" s="23" t="s">
        <v>8</v>
      </c>
      <c r="E6" s="23" t="s">
        <v>9</v>
      </c>
      <c r="F6" s="23" t="s">
        <v>41</v>
      </c>
      <c r="G6" s="23" t="s">
        <v>42</v>
      </c>
      <c r="H6" s="23" t="s">
        <v>43</v>
      </c>
      <c r="I6" s="23" t="s">
        <v>10</v>
      </c>
      <c r="J6" s="23" t="s">
        <v>44</v>
      </c>
      <c r="K6" s="24" t="s">
        <v>45</v>
      </c>
      <c r="L6" s="18"/>
    </row>
    <row r="7" spans="1:12" ht="14.25" customHeight="1" thickBot="1">
      <c r="A7" s="62" t="s">
        <v>3</v>
      </c>
      <c r="B7" s="63"/>
      <c r="C7" s="63"/>
      <c r="D7" s="63"/>
      <c r="E7" s="63"/>
      <c r="F7" s="63"/>
      <c r="G7" s="63"/>
      <c r="H7" s="63"/>
      <c r="I7" s="63"/>
      <c r="J7" s="63"/>
      <c r="K7" s="64"/>
      <c r="L7" s="18"/>
    </row>
    <row r="8" spans="1:11" ht="13.5" customHeight="1">
      <c r="A8" s="2"/>
      <c r="B8" s="9" t="s">
        <v>0</v>
      </c>
      <c r="C8" s="41">
        <f>SUM(D8:K8)</f>
        <v>0</v>
      </c>
      <c r="D8" s="33"/>
      <c r="E8" s="34"/>
      <c r="F8" s="33"/>
      <c r="G8" s="33"/>
      <c r="H8" s="33"/>
      <c r="I8" s="33"/>
      <c r="J8" s="33"/>
      <c r="K8" s="35"/>
    </row>
    <row r="9" spans="1:12" ht="13.5" customHeight="1" thickBot="1">
      <c r="A9" s="19" t="s">
        <v>17</v>
      </c>
      <c r="B9" s="20" t="s">
        <v>0</v>
      </c>
      <c r="C9" s="42">
        <f aca="true" t="shared" si="0" ref="C9:K9">SUM(C8:C8)</f>
        <v>0</v>
      </c>
      <c r="D9" s="42">
        <f t="shared" si="0"/>
        <v>0</v>
      </c>
      <c r="E9" s="42">
        <f t="shared" si="0"/>
        <v>0</v>
      </c>
      <c r="F9" s="42">
        <f t="shared" si="0"/>
        <v>0</v>
      </c>
      <c r="G9" s="42">
        <f t="shared" si="0"/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3">
        <f t="shared" si="0"/>
        <v>0</v>
      </c>
      <c r="L9" s="17"/>
    </row>
    <row r="10" spans="1:11" ht="17.25" thickBot="1" thickTop="1">
      <c r="A10" s="65" t="s">
        <v>4</v>
      </c>
      <c r="B10" s="66"/>
      <c r="C10" s="66"/>
      <c r="D10" s="66"/>
      <c r="E10" s="66"/>
      <c r="F10" s="66"/>
      <c r="G10" s="66"/>
      <c r="H10" s="66"/>
      <c r="I10" s="66"/>
      <c r="J10" s="66"/>
      <c r="K10" s="67"/>
    </row>
    <row r="11" spans="1:11" ht="13.5" customHeight="1">
      <c r="A11" s="2" t="s">
        <v>26</v>
      </c>
      <c r="B11" s="6" t="s">
        <v>0</v>
      </c>
      <c r="C11" s="41">
        <f>SUM(D11:K11)</f>
        <v>509865</v>
      </c>
      <c r="D11" s="40"/>
      <c r="E11" s="13"/>
      <c r="F11" s="13"/>
      <c r="G11" s="13"/>
      <c r="H11" s="13"/>
      <c r="I11" s="13"/>
      <c r="J11" s="13"/>
      <c r="K11" s="14">
        <v>509865</v>
      </c>
    </row>
    <row r="12" spans="1:11" ht="13.5" customHeight="1">
      <c r="A12" s="2" t="s">
        <v>28</v>
      </c>
      <c r="B12" s="6" t="s">
        <v>0</v>
      </c>
      <c r="C12" s="41">
        <f>SUM(D12:K12)</f>
        <v>5293056</v>
      </c>
      <c r="D12" s="13"/>
      <c r="E12" s="13"/>
      <c r="F12" s="13"/>
      <c r="G12" s="13">
        <v>5293056</v>
      </c>
      <c r="H12" s="13"/>
      <c r="I12" s="13"/>
      <c r="J12" s="13"/>
      <c r="K12" s="14"/>
    </row>
    <row r="13" spans="1:11" ht="13.5" customHeight="1">
      <c r="A13" s="2" t="s">
        <v>29</v>
      </c>
      <c r="B13" s="6" t="s">
        <v>0</v>
      </c>
      <c r="C13" s="41">
        <f>SUM(D13:K13)</f>
        <v>1054200</v>
      </c>
      <c r="D13" s="13"/>
      <c r="E13" s="13"/>
      <c r="F13" s="13"/>
      <c r="G13" s="13">
        <v>1054200</v>
      </c>
      <c r="H13" s="13"/>
      <c r="I13" s="13"/>
      <c r="J13" s="13"/>
      <c r="K13" s="14"/>
    </row>
    <row r="14" spans="1:12" ht="13.5" customHeight="1" thickBot="1">
      <c r="A14" s="19" t="s">
        <v>18</v>
      </c>
      <c r="B14" s="20" t="s">
        <v>0</v>
      </c>
      <c r="C14" s="42">
        <f aca="true" t="shared" si="1" ref="C14:K14">SUM(C11:C13)</f>
        <v>6857121</v>
      </c>
      <c r="D14" s="42">
        <f t="shared" si="1"/>
        <v>0</v>
      </c>
      <c r="E14" s="42">
        <f t="shared" si="1"/>
        <v>0</v>
      </c>
      <c r="F14" s="42">
        <f t="shared" si="1"/>
        <v>0</v>
      </c>
      <c r="G14" s="42">
        <f t="shared" si="1"/>
        <v>6347256</v>
      </c>
      <c r="H14" s="42">
        <f t="shared" si="1"/>
        <v>0</v>
      </c>
      <c r="I14" s="42">
        <f t="shared" si="1"/>
        <v>0</v>
      </c>
      <c r="J14" s="42">
        <f t="shared" si="1"/>
        <v>0</v>
      </c>
      <c r="K14" s="43">
        <f t="shared" si="1"/>
        <v>509865</v>
      </c>
      <c r="L14" s="17"/>
    </row>
    <row r="15" spans="1:11" ht="17.25" thickBot="1" thickTop="1">
      <c r="A15" s="65" t="s">
        <v>5</v>
      </c>
      <c r="B15" s="66"/>
      <c r="C15" s="66"/>
      <c r="D15" s="66"/>
      <c r="E15" s="66"/>
      <c r="F15" s="66"/>
      <c r="G15" s="66"/>
      <c r="H15" s="66"/>
      <c r="I15" s="66"/>
      <c r="J15" s="66"/>
      <c r="K15" s="67"/>
    </row>
    <row r="16" spans="1:11" ht="13.5" customHeight="1">
      <c r="A16" s="8" t="s">
        <v>48</v>
      </c>
      <c r="B16" s="9" t="s">
        <v>0</v>
      </c>
      <c r="C16" s="41">
        <f>SUM(D16:K16)</f>
        <v>30119711</v>
      </c>
      <c r="D16" s="11"/>
      <c r="E16" s="11"/>
      <c r="F16" s="11"/>
      <c r="G16" s="11">
        <v>30119711</v>
      </c>
      <c r="H16" s="11"/>
      <c r="I16" s="11"/>
      <c r="J16" s="11"/>
      <c r="K16" s="12"/>
    </row>
    <row r="17" spans="1:12" ht="13.5" customHeight="1" thickBot="1">
      <c r="A17" s="19" t="s">
        <v>19</v>
      </c>
      <c r="B17" s="20" t="s">
        <v>0</v>
      </c>
      <c r="C17" s="42">
        <f aca="true" t="shared" si="2" ref="C17:K17">SUM(C16:C16)</f>
        <v>30119711</v>
      </c>
      <c r="D17" s="42">
        <f t="shared" si="2"/>
        <v>0</v>
      </c>
      <c r="E17" s="42">
        <f t="shared" si="2"/>
        <v>0</v>
      </c>
      <c r="F17" s="42">
        <f t="shared" si="2"/>
        <v>0</v>
      </c>
      <c r="G17" s="42">
        <f t="shared" si="2"/>
        <v>30119711</v>
      </c>
      <c r="H17" s="42">
        <f t="shared" si="2"/>
        <v>0</v>
      </c>
      <c r="I17" s="42">
        <f t="shared" si="2"/>
        <v>0</v>
      </c>
      <c r="J17" s="42">
        <f t="shared" si="2"/>
        <v>0</v>
      </c>
      <c r="K17" s="43">
        <f t="shared" si="2"/>
        <v>0</v>
      </c>
      <c r="L17" s="17"/>
    </row>
    <row r="18" spans="1:11" ht="17.25" thickBot="1" thickTop="1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3"/>
    </row>
    <row r="19" spans="1:12" ht="18.75" customHeight="1" thickBot="1" thickTop="1">
      <c r="A19" s="38" t="s">
        <v>57</v>
      </c>
      <c r="B19" s="39" t="s">
        <v>0</v>
      </c>
      <c r="C19" s="44">
        <f aca="true" t="shared" si="3" ref="C19:K19">SUM(C9,C14,C17)</f>
        <v>36976832</v>
      </c>
      <c r="D19" s="44">
        <f t="shared" si="3"/>
        <v>0</v>
      </c>
      <c r="E19" s="44">
        <f t="shared" si="3"/>
        <v>0</v>
      </c>
      <c r="F19" s="44">
        <f t="shared" si="3"/>
        <v>0</v>
      </c>
      <c r="G19" s="44">
        <f t="shared" si="3"/>
        <v>36466967</v>
      </c>
      <c r="H19" s="44">
        <f t="shared" si="3"/>
        <v>0</v>
      </c>
      <c r="I19" s="44">
        <f t="shared" si="3"/>
        <v>0</v>
      </c>
      <c r="J19" s="44">
        <f t="shared" si="3"/>
        <v>0</v>
      </c>
      <c r="K19" s="45">
        <f t="shared" si="3"/>
        <v>509865</v>
      </c>
      <c r="L19" s="17"/>
    </row>
    <row r="20" ht="13.5" thickTop="1"/>
    <row r="21" spans="1:2" ht="12.75">
      <c r="A21" s="1" t="s">
        <v>11</v>
      </c>
      <c r="B21" s="28">
        <f>SUM(D19,F19,G19,I19)</f>
        <v>36466967</v>
      </c>
    </row>
    <row r="22" spans="1:2" ht="12.75">
      <c r="A22" s="1" t="s">
        <v>12</v>
      </c>
      <c r="B22" s="28">
        <f>SUM(E19,H19,J19)</f>
        <v>0</v>
      </c>
    </row>
    <row r="23" spans="1:2" ht="12.75">
      <c r="A23" s="29" t="s">
        <v>13</v>
      </c>
      <c r="B23" s="30">
        <f>SUM(D19:J19)</f>
        <v>36466967</v>
      </c>
    </row>
    <row r="24" spans="1:2" ht="12.75">
      <c r="A24" s="1" t="s">
        <v>15</v>
      </c>
      <c r="B24" s="28">
        <f>SUM(K19)</f>
        <v>509865</v>
      </c>
    </row>
    <row r="25" spans="1:2" ht="12.75">
      <c r="A25" s="29" t="s">
        <v>14</v>
      </c>
      <c r="B25" s="30">
        <f>SUM(D19:K19)</f>
        <v>36976832</v>
      </c>
    </row>
  </sheetData>
  <sheetProtection/>
  <mergeCells count="7">
    <mergeCell ref="A18:K18"/>
    <mergeCell ref="A1:K1"/>
    <mergeCell ref="A2:K2"/>
    <mergeCell ref="A4:K4"/>
    <mergeCell ref="A7:K7"/>
    <mergeCell ref="A10:K10"/>
    <mergeCell ref="A15:K15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38.7109375" style="1" customWidth="1"/>
    <col min="2" max="2" width="11.7109375" style="1" customWidth="1"/>
    <col min="3" max="3" width="13.8515625" style="0" customWidth="1"/>
    <col min="4" max="4" width="13.57421875" style="0" customWidth="1"/>
    <col min="5" max="5" width="12.7109375" style="0" customWidth="1"/>
    <col min="6" max="7" width="12.421875" style="0" customWidth="1"/>
    <col min="8" max="8" width="10.00390625" style="0" customWidth="1"/>
    <col min="9" max="9" width="10.8515625" style="0" customWidth="1"/>
    <col min="10" max="10" width="12.28125" style="0" customWidth="1"/>
    <col min="11" max="11" width="12.8515625" style="0" customWidth="1"/>
  </cols>
  <sheetData>
    <row r="1" spans="1:11" ht="12.75">
      <c r="A1" s="49" t="s">
        <v>71</v>
      </c>
      <c r="B1" s="49"/>
      <c r="C1" s="50"/>
      <c r="D1" s="50"/>
      <c r="E1" s="50"/>
      <c r="F1" s="50"/>
      <c r="G1" s="50"/>
      <c r="H1" s="50"/>
      <c r="I1" s="50"/>
      <c r="J1" s="50"/>
      <c r="K1" s="50"/>
    </row>
    <row r="2" spans="1:11" ht="12.75">
      <c r="A2" s="49" t="s">
        <v>7</v>
      </c>
      <c r="B2" s="49"/>
      <c r="C2" s="50"/>
      <c r="D2" s="50"/>
      <c r="E2" s="50"/>
      <c r="F2" s="50"/>
      <c r="G2" s="50"/>
      <c r="H2" s="50"/>
      <c r="I2" s="50"/>
      <c r="J2" s="50"/>
      <c r="K2" s="50"/>
    </row>
    <row r="3" ht="12.75">
      <c r="K3" s="36" t="s">
        <v>46</v>
      </c>
    </row>
    <row r="4" spans="1:11" ht="16.5" thickBot="1">
      <c r="A4" s="60" t="s">
        <v>65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3:11" ht="14.25" thickBot="1" thickTop="1">
      <c r="C5" s="25"/>
      <c r="D5" s="26" t="s">
        <v>33</v>
      </c>
      <c r="E5" s="31" t="s">
        <v>34</v>
      </c>
      <c r="F5" s="31" t="s">
        <v>35</v>
      </c>
      <c r="G5" s="27" t="s">
        <v>36</v>
      </c>
      <c r="H5" s="31" t="s">
        <v>37</v>
      </c>
      <c r="I5" s="31" t="s">
        <v>38</v>
      </c>
      <c r="J5" s="27" t="s">
        <v>39</v>
      </c>
      <c r="K5" s="32" t="s">
        <v>40</v>
      </c>
    </row>
    <row r="6" spans="1:12" ht="54" customHeight="1" thickBot="1" thickTop="1">
      <c r="A6" s="10" t="s">
        <v>16</v>
      </c>
      <c r="B6" s="3" t="s">
        <v>2</v>
      </c>
      <c r="C6" s="5" t="s">
        <v>1</v>
      </c>
      <c r="D6" s="23" t="s">
        <v>8</v>
      </c>
      <c r="E6" s="23" t="s">
        <v>9</v>
      </c>
      <c r="F6" s="23" t="s">
        <v>41</v>
      </c>
      <c r="G6" s="23" t="s">
        <v>42</v>
      </c>
      <c r="H6" s="23" t="s">
        <v>43</v>
      </c>
      <c r="I6" s="23" t="s">
        <v>10</v>
      </c>
      <c r="J6" s="23" t="s">
        <v>44</v>
      </c>
      <c r="K6" s="24" t="s">
        <v>45</v>
      </c>
      <c r="L6" s="18"/>
    </row>
    <row r="7" spans="1:12" ht="14.25" customHeight="1" thickBot="1">
      <c r="A7" s="62" t="s">
        <v>3</v>
      </c>
      <c r="B7" s="63"/>
      <c r="C7" s="63"/>
      <c r="D7" s="63"/>
      <c r="E7" s="63"/>
      <c r="F7" s="63"/>
      <c r="G7" s="63"/>
      <c r="H7" s="63"/>
      <c r="I7" s="63"/>
      <c r="J7" s="63"/>
      <c r="K7" s="64"/>
      <c r="L7" s="18"/>
    </row>
    <row r="8" spans="1:11" ht="13.5" customHeight="1">
      <c r="A8" s="2"/>
      <c r="B8" s="9" t="s">
        <v>0</v>
      </c>
      <c r="C8" s="41">
        <f>SUM(D8:K8)</f>
        <v>0</v>
      </c>
      <c r="D8" s="33"/>
      <c r="E8" s="34"/>
      <c r="F8" s="33"/>
      <c r="G8" s="33"/>
      <c r="H8" s="33"/>
      <c r="I8" s="33"/>
      <c r="J8" s="33"/>
      <c r="K8" s="35"/>
    </row>
    <row r="9" spans="1:12" ht="13.5" customHeight="1" thickBot="1">
      <c r="A9" s="19" t="s">
        <v>17</v>
      </c>
      <c r="B9" s="20" t="s">
        <v>0</v>
      </c>
      <c r="C9" s="42">
        <f aca="true" t="shared" si="0" ref="C9:K9">SUM(C8:C8)</f>
        <v>0</v>
      </c>
      <c r="D9" s="42">
        <f t="shared" si="0"/>
        <v>0</v>
      </c>
      <c r="E9" s="42">
        <f t="shared" si="0"/>
        <v>0</v>
      </c>
      <c r="F9" s="42">
        <f t="shared" si="0"/>
        <v>0</v>
      </c>
      <c r="G9" s="42">
        <f t="shared" si="0"/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3">
        <f t="shared" si="0"/>
        <v>0</v>
      </c>
      <c r="L9" s="17"/>
    </row>
    <row r="10" spans="1:11" ht="17.25" thickBot="1" thickTop="1">
      <c r="A10" s="65" t="s">
        <v>4</v>
      </c>
      <c r="B10" s="66"/>
      <c r="C10" s="66"/>
      <c r="D10" s="66"/>
      <c r="E10" s="66"/>
      <c r="F10" s="66"/>
      <c r="G10" s="66"/>
      <c r="H10" s="66"/>
      <c r="I10" s="66"/>
      <c r="J10" s="66"/>
      <c r="K10" s="67"/>
    </row>
    <row r="11" spans="1:11" ht="13.5" customHeight="1">
      <c r="A11" s="2" t="s">
        <v>26</v>
      </c>
      <c r="B11" s="6" t="s">
        <v>0</v>
      </c>
      <c r="C11" s="41">
        <f>SUM(D11:K11)</f>
        <v>34217</v>
      </c>
      <c r="D11" s="40"/>
      <c r="E11" s="13"/>
      <c r="F11" s="13"/>
      <c r="G11" s="13"/>
      <c r="H11" s="13"/>
      <c r="I11" s="13"/>
      <c r="J11" s="13"/>
      <c r="K11" s="14">
        <v>34217</v>
      </c>
    </row>
    <row r="12" spans="1:11" ht="13.5" customHeight="1">
      <c r="A12" s="2" t="s">
        <v>27</v>
      </c>
      <c r="B12" s="6" t="s">
        <v>0</v>
      </c>
      <c r="C12" s="41">
        <f>SUM(D12:K12)</f>
        <v>100</v>
      </c>
      <c r="D12" s="11"/>
      <c r="E12" s="13"/>
      <c r="F12" s="13"/>
      <c r="G12" s="13">
        <v>100</v>
      </c>
      <c r="H12" s="13"/>
      <c r="I12" s="13"/>
      <c r="J12" s="13"/>
      <c r="K12" s="14"/>
    </row>
    <row r="13" spans="1:11" ht="13.5" customHeight="1">
      <c r="A13" s="8" t="s">
        <v>20</v>
      </c>
      <c r="B13" s="9" t="s">
        <v>0</v>
      </c>
      <c r="C13" s="41">
        <f>SUM(D13:K13)</f>
        <v>218770</v>
      </c>
      <c r="D13" s="11"/>
      <c r="E13" s="11"/>
      <c r="F13" s="11"/>
      <c r="G13" s="11">
        <v>218770</v>
      </c>
      <c r="H13" s="11"/>
      <c r="I13" s="11"/>
      <c r="J13" s="11"/>
      <c r="K13" s="12"/>
    </row>
    <row r="14" spans="1:12" ht="13.5" customHeight="1" thickBot="1">
      <c r="A14" s="19" t="s">
        <v>18</v>
      </c>
      <c r="B14" s="20" t="s">
        <v>0</v>
      </c>
      <c r="C14" s="42">
        <f aca="true" t="shared" si="1" ref="C14:K14">SUM(C11:C13)</f>
        <v>253087</v>
      </c>
      <c r="D14" s="42">
        <f t="shared" si="1"/>
        <v>0</v>
      </c>
      <c r="E14" s="42">
        <f t="shared" si="1"/>
        <v>0</v>
      </c>
      <c r="F14" s="42">
        <f t="shared" si="1"/>
        <v>0</v>
      </c>
      <c r="G14" s="42">
        <f t="shared" si="1"/>
        <v>218870</v>
      </c>
      <c r="H14" s="42">
        <f t="shared" si="1"/>
        <v>0</v>
      </c>
      <c r="I14" s="42">
        <f t="shared" si="1"/>
        <v>0</v>
      </c>
      <c r="J14" s="42">
        <f t="shared" si="1"/>
        <v>0</v>
      </c>
      <c r="K14" s="43">
        <f t="shared" si="1"/>
        <v>34217</v>
      </c>
      <c r="L14" s="17"/>
    </row>
    <row r="15" spans="1:11" ht="17.25" thickBot="1" thickTop="1">
      <c r="A15" s="65" t="s">
        <v>5</v>
      </c>
      <c r="B15" s="66"/>
      <c r="C15" s="66"/>
      <c r="D15" s="66"/>
      <c r="E15" s="66"/>
      <c r="F15" s="66"/>
      <c r="G15" s="66"/>
      <c r="H15" s="66"/>
      <c r="I15" s="66"/>
      <c r="J15" s="66"/>
      <c r="K15" s="67"/>
    </row>
    <row r="16" spans="1:11" ht="13.5" customHeight="1">
      <c r="A16" s="8"/>
      <c r="B16" s="9" t="s">
        <v>0</v>
      </c>
      <c r="C16" s="41">
        <f>SUM(D16:K16)</f>
        <v>0</v>
      </c>
      <c r="D16" s="11"/>
      <c r="E16" s="11"/>
      <c r="F16" s="11"/>
      <c r="G16" s="11"/>
      <c r="H16" s="11"/>
      <c r="I16" s="11"/>
      <c r="J16" s="11"/>
      <c r="K16" s="12"/>
    </row>
    <row r="17" spans="1:12" ht="13.5" customHeight="1" thickBot="1">
      <c r="A17" s="19" t="s">
        <v>19</v>
      </c>
      <c r="B17" s="20" t="s">
        <v>0</v>
      </c>
      <c r="C17" s="42">
        <f aca="true" t="shared" si="2" ref="C17:K17">SUM(C16:C16)</f>
        <v>0</v>
      </c>
      <c r="D17" s="42">
        <f t="shared" si="2"/>
        <v>0</v>
      </c>
      <c r="E17" s="42">
        <f t="shared" si="2"/>
        <v>0</v>
      </c>
      <c r="F17" s="42">
        <f t="shared" si="2"/>
        <v>0</v>
      </c>
      <c r="G17" s="42">
        <f t="shared" si="2"/>
        <v>0</v>
      </c>
      <c r="H17" s="42">
        <f t="shared" si="2"/>
        <v>0</v>
      </c>
      <c r="I17" s="42">
        <f t="shared" si="2"/>
        <v>0</v>
      </c>
      <c r="J17" s="42">
        <f t="shared" si="2"/>
        <v>0</v>
      </c>
      <c r="K17" s="43">
        <f t="shared" si="2"/>
        <v>0</v>
      </c>
      <c r="L17" s="17"/>
    </row>
    <row r="18" spans="1:11" ht="17.25" thickBot="1" thickTop="1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3"/>
    </row>
    <row r="19" spans="1:12" ht="18.75" customHeight="1" thickBot="1" thickTop="1">
      <c r="A19" s="38" t="s">
        <v>58</v>
      </c>
      <c r="B19" s="39" t="s">
        <v>0</v>
      </c>
      <c r="C19" s="44">
        <f aca="true" t="shared" si="3" ref="C19:K19">SUM(C9,C14,C17)</f>
        <v>253087</v>
      </c>
      <c r="D19" s="44">
        <f t="shared" si="3"/>
        <v>0</v>
      </c>
      <c r="E19" s="44">
        <f t="shared" si="3"/>
        <v>0</v>
      </c>
      <c r="F19" s="44">
        <f t="shared" si="3"/>
        <v>0</v>
      </c>
      <c r="G19" s="44">
        <f t="shared" si="3"/>
        <v>218870</v>
      </c>
      <c r="H19" s="44">
        <f t="shared" si="3"/>
        <v>0</v>
      </c>
      <c r="I19" s="44">
        <f t="shared" si="3"/>
        <v>0</v>
      </c>
      <c r="J19" s="44">
        <f t="shared" si="3"/>
        <v>0</v>
      </c>
      <c r="K19" s="45">
        <f t="shared" si="3"/>
        <v>34217</v>
      </c>
      <c r="L19" s="17"/>
    </row>
    <row r="20" ht="13.5" thickTop="1"/>
    <row r="21" spans="1:2" ht="12.75">
      <c r="A21" s="1" t="s">
        <v>11</v>
      </c>
      <c r="B21" s="28">
        <f>SUM(D19,F19,G19,I19)</f>
        <v>218870</v>
      </c>
    </row>
    <row r="22" spans="1:2" ht="12.75">
      <c r="A22" s="1" t="s">
        <v>12</v>
      </c>
      <c r="B22" s="28">
        <f>SUM(E19,H19,J19)</f>
        <v>0</v>
      </c>
    </row>
    <row r="23" spans="1:2" ht="12.75">
      <c r="A23" s="29" t="s">
        <v>13</v>
      </c>
      <c r="B23" s="30">
        <f>SUM(D19:J19)</f>
        <v>218870</v>
      </c>
    </row>
    <row r="24" spans="1:2" ht="12.75">
      <c r="A24" s="1" t="s">
        <v>15</v>
      </c>
      <c r="B24" s="28">
        <f>SUM(K19)</f>
        <v>34217</v>
      </c>
    </row>
    <row r="25" spans="1:2" ht="12.75">
      <c r="A25" s="29" t="s">
        <v>14</v>
      </c>
      <c r="B25" s="30">
        <f>SUM(D19:K19)</f>
        <v>253087</v>
      </c>
    </row>
  </sheetData>
  <sheetProtection/>
  <mergeCells count="7">
    <mergeCell ref="A18:K18"/>
    <mergeCell ref="A1:K1"/>
    <mergeCell ref="A2:K2"/>
    <mergeCell ref="A4:K4"/>
    <mergeCell ref="A7:K7"/>
    <mergeCell ref="A10:K10"/>
    <mergeCell ref="A15:K15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2019-04-25T13:14:16Z</cp:lastPrinted>
  <dcterms:modified xsi:type="dcterms:W3CDTF">2019-05-09T12:46:57Z</dcterms:modified>
  <cp:category/>
  <cp:version/>
  <cp:contentType/>
  <cp:contentStatus/>
</cp:coreProperties>
</file>