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2" r:id="rId1"/>
  </sheets>
  <calcPr calcId="125725"/>
</workbook>
</file>

<file path=xl/calcChain.xml><?xml version="1.0" encoding="utf-8"?>
<calcChain xmlns="http://schemas.openxmlformats.org/spreadsheetml/2006/main">
  <c r="K32" i="12"/>
  <c r="K31"/>
  <c r="K30"/>
  <c r="J30"/>
  <c r="I30"/>
  <c r="H30"/>
  <c r="G30"/>
  <c r="F30"/>
  <c r="E30"/>
  <c r="K29"/>
  <c r="K28"/>
  <c r="K27"/>
  <c r="K26"/>
  <c r="J26"/>
  <c r="I26"/>
  <c r="H26"/>
  <c r="G26"/>
  <c r="F26"/>
  <c r="K24"/>
  <c r="K22"/>
  <c r="K19"/>
  <c r="K18"/>
  <c r="K17"/>
  <c r="J17"/>
  <c r="I17"/>
  <c r="H17"/>
  <c r="G17"/>
  <c r="F17"/>
  <c r="E17"/>
  <c r="E33" s="1"/>
  <c r="K15"/>
  <c r="K14"/>
  <c r="K13"/>
  <c r="K12"/>
  <c r="K11"/>
  <c r="K10"/>
  <c r="K9" s="1"/>
  <c r="K33" s="1"/>
  <c r="J9"/>
  <c r="J33" s="1"/>
  <c r="I9"/>
  <c r="I33" s="1"/>
  <c r="H9"/>
  <c r="H33" s="1"/>
  <c r="G9"/>
  <c r="G33" s="1"/>
  <c r="F9"/>
  <c r="F33" s="1"/>
</calcChain>
</file>

<file path=xl/sharedStrings.xml><?xml version="1.0" encoding="utf-8"?>
<sst xmlns="http://schemas.openxmlformats.org/spreadsheetml/2006/main" count="78" uniqueCount="67">
  <si>
    <t>1.</t>
  </si>
  <si>
    <t>2.</t>
  </si>
  <si>
    <t>3.</t>
  </si>
  <si>
    <t>4.</t>
  </si>
  <si>
    <t>5.</t>
  </si>
  <si>
    <t>6.</t>
  </si>
  <si>
    <t>eFt</t>
  </si>
  <si>
    <t>9. számú</t>
  </si>
  <si>
    <t>Önkormányzat</t>
  </si>
  <si>
    <t>Többéves kihatással járó döntésekből származó kötelezettségek célok szerint, évenkénti bontásban</t>
  </si>
  <si>
    <t>sor-szám</t>
  </si>
  <si>
    <t>Kötelezettség jogcíme</t>
  </si>
  <si>
    <t>Köt. váll. éve</t>
  </si>
  <si>
    <t>Szerződő partner</t>
  </si>
  <si>
    <t>Korábbi évi kifizetések</t>
  </si>
  <si>
    <t xml:space="preserve">2012.évi kifizetés </t>
  </si>
  <si>
    <t>Összesen (5+6+7+8+9+10)</t>
  </si>
  <si>
    <t>Érvényesség</t>
  </si>
  <si>
    <t>2013.</t>
  </si>
  <si>
    <t>2014.</t>
  </si>
  <si>
    <t>2015.</t>
  </si>
  <si>
    <t>2016. után</t>
  </si>
  <si>
    <t>Működési célű hiteltörlesztés</t>
  </si>
  <si>
    <t>1/a</t>
  </si>
  <si>
    <t>260 milliós rúlirozó hitel</t>
  </si>
  <si>
    <t>2011.</t>
  </si>
  <si>
    <t>Erst Bank Nyrt</t>
  </si>
  <si>
    <t>1/b</t>
  </si>
  <si>
    <t>180 milliós rövid hitel</t>
  </si>
  <si>
    <t>2009.</t>
  </si>
  <si>
    <t>Szigetvári Tak.szöv.</t>
  </si>
  <si>
    <t>1/c</t>
  </si>
  <si>
    <t>145,4 milliós kölcsön</t>
  </si>
  <si>
    <t>2008.</t>
  </si>
  <si>
    <t>Harkányi Gyógyfürdő Zrt</t>
  </si>
  <si>
    <t>1/d</t>
  </si>
  <si>
    <t>40 milliós kölcsön</t>
  </si>
  <si>
    <t>1/e</t>
  </si>
  <si>
    <t>4,442 milliós kölcsön</t>
  </si>
  <si>
    <t>2010.</t>
  </si>
  <si>
    <t>Működési célú hitelek utáni kamatkötelezettség</t>
  </si>
  <si>
    <t>Felhalmozási célú hiteltörlesztés (tőke + kamat)</t>
  </si>
  <si>
    <t>2/a</t>
  </si>
  <si>
    <t>17 070 000 CHF névértékű kötvény</t>
  </si>
  <si>
    <t>2007.</t>
  </si>
  <si>
    <t>2/b</t>
  </si>
  <si>
    <t>Kötvény utáni kamatkötelezettség</t>
  </si>
  <si>
    <t>Beruházás célonként</t>
  </si>
  <si>
    <t>--------------</t>
  </si>
  <si>
    <t>Felújítás feladatonként</t>
  </si>
  <si>
    <t>------------------</t>
  </si>
  <si>
    <t>Európai Uniós pályázatok</t>
  </si>
  <si>
    <t>5/a</t>
  </si>
  <si>
    <t>DDOP-3.1.2-12-2012-0003 Óvoda bővítése, eszközbeszerzése</t>
  </si>
  <si>
    <t>2012.</t>
  </si>
  <si>
    <t>5/b</t>
  </si>
  <si>
    <t>Hungary-Croatia IPA Cross-border Co-operation Programme 2007-2013, HUHR/1101/1.2.2 Cycling across Cultures from Harkány to Belisce</t>
  </si>
  <si>
    <t>5/c</t>
  </si>
  <si>
    <t>TÁMOP-3.1.11-12/2 A Harkányi Óvoda fejlesztése</t>
  </si>
  <si>
    <t>Egyéb</t>
  </si>
  <si>
    <t>6/a</t>
  </si>
  <si>
    <t>Ingatlanvásárlás magánszemélytől</t>
  </si>
  <si>
    <t>Bednárik Gyögyné</t>
  </si>
  <si>
    <t>6/b</t>
  </si>
  <si>
    <t>Sipos Istvánné</t>
  </si>
  <si>
    <t>2018.</t>
  </si>
  <si>
    <t>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</si>
</sst>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33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Times New Roman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b/>
      <sz val="16"/>
      <name val="Cambria"/>
      <family val="1"/>
      <charset val="238"/>
    </font>
    <font>
      <b/>
      <sz val="11"/>
      <name val="Cambria"/>
      <family val="1"/>
      <charset val="238"/>
    </font>
    <font>
      <b/>
      <sz val="10"/>
      <color indexed="10"/>
      <name val="Cambria"/>
      <charset val="238"/>
    </font>
    <font>
      <sz val="11"/>
      <name val="Cambria"/>
      <family val="1"/>
      <charset val="238"/>
    </font>
    <font>
      <b/>
      <sz val="15"/>
      <name val="Cambria"/>
      <family val="1"/>
      <charset val="238"/>
    </font>
    <font>
      <b/>
      <i/>
      <sz val="11"/>
      <name val="Cambria"/>
      <family val="1"/>
      <charset val="238"/>
    </font>
    <font>
      <i/>
      <sz val="11"/>
      <name val="Cambria"/>
      <family val="1"/>
      <charset val="238"/>
    </font>
    <font>
      <b/>
      <sz val="11"/>
      <name val="Cambria"/>
      <charset val="238"/>
    </font>
    <font>
      <b/>
      <i/>
      <sz val="11"/>
      <name val="Cambria"/>
      <charset val="238"/>
    </font>
    <font>
      <i/>
      <sz val="10"/>
      <name val="Cambria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lightHorizontal"/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0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76">
    <xf numFmtId="0" fontId="0" fillId="0" borderId="0" xfId="0"/>
    <xf numFmtId="0" fontId="22" fillId="0" borderId="0" xfId="0" applyFont="1"/>
    <xf numFmtId="0" fontId="25" fillId="0" borderId="0" xfId="0" applyFont="1"/>
    <xf numFmtId="0" fontId="26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1" fillId="0" borderId="0" xfId="0" applyFont="1" applyAlignment="1">
      <alignment horizontal="right"/>
    </xf>
    <xf numFmtId="0" fontId="28" fillId="24" borderId="24" xfId="0" applyFont="1" applyFill="1" applyBorder="1" applyAlignment="1">
      <alignment horizontal="center" vertical="center" wrapText="1"/>
    </xf>
    <xf numFmtId="0" fontId="28" fillId="24" borderId="25" xfId="0" applyFont="1" applyFill="1" applyBorder="1" applyAlignment="1">
      <alignment horizontal="center" vertical="center" wrapText="1"/>
    </xf>
    <xf numFmtId="0" fontId="28" fillId="24" borderId="26" xfId="0" applyFont="1" applyFill="1" applyBorder="1" applyAlignment="1">
      <alignment horizontal="center" vertical="center" wrapText="1"/>
    </xf>
    <xf numFmtId="0" fontId="28" fillId="24" borderId="27" xfId="0" applyFont="1" applyFill="1" applyBorder="1" applyAlignment="1">
      <alignment horizontal="center" vertical="center" wrapText="1"/>
    </xf>
    <xf numFmtId="0" fontId="28" fillId="24" borderId="28" xfId="0" applyFont="1" applyFill="1" applyBorder="1" applyAlignment="1">
      <alignment horizontal="center" vertical="center" wrapText="1"/>
    </xf>
    <xf numFmtId="0" fontId="28" fillId="24" borderId="21" xfId="0" applyFont="1" applyFill="1" applyBorder="1" applyAlignment="1">
      <alignment horizontal="center" vertical="center" wrapText="1"/>
    </xf>
    <xf numFmtId="0" fontId="28" fillId="24" borderId="15" xfId="0" applyFont="1" applyFill="1" applyBorder="1" applyAlignment="1">
      <alignment horizontal="center" vertical="center" wrapText="1"/>
    </xf>
    <xf numFmtId="0" fontId="28" fillId="24" borderId="29" xfId="0" applyFont="1" applyFill="1" applyBorder="1" applyAlignment="1">
      <alignment horizontal="center" vertical="center" wrapText="1"/>
    </xf>
    <xf numFmtId="0" fontId="28" fillId="24" borderId="30" xfId="0" applyFont="1" applyFill="1" applyBorder="1" applyAlignment="1">
      <alignment horizontal="center" vertical="center" wrapText="1"/>
    </xf>
    <xf numFmtId="0" fontId="28" fillId="24" borderId="13" xfId="0" applyFont="1" applyFill="1" applyBorder="1" applyAlignment="1">
      <alignment horizontal="center" vertical="center" wrapText="1"/>
    </xf>
    <xf numFmtId="0" fontId="28" fillId="24" borderId="14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left" vertical="center" wrapText="1"/>
    </xf>
    <xf numFmtId="0" fontId="28" fillId="0" borderId="15" xfId="0" applyFont="1" applyBorder="1" applyAlignment="1">
      <alignment vertical="center" wrapText="1"/>
    </xf>
    <xf numFmtId="0" fontId="26" fillId="25" borderId="21" xfId="0" applyFont="1" applyFill="1" applyBorder="1" applyAlignment="1">
      <alignment vertical="center" wrapText="1"/>
    </xf>
    <xf numFmtId="0" fontId="26" fillId="0" borderId="21" xfId="0" applyFont="1" applyBorder="1" applyAlignment="1">
      <alignment vertical="center" wrapText="1"/>
    </xf>
    <xf numFmtId="3" fontId="24" fillId="0" borderId="21" xfId="0" applyNumberFormat="1" applyFont="1" applyFill="1" applyBorder="1" applyAlignment="1">
      <alignment vertical="center" wrapText="1"/>
    </xf>
    <xf numFmtId="3" fontId="24" fillId="0" borderId="32" xfId="0" applyNumberFormat="1" applyFont="1" applyBorder="1" applyAlignment="1">
      <alignment vertical="center" wrapText="1"/>
    </xf>
    <xf numFmtId="3" fontId="24" fillId="0" borderId="33" xfId="0" applyNumberFormat="1" applyFont="1" applyBorder="1" applyAlignment="1">
      <alignment vertical="center" wrapText="1"/>
    </xf>
    <xf numFmtId="3" fontId="24" fillId="0" borderId="34" xfId="0" applyNumberFormat="1" applyFont="1" applyBorder="1" applyAlignment="1">
      <alignment vertical="center" wrapText="1"/>
    </xf>
    <xf numFmtId="3" fontId="24" fillId="0" borderId="21" xfId="0" applyNumberFormat="1" applyFont="1" applyBorder="1" applyAlignment="1">
      <alignment vertical="center" wrapText="1"/>
    </xf>
    <xf numFmtId="0" fontId="26" fillId="0" borderId="21" xfId="0" applyFont="1" applyBorder="1" applyAlignment="1">
      <alignment horizontal="center" vertical="center" wrapText="1"/>
    </xf>
    <xf numFmtId="0" fontId="29" fillId="0" borderId="15" xfId="0" applyFont="1" applyBorder="1" applyAlignment="1">
      <alignment vertical="center" wrapText="1"/>
    </xf>
    <xf numFmtId="3" fontId="26" fillId="0" borderId="21" xfId="0" applyNumberFormat="1" applyFont="1" applyFill="1" applyBorder="1" applyAlignment="1">
      <alignment vertical="center" wrapText="1"/>
    </xf>
    <xf numFmtId="3" fontId="26" fillId="0" borderId="16" xfId="0" applyNumberFormat="1" applyFont="1" applyFill="1" applyBorder="1" applyAlignment="1">
      <alignment vertical="center" wrapText="1"/>
    </xf>
    <xf numFmtId="3" fontId="26" fillId="0" borderId="10" xfId="0" applyNumberFormat="1" applyFont="1" applyBorder="1" applyAlignment="1">
      <alignment vertical="center" wrapText="1"/>
    </xf>
    <xf numFmtId="0" fontId="22" fillId="0" borderId="10" xfId="0" applyFont="1" applyBorder="1"/>
    <xf numFmtId="3" fontId="26" fillId="0" borderId="17" xfId="0" applyNumberFormat="1" applyFont="1" applyBorder="1" applyAlignment="1">
      <alignment vertical="center" wrapText="1"/>
    </xf>
    <xf numFmtId="3" fontId="26" fillId="0" borderId="21" xfId="0" applyNumberFormat="1" applyFont="1" applyBorder="1" applyAlignment="1">
      <alignment vertical="center" wrapText="1"/>
    </xf>
    <xf numFmtId="14" fontId="26" fillId="0" borderId="21" xfId="0" applyNumberFormat="1" applyFont="1" applyBorder="1" applyAlignment="1">
      <alignment vertical="center" wrapText="1"/>
    </xf>
    <xf numFmtId="3" fontId="26" fillId="0" borderId="20" xfId="0" applyNumberFormat="1" applyFont="1" applyBorder="1" applyAlignment="1">
      <alignment vertical="center" wrapText="1"/>
    </xf>
    <xf numFmtId="3" fontId="26" fillId="0" borderId="23" xfId="0" applyNumberFormat="1" applyFont="1" applyBorder="1" applyAlignment="1">
      <alignment vertical="center" wrapText="1"/>
    </xf>
    <xf numFmtId="0" fontId="30" fillId="0" borderId="21" xfId="0" applyFont="1" applyBorder="1" applyAlignment="1">
      <alignment horizontal="left" vertical="center" wrapText="1"/>
    </xf>
    <xf numFmtId="0" fontId="31" fillId="0" borderId="15" xfId="0" applyFont="1" applyBorder="1" applyAlignment="1">
      <alignment vertical="center" wrapText="1"/>
    </xf>
    <xf numFmtId="3" fontId="24" fillId="0" borderId="16" xfId="0" applyNumberFormat="1" applyFont="1" applyBorder="1" applyAlignment="1">
      <alignment vertical="center" wrapText="1"/>
    </xf>
    <xf numFmtId="3" fontId="24" fillId="0" borderId="10" xfId="0" applyNumberFormat="1" applyFont="1" applyBorder="1" applyAlignment="1">
      <alignment vertical="center" wrapText="1"/>
    </xf>
    <xf numFmtId="3" fontId="24" fillId="0" borderId="17" xfId="0" applyNumberFormat="1" applyFont="1" applyBorder="1" applyAlignment="1">
      <alignment vertical="center" wrapText="1"/>
    </xf>
    <xf numFmtId="3" fontId="26" fillId="0" borderId="16" xfId="0" applyNumberFormat="1" applyFont="1" applyBorder="1" applyAlignment="1">
      <alignment vertical="center" wrapText="1"/>
    </xf>
    <xf numFmtId="0" fontId="26" fillId="0" borderId="21" xfId="0" applyFont="1" applyFill="1" applyBorder="1" applyAlignment="1">
      <alignment horizontal="left" vertical="center" wrapText="1"/>
    </xf>
    <xf numFmtId="0" fontId="29" fillId="0" borderId="15" xfId="0" quotePrefix="1" applyFont="1" applyFill="1" applyBorder="1" applyAlignment="1">
      <alignment vertical="center" wrapText="1"/>
    </xf>
    <xf numFmtId="0" fontId="26" fillId="0" borderId="21" xfId="0" applyFont="1" applyFill="1" applyBorder="1" applyAlignment="1">
      <alignment vertical="center" wrapText="1"/>
    </xf>
    <xf numFmtId="3" fontId="26" fillId="0" borderId="10" xfId="0" applyNumberFormat="1" applyFont="1" applyFill="1" applyBorder="1" applyAlignment="1">
      <alignment vertical="center" wrapText="1"/>
    </xf>
    <xf numFmtId="3" fontId="26" fillId="0" borderId="17" xfId="0" applyNumberFormat="1" applyFont="1" applyFill="1" applyBorder="1" applyAlignment="1">
      <alignment vertical="center" wrapText="1"/>
    </xf>
    <xf numFmtId="0" fontId="29" fillId="0" borderId="15" xfId="0" applyFont="1" applyFill="1" applyBorder="1" applyAlignment="1">
      <alignment vertical="center" wrapText="1"/>
    </xf>
    <xf numFmtId="0" fontId="30" fillId="0" borderId="21" xfId="0" applyFont="1" applyFill="1" applyBorder="1" applyAlignment="1">
      <alignment horizontal="left" vertical="center" wrapText="1"/>
    </xf>
    <xf numFmtId="0" fontId="31" fillId="0" borderId="15" xfId="0" applyFont="1" applyFill="1" applyBorder="1" applyAlignment="1">
      <alignment vertical="center" wrapText="1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0" xfId="0" applyNumberFormat="1" applyFont="1" applyFill="1" applyBorder="1" applyAlignment="1">
      <alignment vertical="center" wrapText="1"/>
    </xf>
    <xf numFmtId="3" fontId="24" fillId="0" borderId="17" xfId="0" applyNumberFormat="1" applyFont="1" applyFill="1" applyBorder="1" applyAlignment="1">
      <alignment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vertical="center" wrapText="1"/>
    </xf>
    <xf numFmtId="0" fontId="29" fillId="0" borderId="19" xfId="0" applyFont="1" applyFill="1" applyBorder="1" applyAlignment="1">
      <alignment vertical="center" wrapText="1"/>
    </xf>
    <xf numFmtId="0" fontId="26" fillId="0" borderId="22" xfId="0" applyFont="1" applyFill="1" applyBorder="1" applyAlignment="1">
      <alignment vertical="center" wrapText="1"/>
    </xf>
    <xf numFmtId="3" fontId="26" fillId="0" borderId="22" xfId="0" applyNumberFormat="1" applyFont="1" applyFill="1" applyBorder="1" applyAlignment="1">
      <alignment vertical="center" wrapText="1"/>
    </xf>
    <xf numFmtId="0" fontId="26" fillId="0" borderId="22" xfId="0" applyFont="1" applyFill="1" applyBorder="1" applyAlignment="1">
      <alignment horizontal="right" vertical="center" wrapText="1"/>
    </xf>
    <xf numFmtId="3" fontId="26" fillId="0" borderId="18" xfId="0" applyNumberFormat="1" applyFont="1" applyFill="1" applyBorder="1" applyAlignment="1">
      <alignment vertical="center" wrapText="1"/>
    </xf>
    <xf numFmtId="3" fontId="26" fillId="0" borderId="35" xfId="0" applyNumberFormat="1" applyFont="1" applyFill="1" applyBorder="1" applyAlignment="1">
      <alignment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vertical="center" wrapText="1"/>
    </xf>
    <xf numFmtId="3" fontId="28" fillId="0" borderId="11" xfId="0" applyNumberFormat="1" applyFont="1" applyFill="1" applyBorder="1" applyAlignment="1">
      <alignment vertical="center" wrapText="1"/>
    </xf>
    <xf numFmtId="3" fontId="28" fillId="0" borderId="30" xfId="0" applyNumberFormat="1" applyFont="1" applyFill="1" applyBorder="1" applyAlignment="1">
      <alignment vertical="center" wrapText="1"/>
    </xf>
    <xf numFmtId="3" fontId="28" fillId="0" borderId="13" xfId="0" applyNumberFormat="1" applyFont="1" applyFill="1" applyBorder="1" applyAlignment="1">
      <alignment vertical="center" wrapText="1"/>
    </xf>
    <xf numFmtId="3" fontId="28" fillId="0" borderId="14" xfId="0" applyNumberFormat="1" applyFont="1" applyFill="1" applyBorder="1" applyAlignment="1">
      <alignment vertical="center" wrapText="1"/>
    </xf>
  </cellXfs>
  <cellStyles count="48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zres 2" xfId="27"/>
    <cellStyle name="Ezres 2 2" xfId="46"/>
    <cellStyle name="Figyelmeztetés 2" xfId="28"/>
    <cellStyle name="Hivatkozott cella 2" xfId="29"/>
    <cellStyle name="Jegyzet 2" xfId="30"/>
    <cellStyle name="Jelölőszín (1) 2" xfId="31"/>
    <cellStyle name="Jelölőszín (2) 2" xfId="32"/>
    <cellStyle name="Jelölőszín (3) 2" xfId="33"/>
    <cellStyle name="Jelölőszín (4) 2" xfId="34"/>
    <cellStyle name="Jelölőszín (5) 2" xfId="35"/>
    <cellStyle name="Jelölőszín (6) 2" xfId="36"/>
    <cellStyle name="Jó 2" xfId="37"/>
    <cellStyle name="Kimenet 2" xfId="38"/>
    <cellStyle name="Magyarázó szöveg 2" xfId="39"/>
    <cellStyle name="Normál" xfId="0" builtinId="0"/>
    <cellStyle name="Normál 2" xfId="40"/>
    <cellStyle name="Normál 2 2" xfId="47"/>
    <cellStyle name="Normál 3" xfId="1"/>
    <cellStyle name="Összesen 2" xfId="41"/>
    <cellStyle name="Rossz 2" xfId="42"/>
    <cellStyle name="Semleges 2" xfId="43"/>
    <cellStyle name="Számítás 2" xfId="44"/>
    <cellStyle name="Százalék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sqref="A1:L33"/>
    </sheetView>
  </sheetViews>
  <sheetFormatPr defaultRowHeight="15"/>
  <sheetData>
    <row r="1" spans="1:12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3" t="s">
        <v>7</v>
      </c>
    </row>
    <row r="2" spans="1:12" ht="18.75">
      <c r="A2" s="4" t="s">
        <v>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8.75">
      <c r="A3" s="5" t="s">
        <v>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2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7" t="s">
        <v>6</v>
      </c>
    </row>
    <row r="6" spans="1:12" ht="15.75" thickBot="1">
      <c r="A6" s="8" t="s">
        <v>10</v>
      </c>
      <c r="B6" s="9" t="s">
        <v>11</v>
      </c>
      <c r="C6" s="8" t="s">
        <v>12</v>
      </c>
      <c r="D6" s="8" t="s">
        <v>13</v>
      </c>
      <c r="E6" s="10" t="s">
        <v>14</v>
      </c>
      <c r="F6" s="8" t="s">
        <v>15</v>
      </c>
      <c r="G6" s="11"/>
      <c r="H6" s="11"/>
      <c r="I6" s="11"/>
      <c r="J6" s="12"/>
      <c r="K6" s="8" t="s">
        <v>16</v>
      </c>
      <c r="L6" s="8" t="s">
        <v>17</v>
      </c>
    </row>
    <row r="7" spans="1:12" ht="29.25" thickBot="1">
      <c r="A7" s="13"/>
      <c r="B7" s="14"/>
      <c r="C7" s="13"/>
      <c r="D7" s="13"/>
      <c r="E7" s="15"/>
      <c r="F7" s="13"/>
      <c r="G7" s="16" t="s">
        <v>18</v>
      </c>
      <c r="H7" s="17" t="s">
        <v>19</v>
      </c>
      <c r="I7" s="17" t="s">
        <v>20</v>
      </c>
      <c r="J7" s="18" t="s">
        <v>21</v>
      </c>
      <c r="K7" s="13"/>
      <c r="L7" s="13"/>
    </row>
    <row r="8" spans="1:12" ht="15.75" thickBot="1">
      <c r="A8" s="19">
        <v>1</v>
      </c>
      <c r="B8" s="20">
        <v>2</v>
      </c>
      <c r="C8" s="19">
        <v>3</v>
      </c>
      <c r="D8" s="19">
        <v>4</v>
      </c>
      <c r="E8" s="19">
        <v>5</v>
      </c>
      <c r="F8" s="19">
        <v>6</v>
      </c>
      <c r="G8" s="21">
        <v>7</v>
      </c>
      <c r="H8" s="21">
        <v>8</v>
      </c>
      <c r="I8" s="21">
        <v>9</v>
      </c>
      <c r="J8" s="22">
        <v>10</v>
      </c>
      <c r="K8" s="19">
        <v>11</v>
      </c>
      <c r="L8" s="19">
        <v>12</v>
      </c>
    </row>
    <row r="9" spans="1:12" ht="57">
      <c r="A9" s="23" t="s">
        <v>0</v>
      </c>
      <c r="B9" s="24" t="s">
        <v>22</v>
      </c>
      <c r="C9" s="25"/>
      <c r="D9" s="26"/>
      <c r="E9" s="26"/>
      <c r="F9" s="27">
        <f t="shared" ref="F9:K9" si="0">SUM(F10:F14)</f>
        <v>104848</v>
      </c>
      <c r="G9" s="28">
        <f t="shared" si="0"/>
        <v>475994</v>
      </c>
      <c r="H9" s="29">
        <f t="shared" si="0"/>
        <v>49000</v>
      </c>
      <c r="I9" s="29">
        <f t="shared" si="0"/>
        <v>0</v>
      </c>
      <c r="J9" s="30">
        <f t="shared" si="0"/>
        <v>0</v>
      </c>
      <c r="K9" s="31">
        <f t="shared" si="0"/>
        <v>629842</v>
      </c>
      <c r="L9" s="26"/>
    </row>
    <row r="10" spans="1:12" ht="57">
      <c r="A10" s="32" t="s">
        <v>23</v>
      </c>
      <c r="B10" s="33" t="s">
        <v>24</v>
      </c>
      <c r="C10" s="26" t="s">
        <v>25</v>
      </c>
      <c r="D10" s="26" t="s">
        <v>26</v>
      </c>
      <c r="E10" s="26"/>
      <c r="F10" s="34">
        <v>62500</v>
      </c>
      <c r="G10" s="35">
        <v>197500</v>
      </c>
      <c r="H10" s="36"/>
      <c r="I10" s="37"/>
      <c r="J10" s="38"/>
      <c r="K10" s="39">
        <f t="shared" ref="K10:K15" si="1">SUM(F10:J10)</f>
        <v>260000</v>
      </c>
      <c r="L10" s="40">
        <v>41455</v>
      </c>
    </row>
    <row r="11" spans="1:12" ht="57">
      <c r="A11" s="32" t="s">
        <v>27</v>
      </c>
      <c r="B11" s="33" t="s">
        <v>28</v>
      </c>
      <c r="C11" s="26" t="s">
        <v>29</v>
      </c>
      <c r="D11" s="26" t="s">
        <v>30</v>
      </c>
      <c r="E11" s="26"/>
      <c r="F11" s="34">
        <v>3458</v>
      </c>
      <c r="G11" s="35">
        <v>176542</v>
      </c>
      <c r="H11" s="36"/>
      <c r="I11" s="36"/>
      <c r="J11" s="38"/>
      <c r="K11" s="39">
        <f t="shared" si="1"/>
        <v>180000</v>
      </c>
      <c r="L11" s="40">
        <v>41588</v>
      </c>
    </row>
    <row r="12" spans="1:12" ht="57">
      <c r="A12" s="32" t="s">
        <v>31</v>
      </c>
      <c r="B12" s="33" t="s">
        <v>32</v>
      </c>
      <c r="C12" s="26" t="s">
        <v>33</v>
      </c>
      <c r="D12" s="26" t="s">
        <v>34</v>
      </c>
      <c r="E12" s="26"/>
      <c r="F12" s="34">
        <v>5000</v>
      </c>
      <c r="G12" s="35">
        <v>91400</v>
      </c>
      <c r="H12" s="36">
        <v>49000</v>
      </c>
      <c r="I12" s="36"/>
      <c r="J12" s="41"/>
      <c r="K12" s="39">
        <f t="shared" si="1"/>
        <v>145400</v>
      </c>
      <c r="L12" s="40">
        <v>40999</v>
      </c>
    </row>
    <row r="13" spans="1:12" ht="57">
      <c r="A13" s="32" t="s">
        <v>35</v>
      </c>
      <c r="B13" s="33" t="s">
        <v>36</v>
      </c>
      <c r="C13" s="26" t="s">
        <v>29</v>
      </c>
      <c r="D13" s="26" t="s">
        <v>34</v>
      </c>
      <c r="E13" s="26"/>
      <c r="F13" s="34">
        <v>30000</v>
      </c>
      <c r="G13" s="35">
        <v>10000</v>
      </c>
      <c r="H13" s="36"/>
      <c r="I13" s="36"/>
      <c r="J13" s="41"/>
      <c r="K13" s="39">
        <f t="shared" si="1"/>
        <v>40000</v>
      </c>
      <c r="L13" s="40">
        <v>40999</v>
      </c>
    </row>
    <row r="14" spans="1:12" ht="57">
      <c r="A14" s="32" t="s">
        <v>37</v>
      </c>
      <c r="B14" s="33" t="s">
        <v>38</v>
      </c>
      <c r="C14" s="26" t="s">
        <v>39</v>
      </c>
      <c r="D14" s="26" t="s">
        <v>34</v>
      </c>
      <c r="E14" s="26"/>
      <c r="F14" s="34">
        <v>3890</v>
      </c>
      <c r="G14" s="35">
        <v>552</v>
      </c>
      <c r="H14" s="36"/>
      <c r="I14" s="36"/>
      <c r="J14" s="38"/>
      <c r="K14" s="39">
        <f t="shared" si="1"/>
        <v>4442</v>
      </c>
      <c r="L14" s="40">
        <v>40999</v>
      </c>
    </row>
    <row r="15" spans="1:12" ht="99.75">
      <c r="A15" s="32"/>
      <c r="B15" s="33" t="s">
        <v>40</v>
      </c>
      <c r="C15" s="26"/>
      <c r="D15" s="26"/>
      <c r="E15" s="26"/>
      <c r="F15" s="34">
        <v>39325</v>
      </c>
      <c r="G15" s="35">
        <v>45048</v>
      </c>
      <c r="H15" s="36">
        <v>50452</v>
      </c>
      <c r="I15" s="36">
        <v>0</v>
      </c>
      <c r="J15" s="38">
        <v>0</v>
      </c>
      <c r="K15" s="39">
        <f t="shared" si="1"/>
        <v>134825</v>
      </c>
      <c r="L15" s="40"/>
    </row>
    <row r="16" spans="1:12">
      <c r="A16" s="32"/>
      <c r="B16" s="33"/>
      <c r="C16" s="26"/>
      <c r="D16" s="26"/>
      <c r="E16" s="26"/>
      <c r="F16" s="34"/>
      <c r="G16" s="42"/>
      <c r="H16" s="42"/>
      <c r="I16" s="42"/>
      <c r="J16" s="42"/>
      <c r="K16" s="39"/>
      <c r="L16" s="40"/>
    </row>
    <row r="17" spans="1:12" ht="99.75">
      <c r="A17" s="43" t="s">
        <v>1</v>
      </c>
      <c r="B17" s="44" t="s">
        <v>41</v>
      </c>
      <c r="C17" s="25"/>
      <c r="D17" s="26"/>
      <c r="E17" s="27">
        <f t="shared" ref="E17:K17" si="2">SUM(E18:E19)</f>
        <v>453830</v>
      </c>
      <c r="F17" s="27">
        <f t="shared" si="2"/>
        <v>97940</v>
      </c>
      <c r="G17" s="45">
        <f t="shared" si="2"/>
        <v>2961471</v>
      </c>
      <c r="H17" s="46">
        <f t="shared" si="2"/>
        <v>150647</v>
      </c>
      <c r="I17" s="46">
        <f t="shared" si="2"/>
        <v>146082</v>
      </c>
      <c r="J17" s="47">
        <f t="shared" si="2"/>
        <v>1367582</v>
      </c>
      <c r="K17" s="31">
        <f t="shared" si="2"/>
        <v>5177552</v>
      </c>
      <c r="L17" s="26"/>
    </row>
    <row r="18" spans="1:12" ht="71.25">
      <c r="A18" s="32" t="s">
        <v>42</v>
      </c>
      <c r="B18" s="33" t="s">
        <v>43</v>
      </c>
      <c r="C18" s="26" t="s">
        <v>44</v>
      </c>
      <c r="D18" s="26" t="s">
        <v>26</v>
      </c>
      <c r="E18" s="26"/>
      <c r="F18" s="34">
        <v>0</v>
      </c>
      <c r="G18" s="48">
        <v>2863971</v>
      </c>
      <c r="H18" s="36">
        <v>91302</v>
      </c>
      <c r="I18" s="36">
        <v>91302</v>
      </c>
      <c r="J18" s="38">
        <v>1068319</v>
      </c>
      <c r="K18" s="39">
        <f>SUM(F18:J18)</f>
        <v>4114894</v>
      </c>
      <c r="L18" s="40">
        <v>46418</v>
      </c>
    </row>
    <row r="19" spans="1:12" ht="71.25">
      <c r="A19" s="32" t="s">
        <v>45</v>
      </c>
      <c r="B19" s="33" t="s">
        <v>46</v>
      </c>
      <c r="C19" s="26"/>
      <c r="D19" s="26" t="s">
        <v>26</v>
      </c>
      <c r="E19" s="26">
        <v>453830</v>
      </c>
      <c r="F19" s="34">
        <v>97940</v>
      </c>
      <c r="G19" s="48">
        <v>97500</v>
      </c>
      <c r="H19" s="36">
        <v>59345</v>
      </c>
      <c r="I19" s="36">
        <v>54780</v>
      </c>
      <c r="J19" s="38">
        <v>299263</v>
      </c>
      <c r="K19" s="39">
        <f>SUM(E19:J19)</f>
        <v>1062658</v>
      </c>
      <c r="L19" s="39"/>
    </row>
    <row r="20" spans="1:12">
      <c r="A20" s="32"/>
      <c r="B20" s="33"/>
      <c r="C20" s="26"/>
      <c r="D20" s="26"/>
      <c r="E20" s="26"/>
      <c r="F20" s="34"/>
      <c r="G20" s="48"/>
      <c r="H20" s="36"/>
      <c r="I20" s="36"/>
      <c r="J20" s="36"/>
      <c r="K20" s="36"/>
      <c r="L20" s="26"/>
    </row>
    <row r="21" spans="1:12" ht="57">
      <c r="A21" s="23" t="s">
        <v>2</v>
      </c>
      <c r="B21" s="33" t="s">
        <v>47</v>
      </c>
      <c r="C21" s="25"/>
      <c r="D21" s="26"/>
      <c r="E21" s="26"/>
      <c r="F21" s="34"/>
      <c r="G21" s="48"/>
      <c r="H21" s="36"/>
      <c r="I21" s="36"/>
      <c r="J21" s="38"/>
      <c r="K21" s="39"/>
      <c r="L21" s="26"/>
    </row>
    <row r="22" spans="1:12" ht="28.5">
      <c r="A22" s="49"/>
      <c r="B22" s="50" t="s">
        <v>48</v>
      </c>
      <c r="C22" s="51"/>
      <c r="D22" s="51"/>
      <c r="E22" s="51"/>
      <c r="F22" s="34"/>
      <c r="G22" s="35"/>
      <c r="H22" s="52"/>
      <c r="I22" s="52"/>
      <c r="J22" s="53"/>
      <c r="K22" s="34">
        <f>SUM(F22:J22)</f>
        <v>0</v>
      </c>
      <c r="L22" s="51"/>
    </row>
    <row r="23" spans="1:12" ht="42.75">
      <c r="A23" s="49" t="s">
        <v>3</v>
      </c>
      <c r="B23" s="54" t="s">
        <v>49</v>
      </c>
      <c r="C23" s="51"/>
      <c r="D23" s="51"/>
      <c r="E23" s="51"/>
      <c r="F23" s="34"/>
      <c r="G23" s="35"/>
      <c r="H23" s="52"/>
      <c r="I23" s="52"/>
      <c r="J23" s="53"/>
      <c r="K23" s="34"/>
      <c r="L23" s="51"/>
    </row>
    <row r="24" spans="1:12" ht="28.5">
      <c r="A24" s="49"/>
      <c r="B24" s="50" t="s">
        <v>50</v>
      </c>
      <c r="C24" s="51"/>
      <c r="D24" s="51"/>
      <c r="E24" s="51"/>
      <c r="F24" s="34"/>
      <c r="G24" s="35"/>
      <c r="H24" s="52"/>
      <c r="I24" s="52"/>
      <c r="J24" s="53"/>
      <c r="K24" s="34">
        <f>SUM(F24:J24)</f>
        <v>0</v>
      </c>
      <c r="L24" s="51"/>
    </row>
    <row r="25" spans="1:12">
      <c r="A25" s="49"/>
      <c r="B25" s="50"/>
      <c r="C25" s="51"/>
      <c r="D25" s="51"/>
      <c r="E25" s="51"/>
      <c r="F25" s="34"/>
      <c r="G25" s="35"/>
      <c r="H25" s="52"/>
      <c r="I25" s="52"/>
      <c r="J25" s="53"/>
      <c r="K25" s="34"/>
      <c r="L25" s="51"/>
    </row>
    <row r="26" spans="1:12" ht="57">
      <c r="A26" s="55" t="s">
        <v>4</v>
      </c>
      <c r="B26" s="56" t="s">
        <v>51</v>
      </c>
      <c r="C26" s="51"/>
      <c r="D26" s="51"/>
      <c r="E26" s="51"/>
      <c r="F26" s="27">
        <f>F27</f>
        <v>0</v>
      </c>
      <c r="G26" s="57">
        <f>G27+G28+G29</f>
        <v>134016</v>
      </c>
      <c r="H26" s="58">
        <f>H27+H28+H29</f>
        <v>103873</v>
      </c>
      <c r="I26" s="58">
        <f>I27+I28+I29</f>
        <v>0</v>
      </c>
      <c r="J26" s="59">
        <f>J27+J28+J29</f>
        <v>0</v>
      </c>
      <c r="K26" s="27">
        <f>K27+K28+K29</f>
        <v>237889</v>
      </c>
      <c r="L26" s="51"/>
    </row>
    <row r="27" spans="1:12" ht="102">
      <c r="A27" s="60" t="s">
        <v>52</v>
      </c>
      <c r="B27" s="61" t="s">
        <v>53</v>
      </c>
      <c r="C27" s="51" t="s">
        <v>54</v>
      </c>
      <c r="D27" s="51"/>
      <c r="E27" s="51"/>
      <c r="F27" s="34"/>
      <c r="G27" s="35">
        <v>32963</v>
      </c>
      <c r="H27" s="52">
        <v>42792</v>
      </c>
      <c r="I27" s="52"/>
      <c r="J27" s="53"/>
      <c r="K27" s="34">
        <f>SUM(F27:J27)</f>
        <v>75755</v>
      </c>
      <c r="L27" s="51"/>
    </row>
    <row r="28" spans="1:12" ht="204">
      <c r="A28" s="60" t="s">
        <v>55</v>
      </c>
      <c r="B28" s="61" t="s">
        <v>56</v>
      </c>
      <c r="C28" s="51" t="s">
        <v>54</v>
      </c>
      <c r="D28" s="51"/>
      <c r="E28" s="51"/>
      <c r="F28" s="34"/>
      <c r="G28" s="35">
        <v>94414</v>
      </c>
      <c r="H28" s="52">
        <v>54551</v>
      </c>
      <c r="I28" s="52"/>
      <c r="J28" s="53"/>
      <c r="K28" s="34">
        <f>SUM(F28:J28)</f>
        <v>148965</v>
      </c>
      <c r="L28" s="51"/>
    </row>
    <row r="29" spans="1:12" ht="76.5">
      <c r="A29" s="60" t="s">
        <v>57</v>
      </c>
      <c r="B29" s="61" t="s">
        <v>58</v>
      </c>
      <c r="C29" s="51" t="s">
        <v>54</v>
      </c>
      <c r="D29" s="51"/>
      <c r="E29" s="51"/>
      <c r="F29" s="34"/>
      <c r="G29" s="35">
        <v>6639</v>
      </c>
      <c r="H29" s="52">
        <v>6530</v>
      </c>
      <c r="I29" s="52"/>
      <c r="J29" s="53"/>
      <c r="K29" s="34">
        <f>SUM(F29:J29)</f>
        <v>13169</v>
      </c>
      <c r="L29" s="51"/>
    </row>
    <row r="30" spans="1:12">
      <c r="A30" s="55" t="s">
        <v>5</v>
      </c>
      <c r="B30" s="56" t="s">
        <v>59</v>
      </c>
      <c r="C30" s="51"/>
      <c r="D30" s="51"/>
      <c r="E30" s="27">
        <f t="shared" ref="E30:K30" si="3">SUM(E31:E32)</f>
        <v>869</v>
      </c>
      <c r="F30" s="27">
        <f t="shared" si="3"/>
        <v>1091</v>
      </c>
      <c r="G30" s="57">
        <f t="shared" si="3"/>
        <v>150</v>
      </c>
      <c r="H30" s="58">
        <f t="shared" si="3"/>
        <v>0</v>
      </c>
      <c r="I30" s="58">
        <f t="shared" si="3"/>
        <v>0</v>
      </c>
      <c r="J30" s="59">
        <f t="shared" si="3"/>
        <v>0</v>
      </c>
      <c r="K30" s="27">
        <f t="shared" si="3"/>
        <v>2110</v>
      </c>
      <c r="L30" s="51"/>
    </row>
    <row r="31" spans="1:12" ht="71.25">
      <c r="A31" s="60" t="s">
        <v>60</v>
      </c>
      <c r="B31" s="62" t="s">
        <v>61</v>
      </c>
      <c r="C31" s="63" t="s">
        <v>44</v>
      </c>
      <c r="D31" s="63" t="s">
        <v>62</v>
      </c>
      <c r="E31" s="63">
        <v>660</v>
      </c>
      <c r="F31" s="64">
        <v>360</v>
      </c>
      <c r="G31" s="35">
        <v>150</v>
      </c>
      <c r="H31" s="52"/>
      <c r="I31" s="52"/>
      <c r="J31" s="53"/>
      <c r="K31" s="34">
        <f>SUM(E31:J31)</f>
        <v>1170</v>
      </c>
      <c r="L31" s="65" t="s">
        <v>18</v>
      </c>
    </row>
    <row r="32" spans="1:12" ht="72" thickBot="1">
      <c r="A32" s="60" t="s">
        <v>63</v>
      </c>
      <c r="B32" s="62" t="s">
        <v>61</v>
      </c>
      <c r="C32" s="63" t="s">
        <v>29</v>
      </c>
      <c r="D32" s="63" t="s">
        <v>64</v>
      </c>
      <c r="E32" s="63">
        <v>209</v>
      </c>
      <c r="F32" s="64">
        <v>731</v>
      </c>
      <c r="G32" s="66"/>
      <c r="H32" s="66"/>
      <c r="I32" s="66"/>
      <c r="J32" s="67"/>
      <c r="K32" s="34">
        <f>SUM(E32:J32)</f>
        <v>940</v>
      </c>
      <c r="L32" s="65" t="s">
        <v>65</v>
      </c>
    </row>
    <row r="33" spans="1:12" ht="15.75" thickBot="1">
      <c r="A33" s="68" t="s">
        <v>66</v>
      </c>
      <c r="B33" s="69"/>
      <c r="C33" s="70"/>
      <c r="D33" s="71"/>
      <c r="E33" s="72">
        <f t="shared" ref="E33:K33" si="4">E9+E17+E26+E30</f>
        <v>454699</v>
      </c>
      <c r="F33" s="72">
        <f t="shared" si="4"/>
        <v>203879</v>
      </c>
      <c r="G33" s="73">
        <f t="shared" si="4"/>
        <v>3571631</v>
      </c>
      <c r="H33" s="74">
        <f t="shared" si="4"/>
        <v>303520</v>
      </c>
      <c r="I33" s="74">
        <f t="shared" si="4"/>
        <v>146082</v>
      </c>
      <c r="J33" s="75">
        <f t="shared" si="4"/>
        <v>1367582</v>
      </c>
      <c r="K33" s="72">
        <f t="shared" si="4"/>
        <v>6047393</v>
      </c>
      <c r="L33" s="71"/>
    </row>
  </sheetData>
  <mergeCells count="12">
    <mergeCell ref="L6:L7"/>
    <mergeCell ref="A33:B33"/>
    <mergeCell ref="A2:L2"/>
    <mergeCell ref="A3:L3"/>
    <mergeCell ref="A6:A7"/>
    <mergeCell ref="B6:B7"/>
    <mergeCell ref="C6:C7"/>
    <mergeCell ref="D6:D7"/>
    <mergeCell ref="E6:E7"/>
    <mergeCell ref="F6:F7"/>
    <mergeCell ref="G6:J6"/>
    <mergeCell ref="K6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2013-08-26T10:55:08Z</dcterms:created>
  <dcterms:modified xsi:type="dcterms:W3CDTF">2013-08-26T11:16:33Z</dcterms:modified>
</cp:coreProperties>
</file>