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2"/>
  </bookViews>
  <sheets>
    <sheet name="Mérleg" sheetId="1" r:id="rId1"/>
    <sheet name="Bevétel funkció" sheetId="2" r:id="rId2"/>
    <sheet name="Bevétel jogcím" sheetId="3" r:id="rId3"/>
    <sheet name="Bevétel feladat" sheetId="4" r:id="rId4"/>
    <sheet name="Kiadás" sheetId="5" r:id="rId5"/>
    <sheet name="Kiadási feladat" sheetId="6" r:id="rId6"/>
    <sheet name="Felhalmozási kiadások" sheetId="7" r:id="rId7"/>
    <sheet name="Tájékoztató műk" sheetId="8" r:id="rId8"/>
    <sheet name="elői.-felhaszn.terv" sheetId="9" r:id="rId9"/>
  </sheets>
  <definedNames/>
  <calcPr fullCalcOnLoad="1"/>
</workbook>
</file>

<file path=xl/comments3.xml><?xml version="1.0" encoding="utf-8"?>
<comments xmlns="http://schemas.openxmlformats.org/spreadsheetml/2006/main">
  <authors>
    <author/>
  </authors>
  <commentList>
    <comment ref="E1" authorId="0">
      <text>
        <r>
          <rPr>
            <b/>
            <sz val="9"/>
            <color indexed="8"/>
            <rFont val="Arial1"/>
            <family val="0"/>
          </rPr>
          <t>Módosította: a
9/2015. (IX.23.) önkormányzati rendelet 4. §-a. Hatályos 2015. szeptember 24-től.
Módosította: a 14/2015. (XII.17.) önkormányzati rendelet 4. §-a. Hatályos 2015. december 18-tól.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D1" authorId="0">
      <text>
        <r>
          <rPr>
            <b/>
            <sz val="9"/>
            <color indexed="8"/>
            <rFont val="Arial1"/>
            <family val="0"/>
          </rPr>
          <t>Módosította: a
9/2015. (IX.23.) önkormányzati rendelet 4. §-a. Hatályos 2015. szeptember 24-től.
Módosította: a 14/2015. (XII.17.) önkormányzati rendelet 4. §-a. Hatályos 2015. december 18-tól.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9"/>
            <color indexed="8"/>
            <rFont val="Arial1"/>
            <family val="0"/>
          </rPr>
          <t xml:space="preserve">Módosította: a
9/2015. (IX.23.) önkormányzati rendelet 4. §-a. Hatályos 2015. szeptember 24-től.
Módosította: a 14/2015. (XII.17.) önkormányzati rendelet 4. §-a. Hatályos 2015. december 18-tól.
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9"/>
            <color indexed="8"/>
            <rFont val="Arial1"/>
            <family val="0"/>
          </rPr>
          <t xml:space="preserve">Módosította: a
9/2015. (IX.23.) önkormányzati rendelet 4. §-a. Hatályos 2015. szeptember 24-től.
Módosította: a 14/2015. (XII.17.) önkormányzati rendelet 4. §-a. Hatályos 2015. december 18-tól.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9"/>
            <color indexed="8"/>
            <rFont val="Arial1"/>
            <family val="0"/>
          </rPr>
          <t xml:space="preserve">Módosította: a
9/2015. (IX.23.) önkormányzati rendelet 4. §-a. Hatályos 2015. szeptember 24-től.
Módosította: a 14/2015. (XII.17.) önkormányzati rendelet 4. §-a. Hatályos 2015. december 18-tól.
</t>
        </r>
      </text>
    </comment>
  </commentList>
</comments>
</file>

<file path=xl/sharedStrings.xml><?xml version="1.0" encoding="utf-8"?>
<sst xmlns="http://schemas.openxmlformats.org/spreadsheetml/2006/main" count="1036" uniqueCount="477">
  <si>
    <t>HEGYMAGAS KÖZSÉG ÖNKORMÁNYZATA</t>
  </si>
  <si>
    <t>forint</t>
  </si>
  <si>
    <t>Megnevezés</t>
  </si>
  <si>
    <t>Eredeti előirányzat</t>
  </si>
  <si>
    <t>Működési bevételek összesen:</t>
  </si>
  <si>
    <t>B1</t>
  </si>
  <si>
    <t>Működési célú támogatások államháztartáson belülről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</si>
  <si>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</si>
  <si>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</si>
  <si>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</si>
  <si>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</si>
  <si>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</si>
  <si>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</si>
  <si>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Felhalmozási bevételek összesen: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</si>
  <si>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</si>
  <si>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</si>
  <si>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</si>
  <si>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</si>
  <si>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</si>
  <si>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</si>
  <si>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Finanszírozási bevételek</t>
  </si>
  <si>
    <t>B8</t>
  </si>
  <si>
    <t>BEVÉTELEK összesen:</t>
  </si>
  <si>
    <t>Működési kiadások összesen:</t>
  </si>
  <si>
    <t>K1</t>
  </si>
  <si>
    <t>Személyi juttatás</t>
  </si>
  <si>
    <t>K2</t>
  </si>
  <si>
    <t>Munkaadót terhelő járulékok és szociális hozzájárulási adó</t>
  </si>
  <si>
    <t>K3</t>
  </si>
  <si>
    <t>Dologi kiadások</t>
  </si>
  <si>
    <t>K4</t>
  </si>
  <si>
    <t>Ellátottak pénzbeli juttatásai</t>
  </si>
  <si>
    <t>K5</t>
  </si>
  <si>
    <t>Egyéb működési célú kiadások</t>
  </si>
  <si>
    <t>Felhalmozási kiadások összesen:</t>
  </si>
  <si>
    <t>K6</t>
  </si>
  <si>
    <t>Beruházások</t>
  </si>
  <si>
    <t>K7</t>
  </si>
  <si>
    <t>Felújítások</t>
  </si>
  <si>
    <t>K8</t>
  </si>
  <si>
    <t>Egyéb felhalmozási célú kiadások</t>
  </si>
  <si>
    <t>Finanszírozási kiadások</t>
  </si>
  <si>
    <t>K9</t>
  </si>
  <si>
    <t>KIADÁSOK összesen:</t>
  </si>
  <si>
    <t>kiemelt előirányzatonként</t>
  </si>
  <si>
    <t>Kiemelt előirányzatok</t>
  </si>
  <si>
    <t>01120    Adó- vám és jövedéki igazgatás</t>
  </si>
  <si>
    <t>B34</t>
  </si>
  <si>
    <t>Vagyoni típusú adók</t>
  </si>
  <si>
    <t>Építményadó</t>
  </si>
  <si>
    <t>Kommunális adó</t>
  </si>
  <si>
    <t>B35</t>
  </si>
  <si>
    <t>Termékek és szolgáltatások adói</t>
  </si>
  <si>
    <t>B351</t>
  </si>
  <si>
    <t>Értékesítés és forgalmi adók</t>
  </si>
  <si>
    <t>Iparűzési adó</t>
  </si>
  <si>
    <t>B354</t>
  </si>
  <si>
    <t>Gépjárműadók</t>
  </si>
  <si>
    <t>Helyi önkormányzatot megillető rész</t>
  </si>
  <si>
    <t>B355</t>
  </si>
  <si>
    <t>Egyéb áruhasználati és szolgáltatási adók</t>
  </si>
  <si>
    <t>Tartózkodás után fizetett idegenforgalmi adó</t>
  </si>
  <si>
    <t>Talajterhelési díj</t>
  </si>
  <si>
    <t>B360</t>
  </si>
  <si>
    <t>Késedelmi pótlék</t>
  </si>
  <si>
    <t>B363</t>
  </si>
  <si>
    <t>Bírság</t>
  </si>
  <si>
    <t>013320    Köztemető fenntartása és működtetése</t>
  </si>
  <si>
    <t>B402</t>
  </si>
  <si>
    <t>Szolgáltatások ellenértéke</t>
  </si>
  <si>
    <t>B406</t>
  </si>
  <si>
    <t>Kiszámlázott áfa</t>
  </si>
  <si>
    <t>013350   Az önkormányzati vagyonnal való gazdálkodással kapcsolatos feladatok</t>
  </si>
  <si>
    <t>B403</t>
  </si>
  <si>
    <t>Közvetített szolgáltatások ellenértéke</t>
  </si>
  <si>
    <t>B404</t>
  </si>
  <si>
    <t>Tulajdonosi bevételek</t>
  </si>
  <si>
    <t>Bérleti díj</t>
  </si>
  <si>
    <t>Lakbér</t>
  </si>
  <si>
    <t>018010    Önkormányzatok elszámolásai a központi költségvetéssel</t>
  </si>
  <si>
    <t>B11</t>
  </si>
  <si>
    <t>Önkormányzatok működési támogatása</t>
  </si>
  <si>
    <t>B111</t>
  </si>
  <si>
    <t>Helyi önkormányzatok működésének általános támogatása</t>
  </si>
  <si>
    <t>B112</t>
  </si>
  <si>
    <t>Települési önk egyes köznevelési feladatainak támogatása</t>
  </si>
  <si>
    <t>B113</t>
  </si>
  <si>
    <t>Települési önk szociális,gy.jóléti és gy.étk. feladatainak támogatása</t>
  </si>
  <si>
    <t>B114</t>
  </si>
  <si>
    <t>Települési önkormányzatok kulturális feladatainak támogatása</t>
  </si>
  <si>
    <t>B115</t>
  </si>
  <si>
    <t>Működési célú központosított kiegészítő előirányzatok</t>
  </si>
  <si>
    <t>B116</t>
  </si>
  <si>
    <t>Önkormányzat kiegészítő támogatásai</t>
  </si>
  <si>
    <t>B21</t>
  </si>
  <si>
    <t>Felhalmozási célú önkormányzati támogatások</t>
  </si>
  <si>
    <t>018030    Támogatási célú finanszírozási műveletek</t>
  </si>
  <si>
    <t>B81</t>
  </si>
  <si>
    <t>Belföldi finanszírozás bevételei</t>
  </si>
  <si>
    <t>B8131</t>
  </si>
  <si>
    <t>Előző év költségvetési maradványának igénybevétele</t>
  </si>
  <si>
    <t>B8121</t>
  </si>
  <si>
    <t>Forgatási célú értékpapír beváltása</t>
  </si>
  <si>
    <t>B8141</t>
  </si>
  <si>
    <t>Államháztartáson belüli megelőgezések</t>
  </si>
  <si>
    <t>041233   Hosszabb időtartamú közfoglalkoztatás</t>
  </si>
  <si>
    <t>B16</t>
  </si>
  <si>
    <t>Egyéb működési célú támogatások bevételei áh belülről</t>
  </si>
  <si>
    <t>Elkülönített állami pénzalapok</t>
  </si>
  <si>
    <t>066020   Város és községgazdálkodási egyéb szolgáltatások</t>
  </si>
  <si>
    <t>B401</t>
  </si>
  <si>
    <t>Áru és készlet értékesítés</t>
  </si>
  <si>
    <t>Szolgáltatások ellenértéke (rendezvények, esküvő,másolás)</t>
  </si>
  <si>
    <t>B410</t>
  </si>
  <si>
    <t>Biztosító által fizetett kártérítés</t>
  </si>
  <si>
    <t>B52</t>
  </si>
  <si>
    <t>Ingatlanok értékesítése</t>
  </si>
  <si>
    <t>Működési célú átvett pénzeszközök ÁHK</t>
  </si>
  <si>
    <t>B64</t>
  </si>
  <si>
    <t>045160 Közutak, hidak, alagutak</t>
  </si>
  <si>
    <t>B25</t>
  </si>
  <si>
    <t>Egyéb felhalmozási célú támogatások bevételei államh belül</t>
  </si>
  <si>
    <t>082044   Könyvtári szolgáltatások</t>
  </si>
  <si>
    <t>Bevételek összesen</t>
  </si>
  <si>
    <t>jogcímenként</t>
  </si>
  <si>
    <t>Jogcímek</t>
  </si>
  <si>
    <t>Zöldterület gazd.kapcsolatos feladatok támogatása</t>
  </si>
  <si>
    <t>Közvilágítás támogatása</t>
  </si>
  <si>
    <t>Köztemető támogatása</t>
  </si>
  <si>
    <t>Közutak fenntartásának támogatása</t>
  </si>
  <si>
    <t>Egyéb kötelező önkormányzati feladatok támogatása</t>
  </si>
  <si>
    <t>Üdülőhelyi feladatok,és lakott külterület támogatása</t>
  </si>
  <si>
    <t>Kiegészítő támogatás</t>
  </si>
  <si>
    <t>Települési önkormányzatok egyes köznevelési feladatainak támogatása</t>
  </si>
  <si>
    <t>Települési önkormányzatok szociális,gyermekjóléti és gyermekétkeztetési feladatainak támogatása</t>
  </si>
  <si>
    <t>Működési célú központosított kiegészítő támogatása</t>
  </si>
  <si>
    <t>Hosszabb időtartamú közfoglalkoztatás támogatása</t>
  </si>
  <si>
    <t>Egyéb felhalmozási célú támogatások</t>
  </si>
  <si>
    <t>B36</t>
  </si>
  <si>
    <t>Egyéb közhatalmi bevétel</t>
  </si>
  <si>
    <t>B408</t>
  </si>
  <si>
    <t>Kamatbevételek</t>
  </si>
  <si>
    <t>Szolgáltatások ellenértéke (fénymásolás, esküvői díj, rendezv.)</t>
  </si>
  <si>
    <t>Szolgáltatások ellenértéke (rendezvény)</t>
  </si>
  <si>
    <t>Működési célú kölcsönök visszatérülése (Helyi támogatás törlesztése)</t>
  </si>
  <si>
    <t>Államháztartáson belüli megelőlegezések visszafizetése</t>
  </si>
  <si>
    <t>feladatonként</t>
  </si>
  <si>
    <t xml:space="preserve">         forint</t>
  </si>
  <si>
    <t>Előirányzat</t>
  </si>
  <si>
    <t>Kötelező feladatok</t>
  </si>
  <si>
    <t>Önként vállalt feladatok</t>
  </si>
  <si>
    <t>Államigazgatási feladatok</t>
  </si>
  <si>
    <t>Összesen</t>
  </si>
  <si>
    <t>011130   Önkormányzatok és önk hiv jogalkotó és ált ig tev.</t>
  </si>
  <si>
    <t>013350   Az önkormányzati vagyonnal v. gazd. kapcs. Fel.</t>
  </si>
  <si>
    <t>018010    Önkormányzatok elszám. a közp. Költségvetéssel</t>
  </si>
  <si>
    <t>041233    Hosszabb időtartamú közfoglalkoztatás</t>
  </si>
  <si>
    <t>045160    Közutak, hidak, alagutak</t>
  </si>
  <si>
    <t>052020    Szennyvíz gyűjtése, tisztítása, elhelyezése</t>
  </si>
  <si>
    <t>072311    Fogorvosi alapellátás</t>
  </si>
  <si>
    <t>074031   Család és nővédelmi egészségügyi gondozás</t>
  </si>
  <si>
    <t>081061   Szabadidős park, fürdő és strandszolgáltatás</t>
  </si>
  <si>
    <t>082092   Közművelődés</t>
  </si>
  <si>
    <t>096020   Iskolai intézményi étkeztetés</t>
  </si>
  <si>
    <t>HEGYMAGAS KÖZSÉG Önkormányzata</t>
  </si>
  <si>
    <t>Kiemelt előirányzatonként</t>
  </si>
  <si>
    <t>Létszám</t>
  </si>
  <si>
    <t xml:space="preserve">011130   Önkormányzatok és önk hiv jogalkotó és általános igazgatási tevékenysége </t>
  </si>
  <si>
    <t>Személyi juttatások</t>
  </si>
  <si>
    <t>K11</t>
  </si>
  <si>
    <t>Foglalkoztatottak személyi juttatásai</t>
  </si>
  <si>
    <t>K1110</t>
  </si>
  <si>
    <t>Egyéb költségtérítések</t>
  </si>
  <si>
    <t>K12</t>
  </si>
  <si>
    <t>Külső személyi juttatások</t>
  </si>
  <si>
    <t>K121</t>
  </si>
  <si>
    <t>Választott tisztségviselők juttatásai</t>
  </si>
  <si>
    <t>Polgármester illetménye</t>
  </si>
  <si>
    <t>Jutalom</t>
  </si>
  <si>
    <t>Önkormányzati  képviselők juttatása</t>
  </si>
  <si>
    <t>Költségtérítés</t>
  </si>
  <si>
    <t>Munkaadókat terhelő járulékok és szociális hozzájárulási adó</t>
  </si>
  <si>
    <t>Szociális hozzájárulási adó</t>
  </si>
  <si>
    <t>EHO</t>
  </si>
  <si>
    <t>Munkaadót terhelő szja</t>
  </si>
  <si>
    <t>K32</t>
  </si>
  <si>
    <t>Kommunikációs szolgáltatások</t>
  </si>
  <si>
    <t>K322</t>
  </si>
  <si>
    <t>Egyéb kommunikációs szolgáltatások</t>
  </si>
  <si>
    <t>Telefondíj</t>
  </si>
  <si>
    <t>K35</t>
  </si>
  <si>
    <t>Különféle befizetések és egyéb dologi kiadások</t>
  </si>
  <si>
    <t>K351</t>
  </si>
  <si>
    <t>Működési célú előzetesen felszámított áfa</t>
  </si>
  <si>
    <t>K506</t>
  </si>
  <si>
    <t>Működési támogatások áht. belülre</t>
  </si>
  <si>
    <t>Helyi önkormányzatok és szervei</t>
  </si>
  <si>
    <t>Társulások</t>
  </si>
  <si>
    <t>K512</t>
  </si>
  <si>
    <t>Működési támogatások áht. kívülre</t>
  </si>
  <si>
    <t>Egyéb vállalkozásoknak(fogászat,házi orvos, polgárőrség, Magyarh.)</t>
  </si>
  <si>
    <t>K513</t>
  </si>
  <si>
    <t>Tartalékok</t>
  </si>
  <si>
    <t>K914</t>
  </si>
  <si>
    <t>Előző évi támogatás megelőlegezés visszatérülése</t>
  </si>
  <si>
    <t>Államháztartáson belüli megelőlegezések visszafiz.</t>
  </si>
  <si>
    <t>K31</t>
  </si>
  <si>
    <t>Készletbeszerzés</t>
  </si>
  <si>
    <t>K312</t>
  </si>
  <si>
    <t>Üzemeltetési anyagok beszerzése</t>
  </si>
  <si>
    <t>Egyéb anyagbeszerzés</t>
  </si>
  <si>
    <t>K33</t>
  </si>
  <si>
    <t>Szolgáltatási kiadások</t>
  </si>
  <si>
    <t>K331</t>
  </si>
  <si>
    <t>Közüzemi díjak</t>
  </si>
  <si>
    <t>Gázenergia</t>
  </si>
  <si>
    <t>Villamosenergia</t>
  </si>
  <si>
    <t>Víz- és csatornadíjak</t>
  </si>
  <si>
    <t>K333</t>
  </si>
  <si>
    <t>Bérleti és lízingdíjak</t>
  </si>
  <si>
    <t>K334</t>
  </si>
  <si>
    <t>Karbantartási, kisjavítási szolgáltatások</t>
  </si>
  <si>
    <t>K337</t>
  </si>
  <si>
    <t>Egyéb szolgáltatások</t>
  </si>
  <si>
    <t>Egyéb üzemeltetési, fenntartási szolgáltatások</t>
  </si>
  <si>
    <t>K64</t>
  </si>
  <si>
    <t>Tárgyi eszközök beszerzése</t>
  </si>
  <si>
    <t>K67</t>
  </si>
  <si>
    <t>Beruházás célú előzetesen felszámított Áfa</t>
  </si>
  <si>
    <t>K71</t>
  </si>
  <si>
    <t>Ingatlanok felújítása</t>
  </si>
  <si>
    <t>K74</t>
  </si>
  <si>
    <t>Felújítási célú előzetesen felszámított Áfa</t>
  </si>
  <si>
    <t>Foglalkoztatottak személyi juttatása</t>
  </si>
  <si>
    <t>K1101</t>
  </si>
  <si>
    <t>Törvény szerinti illetmények, munkabérek</t>
  </si>
  <si>
    <t>K1113</t>
  </si>
  <si>
    <t>Foglalkoztatottak egyéb szem. juttatásai</t>
  </si>
  <si>
    <t>Munka és védőruha</t>
  </si>
  <si>
    <t>045160   Közutak, hidak,alagútak üzemeltetése, fenntartása</t>
  </si>
  <si>
    <t>Szállítási szolgáltatás</t>
  </si>
  <si>
    <t>K61</t>
  </si>
  <si>
    <t>Beruházási célú előzetesen felszámított Áfa</t>
  </si>
  <si>
    <t>Árkok, átereszek felújítása</t>
  </si>
  <si>
    <t>064010   Közvilágítás</t>
  </si>
  <si>
    <t>066010   Zöldterület kezelés</t>
  </si>
  <si>
    <t>Tüzelőanyagok, hajtó, és kenőanyagok</t>
  </si>
  <si>
    <t>K1102</t>
  </si>
  <si>
    <t>K1107</t>
  </si>
  <si>
    <t>Béren kívüli juttatások</t>
  </si>
  <si>
    <t>Egyéb költség térítés</t>
  </si>
  <si>
    <t>Foglalkoztatottak egyéb szem juttatásai</t>
  </si>
  <si>
    <t>K123</t>
  </si>
  <si>
    <t>Irodaszer, nyomtatvány</t>
  </si>
  <si>
    <t>Folyóirat</t>
  </si>
  <si>
    <t>K321</t>
  </si>
  <si>
    <t>Informatikai szolgáltatások igénybevétele</t>
  </si>
  <si>
    <t>Számítógépes rendszerhez kapcsoló szolgáltatás (internet)</t>
  </si>
  <si>
    <t>Biztosítási díjak</t>
  </si>
  <si>
    <t>Egyéb pénzügyi műveletek</t>
  </si>
  <si>
    <t>Pénzügyi, befekt.,szolg.díjak</t>
  </si>
  <si>
    <t>K34</t>
  </si>
  <si>
    <t>Kiküldetések,reklám és propagandakiadások</t>
  </si>
  <si>
    <t>K341</t>
  </si>
  <si>
    <t>Kiküldetés kiadásai</t>
  </si>
  <si>
    <t>Belföldi kiküldetés</t>
  </si>
  <si>
    <t>K342</t>
  </si>
  <si>
    <t>Reklám és propaganda kiadások</t>
  </si>
  <si>
    <t>Reklámkiadások</t>
  </si>
  <si>
    <t>K353</t>
  </si>
  <si>
    <t>Kamat kiadások</t>
  </si>
  <si>
    <t>K355</t>
  </si>
  <si>
    <t>Egyéb dologi kiadások</t>
  </si>
  <si>
    <t>Jogdíjak</t>
  </si>
  <si>
    <t>Egyéb klf. Dologi kiadások</t>
  </si>
  <si>
    <t>K508</t>
  </si>
  <si>
    <t>Működési c. kölcsönök nyújtása áht. Kívülre</t>
  </si>
  <si>
    <t>háztartásoknak</t>
  </si>
  <si>
    <t>K9113</t>
  </si>
  <si>
    <t>Rövid lejáratú hitelek törlesztése pü. vállalkozásoknak</t>
  </si>
  <si>
    <t>072112   Háziorvosi ügyeleti ellátás</t>
  </si>
  <si>
    <t>Egyéb működési célú támogatások államháztartáson belülre</t>
  </si>
  <si>
    <t>107055   Falugondnoki és tanyagondnoki szolgálat</t>
  </si>
  <si>
    <t>107052    Házi segítség nyújtás</t>
  </si>
  <si>
    <t>Egyéb működési c. kiadások</t>
  </si>
  <si>
    <t>Egyéb működési c. kiadások ÁHB</t>
  </si>
  <si>
    <t>107060   Egyéb szociális pénzbeli és természetbeni ellátások, támogatások</t>
  </si>
  <si>
    <t>Ellátottak juttatásai</t>
  </si>
  <si>
    <t>K42</t>
  </si>
  <si>
    <t>Családi támogatások</t>
  </si>
  <si>
    <t>K48</t>
  </si>
  <si>
    <t>Önkormányzat által saját hatáskörben nyújtott pénzügyi ellátás</t>
  </si>
  <si>
    <t>Települési támogatás</t>
  </si>
  <si>
    <t>Helyi megállapítású tám.gyógyszerköltségre</t>
  </si>
  <si>
    <t>Diákbérlet</t>
  </si>
  <si>
    <t xml:space="preserve">   Iskolakezdési támogatás</t>
  </si>
  <si>
    <t xml:space="preserve">   Temetési támogatás</t>
  </si>
  <si>
    <t xml:space="preserve">   Születési támogatás</t>
  </si>
  <si>
    <t xml:space="preserve">   Felsőoktatási ösztöndíj (bursa)</t>
  </si>
  <si>
    <t xml:space="preserve">   Rendkívüli települési támogatás</t>
  </si>
  <si>
    <t>Önkormányzat által saját hatáskörben nyújtott természetbeni ellátás</t>
  </si>
  <si>
    <t>Szociális tűzifa támogatás</t>
  </si>
  <si>
    <t>Kiadások összesen</t>
  </si>
  <si>
    <t xml:space="preserve">Felújítások  </t>
  </si>
  <si>
    <t>Állam igazgatási felad.</t>
  </si>
  <si>
    <t>011130   Önkormányzatok és önkorm. hivatalok jogalkotó és ált. ig. tev</t>
  </si>
  <si>
    <t>013350   Az önkormányzati vagyonnal való gazdálkodással kapcs feladatok</t>
  </si>
  <si>
    <t>047320   Turizmusfejlesztési támogatások és tevékenységek</t>
  </si>
  <si>
    <t>061030    Lakáshoz jutást segítő támogatások</t>
  </si>
  <si>
    <t>072111   Háziorvosi alapellátás</t>
  </si>
  <si>
    <t>082042   Könyvtári állomány gyarapítása</t>
  </si>
  <si>
    <t>107055   Falugondnoki,tanyagondnoki szolgálat</t>
  </si>
  <si>
    <t>104037   Szünidei étkeztetés</t>
  </si>
  <si>
    <t>106020   Lakásfenntartással,lakhatással összefüggő ellátások</t>
  </si>
  <si>
    <t>107051   Szociális étkeztetés</t>
  </si>
  <si>
    <t>107052   Házi segítségnyújtás</t>
  </si>
  <si>
    <t>Kiemelt előirányzat</t>
  </si>
  <si>
    <t>Rendezési terv</t>
  </si>
  <si>
    <t>Beruházások Áfája</t>
  </si>
  <si>
    <t>Beruházások összesen</t>
  </si>
  <si>
    <t>Kultúrház kémény, tér felújítás</t>
  </si>
  <si>
    <t xml:space="preserve">Széchenyi u. 15. ház. </t>
  </si>
  <si>
    <t>Széchenyi u. 17. ház bontás</t>
  </si>
  <si>
    <t>Faluház festés, vakolás</t>
  </si>
  <si>
    <t>Ravatalozó előtér bővítés</t>
  </si>
  <si>
    <t>Polgármesteri Hivatal tető csere, előtér felújítás</t>
  </si>
  <si>
    <t>Felújítások Áfája</t>
  </si>
  <si>
    <t>Felújítások összesen</t>
  </si>
  <si>
    <t>Felhalmozási kiadások összesen</t>
  </si>
  <si>
    <t>forintban</t>
  </si>
  <si>
    <t>2017.évi előirányzat</t>
  </si>
  <si>
    <t>2018.évi előirányzat</t>
  </si>
  <si>
    <t>2019.évi előirányzat</t>
  </si>
  <si>
    <t>2020.évi előirányzat</t>
  </si>
  <si>
    <t>Működési célú támogatások áh belülről</t>
  </si>
  <si>
    <t>Működési célú bevételek összesen</t>
  </si>
  <si>
    <t>Felhalmozási célú támogatások államh belülről</t>
  </si>
  <si>
    <t>Felhalmozási célú bevételek összesen</t>
  </si>
  <si>
    <t>Finanszírozási bevételek összesen</t>
  </si>
  <si>
    <t>Munkaadókat terhelő járulékok</t>
  </si>
  <si>
    <t>Működési célú kiadások összesen</t>
  </si>
  <si>
    <t>Felhalmozási célú kiadások összesen</t>
  </si>
  <si>
    <t>Finanszírozási kiadások összesen</t>
  </si>
  <si>
    <t>Előirányzat-felhasználási terv
2014. évre</t>
  </si>
  <si>
    <t xml:space="preserve"> forintban !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</si>
  <si>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</si>
  <si>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</si>
  <si>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</si>
  <si>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</si>
  <si>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</si>
  <si>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</si>
  <si>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</si>
  <si>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</si>
  <si>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</si>
  <si>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</si>
  <si>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</si>
  <si>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</si>
  <si>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</si>
  <si>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</si>
  <si>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</si>
  <si>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</si>
  <si>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</si>
  <si>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</si>
  <si>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</si>
  <si>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</si>
  <si>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</si>
  <si>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</si>
  <si>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</si>
  <si>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6.</t>
  </si>
  <si>
    <t>7.</t>
  </si>
  <si>
    <t>8.</t>
  </si>
  <si>
    <t>9.</t>
  </si>
  <si>
    <t>10.</t>
  </si>
  <si>
    <t>11.</t>
  </si>
  <si>
    <t>Bevételek összesen:</t>
  </si>
  <si>
    <t>12.</t>
  </si>
  <si>
    <t>Kiadások</t>
  </si>
  <si>
    <t>13.</t>
  </si>
  <si>
    <t>14.</t>
  </si>
  <si>
    <t>15.</t>
  </si>
  <si>
    <t>Dologi  kiadások</t>
  </si>
  <si>
    <t>16.</t>
  </si>
  <si>
    <t>17.</t>
  </si>
  <si>
    <t xml:space="preserve"> Egyéb működési célú kiadások</t>
  </si>
  <si>
    <t>18.</t>
  </si>
  <si>
    <t>19.</t>
  </si>
  <si>
    <t>20.</t>
  </si>
  <si>
    <t>Egyéb felhalmozási kiadások</t>
  </si>
  <si>
    <t>21.</t>
  </si>
  <si>
    <t>22.</t>
  </si>
  <si>
    <t>Kiadások összesen:</t>
  </si>
  <si>
    <t>23.</t>
  </si>
  <si>
    <t>Egyenleg</t>
  </si>
  <si>
    <t xml:space="preserve"> Köztemető fenntartás</t>
  </si>
  <si>
    <t>vízdíj</t>
  </si>
  <si>
    <t>013320</t>
  </si>
  <si>
    <t>Egyéb külső személyi juttatások(reprezentáció)</t>
  </si>
  <si>
    <t>Működési célú kölcsönök visszatérülése (lakóssági törl)</t>
  </si>
  <si>
    <t>10680952</t>
  </si>
  <si>
    <t xml:space="preserve"> </t>
  </si>
  <si>
    <t>Társulások és kv. szerveik</t>
  </si>
  <si>
    <t>K354</t>
  </si>
  <si>
    <t>49014584</t>
  </si>
  <si>
    <t>Módosítás</t>
  </si>
  <si>
    <t>K311</t>
  </si>
  <si>
    <t>Szakmai anyag</t>
  </si>
  <si>
    <t>fuvardíj (tüzifa)</t>
  </si>
  <si>
    <t>018010</t>
  </si>
  <si>
    <t>Önkormányzatok elszámolásai központi költségvetéssel</t>
  </si>
  <si>
    <t>K502</t>
  </si>
  <si>
    <t>Elvonások, befizetések</t>
  </si>
  <si>
    <t>Egyéb müködési c. kiadások</t>
  </si>
  <si>
    <t>K5021</t>
  </si>
  <si>
    <t>Önk. előző évi elszámolásából származó kiadások</t>
  </si>
  <si>
    <t>Immateriális javak beszerzése, létesítése(rend. Terv Arculati k.)</t>
  </si>
  <si>
    <t>Beruházás c. előzetesen felszámított áfa</t>
  </si>
  <si>
    <t>Gépek, berendezések, felsz. beszerzése</t>
  </si>
  <si>
    <t>K73</t>
  </si>
  <si>
    <t>Tárgyi eszköz felújítás (traktor)</t>
  </si>
  <si>
    <t>K62</t>
  </si>
  <si>
    <t>Egyéb építmény beszerzése (ejektoros kút)</t>
  </si>
  <si>
    <t>Központi költségvetési szervek (BURSA)</t>
  </si>
  <si>
    <t>900020    Adó- vám és jövedéki igazgatás</t>
  </si>
  <si>
    <t>Belföldi finanszírozási bevételek</t>
  </si>
  <si>
    <t>B814</t>
  </si>
  <si>
    <t>ÁHB megelőlegezések</t>
  </si>
  <si>
    <t>104051 Gyermekvédelmi támogatások</t>
  </si>
  <si>
    <t>Működési c. támogatások ÁHB</t>
  </si>
  <si>
    <t>Egyéb mük. célú támogatások ÁHB (gyermekvédelmi tám.)</t>
  </si>
  <si>
    <t>Felhalmozás c. átvett pénzeszköz</t>
  </si>
  <si>
    <t>Egyéb felhalmozás c. átvett p.eszköz (civil szervezet)</t>
  </si>
  <si>
    <t>B75</t>
  </si>
  <si>
    <t>104051</t>
  </si>
  <si>
    <t>Gyermekvédelmi támogatások</t>
  </si>
  <si>
    <t>Gyermekvédelmi támogatás (Erzsébet utalvány)</t>
  </si>
  <si>
    <t>Módosított</t>
  </si>
  <si>
    <t>Önkormányzati támogatások</t>
  </si>
  <si>
    <t>Felhalmozási célú pénzeszköz átvétel civil szervezetektől</t>
  </si>
  <si>
    <t>Központi kezelésű előirányzatok</t>
  </si>
  <si>
    <t>Módosított előirányzat</t>
  </si>
  <si>
    <t>számítógép, nyomtató</t>
  </si>
  <si>
    <t>Arculati kézikönyv</t>
  </si>
  <si>
    <t>ejektoros kút</t>
  </si>
  <si>
    <t>fűrész, permetező, konyhabútor, radiátor</t>
  </si>
  <si>
    <t>Traktor javítás</t>
  </si>
  <si>
    <t>2017.évi módosítás</t>
  </si>
  <si>
    <t>módosítás</t>
  </si>
  <si>
    <t>2017.évi mód. Ei.</t>
  </si>
  <si>
    <t>mód. ei.</t>
  </si>
  <si>
    <t>előirányzat</t>
  </si>
  <si>
    <t>104051   Gyermekvédelmi támogatás</t>
  </si>
  <si>
    <t>Előirányzat módosítás</t>
  </si>
  <si>
    <t>243811</t>
  </si>
  <si>
    <t>7931343</t>
  </si>
  <si>
    <t>018010    Önkormányzatok elszámolásai központi költségvetéssel</t>
  </si>
  <si>
    <t>12390374</t>
  </si>
  <si>
    <t>799682</t>
  </si>
  <si>
    <t>18612295</t>
  </si>
  <si>
    <t>61404958</t>
  </si>
  <si>
    <t>2151682</t>
  </si>
  <si>
    <t>18856106</t>
  </si>
  <si>
    <t>63556640</t>
  </si>
  <si>
    <t>2017. évi módosított előirányzat összevont mérlege</t>
  </si>
  <si>
    <t>2017. évi módosított előirányzat bevételei</t>
  </si>
  <si>
    <t xml:space="preserve">2017. évi módosított előirányzat kiadásai </t>
  </si>
  <si>
    <t>2017. évi módosított előirányzat  kiadásai</t>
  </si>
  <si>
    <t>2017.évi módosított előirányzat felhalmozási kiadásai</t>
  </si>
  <si>
    <t>2017.-2020. évi módosított előirányzat bevételek és kiadások alakulásáról</t>
  </si>
  <si>
    <t xml:space="preserve">                                                        1.melléklet a 2/2017.(II.28.) önkormányzati rendelethez
Módosította a 2/2018.(V.28.) önkormányzati rendelet</t>
  </si>
  <si>
    <t xml:space="preserve">                                                      2.melléklet a 2/2017.(II.28.) önkormányzati rendelethez
Módosította a 2/2018.(V.28.) önkormányzati rendelet</t>
  </si>
  <si>
    <t xml:space="preserve">                                         3.melléklet a 2/2017.(II.28.) önkormányzati rendelethez
Módosította a 2/2018.(V.28.) önkormányzati rendelet</t>
  </si>
  <si>
    <t xml:space="preserve">                                                  4.melléklet a 2/2017.(II.28.) önkormányzati rendelethez
Módosította a 2/2018.(V.28.) önkormányzati rendelet</t>
  </si>
  <si>
    <t>5. melléklet a 2/2017.(II.28.) önkormányzati rendelethez
Módosította a 2/2018.(V.28.) önkormányzati rendelet</t>
  </si>
  <si>
    <t xml:space="preserve">                                                        6.melléklet a 2/2017.(II.28.) önkormányzati rendelethez
Módosította a 2/2018.(V.28.) önkormányzati rendelet</t>
  </si>
  <si>
    <t xml:space="preserve">                                                        7.melléklet a 2/2017.(II.28.) önkormányzati rendelethez
Módosította a 2/2018.(V.28.) önkormányzati rendelet</t>
  </si>
  <si>
    <t xml:space="preserve">                                                 8.melléklet a 2/2017.(II.28.) önkormányzati rendelethez
Módosította a 2/2018.(V.28.) önkormányzati rendelet</t>
  </si>
  <si>
    <t xml:space="preserve">                                                 9.melléklet a 2/2017.(II.28.) önkormányzati rendelethez
Módosította a 2/2018.(V.28.) önkormányzati rendelet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</si>
</sst>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#,##0;\-#,##0"/>
    <numFmt numFmtId="166" formatCode="#,###"/>
    <numFmt numFmtId="167" formatCode="\ * #,##0.00&quot;     &quot;;\-* #,##0.00&quot;     &quot;;\ * \-#&quot;     &quot;;@\ "/>
    <numFmt numFmtId="168" formatCode="\ * #,##0&quot;     &quot;;\-* #,##0&quot;     &quot;;\ * \-#&quot;     &quot;;@\ "/>
    <numFmt numFmtId="169" formatCode="#,##0;[Red]#,##0"/>
    <numFmt numFmtId="170" formatCode="#,##0_ ;[Red]\-#,##0\ "/>
    <numFmt numFmtId="171" formatCode="#,##0_ ;\-#,##0\ "/>
    <numFmt numFmtId="172" formatCode="#,##0.0;[Red]#,##0.0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10"/>
      <name val="Times New Roman CE"/>
      <family val="1"/>
    </font>
    <font>
      <sz val="12"/>
      <name val="Times New Roman CE"/>
      <family val="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Arial1"/>
      <family val="0"/>
    </font>
    <font>
      <b/>
      <i/>
      <sz val="12"/>
      <color indexed="8"/>
      <name val="Times New Roman"/>
      <family val="1"/>
    </font>
    <font>
      <b/>
      <sz val="10"/>
      <color indexed="8"/>
      <name val="Arial1"/>
      <family val="0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sz val="8"/>
      <name val="Times New Roman CE"/>
      <family val="1"/>
    </font>
    <font>
      <b/>
      <i/>
      <sz val="9"/>
      <name val="Times New Roman CE"/>
      <family val="1"/>
    </font>
    <font>
      <b/>
      <sz val="8"/>
      <name val="Times New Roman CE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3" borderId="5" applyNumberFormat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5" borderId="7" applyNumberFormat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Border="0" applyProtection="0">
      <alignment/>
    </xf>
    <xf numFmtId="0" fontId="16" fillId="0" borderId="0">
      <alignment/>
      <protection/>
    </xf>
    <xf numFmtId="0" fontId="15" fillId="0" borderId="0">
      <alignment/>
      <protection/>
    </xf>
    <xf numFmtId="0" fontId="20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23" borderId="0" applyNumberFormat="0" applyBorder="0" applyAlignment="0" applyProtection="0"/>
    <xf numFmtId="0" fontId="18" fillId="10" borderId="0" applyNumberFormat="0" applyBorder="0" applyAlignment="0" applyProtection="0"/>
    <xf numFmtId="0" fontId="19" fillId="9" borderId="1" applyNumberFormat="0" applyAlignment="0" applyProtection="0"/>
    <xf numFmtId="9" fontId="1" fillId="0" borderId="0" applyFill="0" applyBorder="0" applyAlignment="0" applyProtection="0"/>
  </cellStyleXfs>
  <cellXfs count="281">
    <xf numFmtId="0" fontId="0" fillId="0" borderId="0" xfId="0" applyAlignment="1">
      <alignment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14" fillId="0" borderId="8" xfId="0" applyFont="1" applyBorder="1" applyAlignment="1">
      <alignment/>
    </xf>
    <xf numFmtId="3" fontId="14" fillId="0" borderId="8" xfId="0" applyNumberFormat="1" applyFont="1" applyFill="1" applyBorder="1" applyAlignment="1">
      <alignment/>
    </xf>
    <xf numFmtId="3" fontId="14" fillId="0" borderId="8" xfId="0" applyNumberFormat="1" applyFont="1" applyBorder="1" applyAlignment="1">
      <alignment/>
    </xf>
    <xf numFmtId="0" fontId="22" fillId="0" borderId="8" xfId="0" applyFont="1" applyBorder="1" applyAlignment="1">
      <alignment/>
    </xf>
    <xf numFmtId="0" fontId="22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Fill="1" applyAlignment="1">
      <alignment horizontal="center"/>
    </xf>
    <xf numFmtId="3" fontId="22" fillId="0" borderId="8" xfId="0" applyNumberFormat="1" applyFont="1" applyBorder="1" applyAlignment="1">
      <alignment/>
    </xf>
    <xf numFmtId="0" fontId="14" fillId="0" borderId="8" xfId="0" applyFont="1" applyFill="1" applyBorder="1" applyAlignment="1">
      <alignment horizontal="left"/>
    </xf>
    <xf numFmtId="3" fontId="22" fillId="0" borderId="8" xfId="0" applyNumberFormat="1" applyFont="1" applyFill="1" applyBorder="1" applyAlignment="1">
      <alignment vertical="center"/>
    </xf>
    <xf numFmtId="3" fontId="14" fillId="0" borderId="8" xfId="0" applyNumberFormat="1" applyFont="1" applyFill="1" applyBorder="1" applyAlignment="1">
      <alignment vertical="center"/>
    </xf>
    <xf numFmtId="49" fontId="22" fillId="0" borderId="8" xfId="0" applyNumberFormat="1" applyFont="1" applyFill="1" applyBorder="1" applyAlignment="1">
      <alignment horizontal="left"/>
    </xf>
    <xf numFmtId="49" fontId="14" fillId="0" borderId="8" xfId="0" applyNumberFormat="1" applyFont="1" applyFill="1" applyBorder="1" applyAlignment="1">
      <alignment horizontal="left"/>
    </xf>
    <xf numFmtId="3" fontId="22" fillId="0" borderId="8" xfId="0" applyNumberFormat="1" applyFont="1" applyFill="1" applyBorder="1" applyAlignment="1">
      <alignment/>
    </xf>
    <xf numFmtId="0" fontId="22" fillId="4" borderId="8" xfId="0" applyFont="1" applyFill="1" applyBorder="1" applyAlignment="1">
      <alignment/>
    </xf>
    <xf numFmtId="0" fontId="14" fillId="4" borderId="8" xfId="0" applyFont="1" applyFill="1" applyBorder="1" applyAlignment="1">
      <alignment/>
    </xf>
    <xf numFmtId="49" fontId="22" fillId="4" borderId="8" xfId="0" applyNumberFormat="1" applyFont="1" applyFill="1" applyBorder="1" applyAlignment="1">
      <alignment horizontal="left"/>
    </xf>
    <xf numFmtId="3" fontId="14" fillId="4" borderId="8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/>
    </xf>
    <xf numFmtId="49" fontId="14" fillId="0" borderId="10" xfId="0" applyNumberFormat="1" applyFont="1" applyFill="1" applyBorder="1" applyAlignment="1">
      <alignment horizontal="right"/>
    </xf>
    <xf numFmtId="49" fontId="14" fillId="0" borderId="10" xfId="0" applyNumberFormat="1" applyFont="1" applyFill="1" applyBorder="1" applyAlignment="1">
      <alignment horizontal="left"/>
    </xf>
    <xf numFmtId="3" fontId="14" fillId="0" borderId="10" xfId="0" applyNumberFormat="1" applyFont="1" applyFill="1" applyBorder="1" applyAlignment="1">
      <alignment horizontal="right"/>
    </xf>
    <xf numFmtId="49" fontId="14" fillId="0" borderId="0" xfId="0" applyNumberFormat="1" applyFont="1" applyFill="1" applyAlignment="1">
      <alignment horizontal="left"/>
    </xf>
    <xf numFmtId="0" fontId="14" fillId="0" borderId="10" xfId="0" applyFont="1" applyFill="1" applyBorder="1" applyAlignment="1">
      <alignment horizontal="right"/>
    </xf>
    <xf numFmtId="0" fontId="14" fillId="0" borderId="1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3" fontId="14" fillId="0" borderId="10" xfId="0" applyNumberFormat="1" applyFont="1" applyFill="1" applyBorder="1" applyAlignment="1">
      <alignment/>
    </xf>
    <xf numFmtId="3" fontId="22" fillId="4" borderId="8" xfId="0" applyNumberFormat="1" applyFont="1" applyFill="1" applyBorder="1" applyAlignment="1">
      <alignment/>
    </xf>
    <xf numFmtId="49" fontId="14" fillId="4" borderId="8" xfId="0" applyNumberFormat="1" applyFont="1" applyFill="1" applyBorder="1" applyAlignment="1">
      <alignment horizontal="left"/>
    </xf>
    <xf numFmtId="3" fontId="14" fillId="4" borderId="8" xfId="0" applyNumberFormat="1" applyFont="1" applyFill="1" applyBorder="1" applyAlignment="1">
      <alignment/>
    </xf>
    <xf numFmtId="0" fontId="14" fillId="0" borderId="8" xfId="0" applyFont="1" applyFill="1" applyBorder="1" applyAlignment="1">
      <alignment/>
    </xf>
    <xf numFmtId="0" fontId="22" fillId="0" borderId="8" xfId="0" applyFont="1" applyFill="1" applyBorder="1" applyAlignment="1">
      <alignment horizontal="left"/>
    </xf>
    <xf numFmtId="3" fontId="22" fillId="0" borderId="8" xfId="0" applyNumberFormat="1" applyFont="1" applyFill="1" applyBorder="1" applyAlignment="1">
      <alignment/>
    </xf>
    <xf numFmtId="3" fontId="14" fillId="0" borderId="8" xfId="0" applyNumberFormat="1" applyFont="1" applyFill="1" applyBorder="1" applyAlignment="1">
      <alignment/>
    </xf>
    <xf numFmtId="0" fontId="27" fillId="0" borderId="8" xfId="0" applyFont="1" applyFill="1" applyBorder="1" applyAlignment="1">
      <alignment horizontal="left"/>
    </xf>
    <xf numFmtId="3" fontId="27" fillId="0" borderId="8" xfId="0" applyNumberFormat="1" applyFont="1" applyFill="1" applyBorder="1" applyAlignment="1">
      <alignment/>
    </xf>
    <xf numFmtId="0" fontId="22" fillId="0" borderId="8" xfId="0" applyFont="1" applyFill="1" applyBorder="1" applyAlignment="1">
      <alignment/>
    </xf>
    <xf numFmtId="0" fontId="22" fillId="0" borderId="8" xfId="0" applyFont="1" applyFill="1" applyBorder="1" applyAlignment="1">
      <alignment wrapText="1"/>
    </xf>
    <xf numFmtId="0" fontId="14" fillId="0" borderId="8" xfId="0" applyFont="1" applyFill="1" applyBorder="1" applyAlignment="1">
      <alignment horizontal="left" wrapText="1"/>
    </xf>
    <xf numFmtId="0" fontId="27" fillId="0" borderId="8" xfId="0" applyFont="1" applyFill="1" applyBorder="1" applyAlignment="1">
      <alignment/>
    </xf>
    <xf numFmtId="0" fontId="24" fillId="0" borderId="8" xfId="0" applyFont="1" applyFill="1" applyBorder="1" applyAlignment="1">
      <alignment horizontal="left"/>
    </xf>
    <xf numFmtId="0" fontId="24" fillId="0" borderId="8" xfId="0" applyFont="1" applyFill="1" applyBorder="1" applyAlignment="1">
      <alignment/>
    </xf>
    <xf numFmtId="3" fontId="28" fillId="0" borderId="8" xfId="0" applyNumberFormat="1" applyFont="1" applyFill="1" applyBorder="1" applyAlignment="1">
      <alignment/>
    </xf>
    <xf numFmtId="164" fontId="22" fillId="0" borderId="8" xfId="0" applyNumberFormat="1" applyFont="1" applyFill="1" applyBorder="1" applyAlignment="1">
      <alignment/>
    </xf>
    <xf numFmtId="3" fontId="26" fillId="0" borderId="8" xfId="0" applyNumberFormat="1" applyFont="1" applyFill="1" applyBorder="1" applyAlignment="1">
      <alignment/>
    </xf>
    <xf numFmtId="3" fontId="14" fillId="0" borderId="8" xfId="0" applyNumberFormat="1" applyFont="1" applyFill="1" applyBorder="1" applyAlignment="1">
      <alignment horizontal="right"/>
    </xf>
    <xf numFmtId="3" fontId="29" fillId="0" borderId="8" xfId="0" applyNumberFormat="1" applyFont="1" applyFill="1" applyBorder="1" applyAlignment="1">
      <alignment horizontal="right" wrapText="1"/>
    </xf>
    <xf numFmtId="3" fontId="26" fillId="0" borderId="8" xfId="0" applyNumberFormat="1" applyFont="1" applyFill="1" applyBorder="1" applyAlignment="1">
      <alignment horizontal="right" wrapText="1"/>
    </xf>
    <xf numFmtId="3" fontId="14" fillId="0" borderId="8" xfId="0" applyNumberFormat="1" applyFont="1" applyFill="1" applyBorder="1" applyAlignment="1">
      <alignment horizontal="right" wrapText="1"/>
    </xf>
    <xf numFmtId="3" fontId="22" fillId="0" borderId="8" xfId="0" applyNumberFormat="1" applyFont="1" applyFill="1" applyBorder="1" applyAlignment="1">
      <alignment horizontal="right"/>
    </xf>
    <xf numFmtId="164" fontId="14" fillId="0" borderId="8" xfId="0" applyNumberFormat="1" applyFont="1" applyFill="1" applyBorder="1" applyAlignment="1">
      <alignment horizontal="left"/>
    </xf>
    <xf numFmtId="3" fontId="26" fillId="0" borderId="8" xfId="0" applyNumberFormat="1" applyFont="1" applyFill="1" applyBorder="1" applyAlignment="1">
      <alignment/>
    </xf>
    <xf numFmtId="3" fontId="29" fillId="0" borderId="8" xfId="0" applyNumberFormat="1" applyFont="1" applyFill="1" applyBorder="1" applyAlignment="1">
      <alignment/>
    </xf>
    <xf numFmtId="164" fontId="14" fillId="0" borderId="8" xfId="0" applyNumberFormat="1" applyFont="1" applyFill="1" applyBorder="1" applyAlignment="1">
      <alignment/>
    </xf>
    <xf numFmtId="0" fontId="22" fillId="4" borderId="8" xfId="0" applyFont="1" applyFill="1" applyBorder="1" applyAlignment="1">
      <alignment horizontal="left"/>
    </xf>
    <xf numFmtId="3" fontId="22" fillId="4" borderId="8" xfId="0" applyNumberFormat="1" applyFont="1" applyFill="1" applyBorder="1" applyAlignment="1">
      <alignment/>
    </xf>
    <xf numFmtId="3" fontId="14" fillId="4" borderId="8" xfId="0" applyNumberFormat="1" applyFont="1" applyFill="1" applyBorder="1" applyAlignment="1">
      <alignment/>
    </xf>
    <xf numFmtId="0" fontId="22" fillId="0" borderId="8" xfId="0" applyFont="1" applyFill="1" applyBorder="1" applyAlignment="1">
      <alignment horizontal="center"/>
    </xf>
    <xf numFmtId="3" fontId="14" fillId="0" borderId="8" xfId="0" applyNumberFormat="1" applyFont="1" applyFill="1" applyBorder="1" applyAlignment="1">
      <alignment horizontal="left"/>
    </xf>
    <xf numFmtId="0" fontId="30" fillId="0" borderId="10" xfId="0" applyFont="1" applyFill="1" applyBorder="1" applyAlignment="1">
      <alignment/>
    </xf>
    <xf numFmtId="49" fontId="30" fillId="0" borderId="10" xfId="0" applyNumberFormat="1" applyFont="1" applyFill="1" applyBorder="1" applyAlignment="1">
      <alignment horizontal="left"/>
    </xf>
    <xf numFmtId="49" fontId="22" fillId="0" borderId="10" xfId="0" applyNumberFormat="1" applyFont="1" applyFill="1" applyBorder="1" applyAlignment="1">
      <alignment horizontal="right"/>
    </xf>
    <xf numFmtId="0" fontId="30" fillId="0" borderId="11" xfId="0" applyFont="1" applyFill="1" applyBorder="1" applyAlignment="1">
      <alignment/>
    </xf>
    <xf numFmtId="0" fontId="30" fillId="0" borderId="12" xfId="0" applyFont="1" applyFill="1" applyBorder="1" applyAlignment="1">
      <alignment/>
    </xf>
    <xf numFmtId="0" fontId="30" fillId="0" borderId="13" xfId="0" applyFont="1" applyFill="1" applyBorder="1" applyAlignment="1">
      <alignment/>
    </xf>
    <xf numFmtId="0" fontId="30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right"/>
    </xf>
    <xf numFmtId="49" fontId="22" fillId="0" borderId="0" xfId="0" applyNumberFormat="1" applyFont="1" applyFill="1" applyAlignment="1">
      <alignment horizontal="right"/>
    </xf>
    <xf numFmtId="0" fontId="22" fillId="0" borderId="0" xfId="0" applyFont="1" applyFill="1" applyAlignment="1">
      <alignment horizontal="right"/>
    </xf>
    <xf numFmtId="0" fontId="22" fillId="0" borderId="10" xfId="0" applyFont="1" applyBorder="1" applyAlignment="1">
      <alignment/>
    </xf>
    <xf numFmtId="0" fontId="14" fillId="0" borderId="10" xfId="0" applyFont="1" applyBorder="1" applyAlignment="1">
      <alignment/>
    </xf>
    <xf numFmtId="165" fontId="14" fillId="0" borderId="10" xfId="0" applyNumberFormat="1" applyFont="1" applyBorder="1" applyAlignment="1">
      <alignment/>
    </xf>
    <xf numFmtId="0" fontId="14" fillId="0" borderId="0" xfId="60" applyNumberFormat="1" applyFont="1" applyFill="1" applyBorder="1" applyAlignment="1" applyProtection="1">
      <alignment horizontal="center"/>
      <protection/>
    </xf>
    <xf numFmtId="0" fontId="14" fillId="0" borderId="0" xfId="60" applyNumberFormat="1" applyFont="1" applyFill="1" applyBorder="1" applyAlignment="1" applyProtection="1">
      <alignment/>
      <protection/>
    </xf>
    <xf numFmtId="0" fontId="20" fillId="0" borderId="0" xfId="0" applyFont="1" applyAlignment="1">
      <alignment/>
    </xf>
    <xf numFmtId="0" fontId="14" fillId="0" borderId="10" xfId="60" applyNumberFormat="1" applyFont="1" applyFill="1" applyBorder="1" applyAlignment="1" applyProtection="1">
      <alignment/>
      <protection/>
    </xf>
    <xf numFmtId="0" fontId="14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5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left"/>
    </xf>
    <xf numFmtId="164" fontId="22" fillId="0" borderId="10" xfId="0" applyNumberFormat="1" applyFont="1" applyBorder="1" applyAlignment="1">
      <alignment/>
    </xf>
    <xf numFmtId="0" fontId="16" fillId="0" borderId="0" xfId="61" applyFill="1" applyProtection="1">
      <alignment/>
      <protection/>
    </xf>
    <xf numFmtId="0" fontId="16" fillId="0" borderId="0" xfId="61" applyFill="1" applyProtection="1">
      <alignment/>
      <protection locked="0"/>
    </xf>
    <xf numFmtId="0" fontId="32" fillId="0" borderId="0" xfId="62" applyFont="1" applyFill="1" applyAlignment="1">
      <alignment horizontal="right"/>
      <protection/>
    </xf>
    <xf numFmtId="0" fontId="33" fillId="0" borderId="16" xfId="61" applyFont="1" applyFill="1" applyBorder="1" applyAlignment="1" applyProtection="1">
      <alignment horizontal="center" vertical="center" wrapText="1"/>
      <protection/>
    </xf>
    <xf numFmtId="0" fontId="33" fillId="0" borderId="17" xfId="61" applyFont="1" applyFill="1" applyBorder="1" applyAlignment="1" applyProtection="1">
      <alignment horizontal="center" vertical="center"/>
      <protection/>
    </xf>
    <xf numFmtId="0" fontId="33" fillId="0" borderId="18" xfId="61" applyFont="1" applyFill="1" applyBorder="1" applyAlignment="1" applyProtection="1">
      <alignment horizontal="center" vertical="center"/>
      <protection/>
    </xf>
    <xf numFmtId="0" fontId="34" fillId="0" borderId="19" xfId="61" applyFont="1" applyFill="1" applyBorder="1" applyAlignment="1" applyProtection="1">
      <alignment horizontal="left" vertical="center" indent="1"/>
      <protection/>
    </xf>
    <xf numFmtId="0" fontId="34" fillId="0" borderId="20" xfId="61" applyFont="1" applyFill="1" applyBorder="1" applyAlignment="1" applyProtection="1">
      <alignment horizontal="left" vertical="center" indent="1"/>
      <protection/>
    </xf>
    <xf numFmtId="0" fontId="34" fillId="0" borderId="21" xfId="61" applyFont="1" applyFill="1" applyBorder="1" applyAlignment="1" applyProtection="1">
      <alignment horizontal="left" vertical="center" wrapText="1" indent="1"/>
      <protection/>
    </xf>
    <xf numFmtId="166" fontId="34" fillId="0" borderId="21" xfId="61" applyNumberFormat="1" applyFont="1" applyFill="1" applyBorder="1" applyAlignment="1" applyProtection="1">
      <alignment vertical="center"/>
      <protection locked="0"/>
    </xf>
    <xf numFmtId="166" fontId="34" fillId="0" borderId="22" xfId="61" applyNumberFormat="1" applyFont="1" applyFill="1" applyBorder="1" applyAlignment="1" applyProtection="1">
      <alignment vertical="center"/>
      <protection/>
    </xf>
    <xf numFmtId="166" fontId="34" fillId="0" borderId="23" xfId="61" applyNumberFormat="1" applyFont="1" applyFill="1" applyBorder="1" applyAlignment="1" applyProtection="1">
      <alignment vertical="center"/>
      <protection locked="0"/>
    </xf>
    <xf numFmtId="0" fontId="34" fillId="0" borderId="24" xfId="61" applyFont="1" applyFill="1" applyBorder="1" applyAlignment="1" applyProtection="1">
      <alignment horizontal="left" vertical="center" indent="1"/>
      <protection/>
    </xf>
    <xf numFmtId="0" fontId="34" fillId="0" borderId="10" xfId="61" applyFont="1" applyFill="1" applyBorder="1" applyAlignment="1" applyProtection="1">
      <alignment horizontal="left" vertical="center" wrapText="1" indent="1"/>
      <protection/>
    </xf>
    <xf numFmtId="166" fontId="34" fillId="0" borderId="10" xfId="61" applyNumberFormat="1" applyFont="1" applyFill="1" applyBorder="1" applyAlignment="1" applyProtection="1">
      <alignment vertical="center"/>
      <protection locked="0"/>
    </xf>
    <xf numFmtId="166" fontId="34" fillId="0" borderId="25" xfId="61" applyNumberFormat="1" applyFont="1" applyFill="1" applyBorder="1" applyAlignment="1" applyProtection="1">
      <alignment vertical="center"/>
      <protection/>
    </xf>
    <xf numFmtId="0" fontId="34" fillId="0" borderId="26" xfId="61" applyFont="1" applyFill="1" applyBorder="1" applyAlignment="1" applyProtection="1">
      <alignment horizontal="left" vertical="center" wrapText="1" indent="1"/>
      <protection/>
    </xf>
    <xf numFmtId="166" fontId="34" fillId="0" borderId="26" xfId="61" applyNumberFormat="1" applyFont="1" applyFill="1" applyBorder="1" applyAlignment="1" applyProtection="1">
      <alignment vertical="center"/>
      <protection locked="0"/>
    </xf>
    <xf numFmtId="166" fontId="34" fillId="0" borderId="27" xfId="61" applyNumberFormat="1" applyFont="1" applyFill="1" applyBorder="1" applyAlignment="1" applyProtection="1">
      <alignment vertical="center"/>
      <protection/>
    </xf>
    <xf numFmtId="0" fontId="34" fillId="0" borderId="10" xfId="61" applyFont="1" applyFill="1" applyBorder="1" applyAlignment="1" applyProtection="1">
      <alignment horizontal="left" vertical="center" indent="1"/>
      <protection/>
    </xf>
    <xf numFmtId="0" fontId="33" fillId="0" borderId="28" xfId="61" applyFont="1" applyFill="1" applyBorder="1" applyAlignment="1" applyProtection="1">
      <alignment horizontal="left" vertical="center" indent="1"/>
      <protection/>
    </xf>
    <xf numFmtId="166" fontId="36" fillId="0" borderId="28" xfId="61" applyNumberFormat="1" applyFont="1" applyFill="1" applyBorder="1" applyAlignment="1" applyProtection="1">
      <alignment vertical="center"/>
      <protection/>
    </xf>
    <xf numFmtId="166" fontId="36" fillId="0" borderId="29" xfId="61" applyNumberFormat="1" applyFont="1" applyFill="1" applyBorder="1" applyAlignment="1" applyProtection="1">
      <alignment vertical="center"/>
      <protection/>
    </xf>
    <xf numFmtId="166" fontId="0" fillId="0" borderId="0" xfId="0" applyNumberFormat="1" applyAlignment="1">
      <alignment/>
    </xf>
    <xf numFmtId="0" fontId="34" fillId="0" borderId="30" xfId="61" applyFont="1" applyFill="1" applyBorder="1" applyAlignment="1" applyProtection="1">
      <alignment horizontal="left" vertical="center" indent="1"/>
      <protection/>
    </xf>
    <xf numFmtId="0" fontId="34" fillId="0" borderId="26" xfId="61" applyFont="1" applyFill="1" applyBorder="1" applyAlignment="1" applyProtection="1">
      <alignment horizontal="left" vertical="center" indent="1"/>
      <protection/>
    </xf>
    <xf numFmtId="0" fontId="36" fillId="0" borderId="19" xfId="61" applyFont="1" applyFill="1" applyBorder="1" applyAlignment="1" applyProtection="1">
      <alignment horizontal="left" vertical="center" indent="1"/>
      <protection/>
    </xf>
    <xf numFmtId="0" fontId="33" fillId="0" borderId="28" xfId="61" applyFont="1" applyFill="1" applyBorder="1" applyAlignment="1" applyProtection="1">
      <alignment horizontal="left" indent="1"/>
      <protection/>
    </xf>
    <xf numFmtId="166" fontId="36" fillId="0" borderId="28" xfId="61" applyNumberFormat="1" applyFont="1" applyFill="1" applyBorder="1" applyProtection="1">
      <alignment/>
      <protection/>
    </xf>
    <xf numFmtId="166" fontId="36" fillId="0" borderId="29" xfId="61" applyNumberFormat="1" applyFont="1" applyFill="1" applyBorder="1" applyProtection="1">
      <alignment/>
      <protection/>
    </xf>
    <xf numFmtId="0" fontId="0" fillId="0" borderId="8" xfId="0" applyBorder="1" applyAlignment="1">
      <alignment/>
    </xf>
    <xf numFmtId="0" fontId="0" fillId="0" borderId="31" xfId="0" applyBorder="1" applyAlignment="1">
      <alignment/>
    </xf>
    <xf numFmtId="0" fontId="37" fillId="0" borderId="8" xfId="0" applyFont="1" applyBorder="1" applyAlignment="1">
      <alignment/>
    </xf>
    <xf numFmtId="169" fontId="37" fillId="0" borderId="8" xfId="0" applyNumberFormat="1" applyFont="1" applyBorder="1" applyAlignment="1">
      <alignment/>
    </xf>
    <xf numFmtId="0" fontId="20" fillId="0" borderId="32" xfId="0" applyFont="1" applyBorder="1" applyAlignment="1">
      <alignment/>
    </xf>
    <xf numFmtId="0" fontId="14" fillId="0" borderId="32" xfId="0" applyFont="1" applyBorder="1" applyAlignment="1">
      <alignment/>
    </xf>
    <xf numFmtId="0" fontId="22" fillId="0" borderId="33" xfId="0" applyFont="1" applyBorder="1" applyAlignment="1">
      <alignment/>
    </xf>
    <xf numFmtId="0" fontId="14" fillId="0" borderId="31" xfId="0" applyFont="1" applyBorder="1" applyAlignment="1">
      <alignment/>
    </xf>
    <xf numFmtId="0" fontId="39" fillId="0" borderId="32" xfId="0" applyFont="1" applyBorder="1" applyAlignment="1">
      <alignment/>
    </xf>
    <xf numFmtId="0" fontId="37" fillId="0" borderId="31" xfId="0" applyFont="1" applyBorder="1" applyAlignment="1">
      <alignment/>
    </xf>
    <xf numFmtId="3" fontId="0" fillId="0" borderId="8" xfId="0" applyNumberFormat="1" applyBorder="1" applyAlignment="1">
      <alignment/>
    </xf>
    <xf numFmtId="0" fontId="22" fillId="0" borderId="32" xfId="0" applyFont="1" applyBorder="1" applyAlignment="1">
      <alignment/>
    </xf>
    <xf numFmtId="169" fontId="14" fillId="0" borderId="8" xfId="0" applyNumberFormat="1" applyFont="1" applyBorder="1" applyAlignment="1">
      <alignment/>
    </xf>
    <xf numFmtId="169" fontId="22" fillId="0" borderId="8" xfId="0" applyNumberFormat="1" applyFont="1" applyBorder="1" applyAlignment="1">
      <alignment/>
    </xf>
    <xf numFmtId="171" fontId="22" fillId="0" borderId="8" xfId="0" applyNumberFormat="1" applyFont="1" applyBorder="1" applyAlignment="1">
      <alignment/>
    </xf>
    <xf numFmtId="171" fontId="14" fillId="0" borderId="8" xfId="0" applyNumberFormat="1" applyFont="1" applyBorder="1" applyAlignment="1">
      <alignment/>
    </xf>
    <xf numFmtId="0" fontId="22" fillId="4" borderId="34" xfId="0" applyFont="1" applyFill="1" applyBorder="1" applyAlignment="1">
      <alignment/>
    </xf>
    <xf numFmtId="0" fontId="22" fillId="4" borderId="34" xfId="0" applyFont="1" applyFill="1" applyBorder="1" applyAlignment="1">
      <alignment horizontal="left"/>
    </xf>
    <xf numFmtId="0" fontId="14" fillId="4" borderId="34" xfId="0" applyFont="1" applyFill="1" applyBorder="1" applyAlignment="1">
      <alignment horizontal="left"/>
    </xf>
    <xf numFmtId="3" fontId="29" fillId="4" borderId="34" xfId="0" applyNumberFormat="1" applyFont="1" applyFill="1" applyBorder="1" applyAlignment="1">
      <alignment/>
    </xf>
    <xf numFmtId="0" fontId="0" fillId="0" borderId="34" xfId="0" applyBorder="1" applyAlignment="1">
      <alignment/>
    </xf>
    <xf numFmtId="0" fontId="22" fillId="4" borderId="0" xfId="0" applyFont="1" applyFill="1" applyBorder="1" applyAlignment="1">
      <alignment/>
    </xf>
    <xf numFmtId="0" fontId="14" fillId="4" borderId="0" xfId="0" applyFont="1" applyFill="1" applyBorder="1" applyAlignment="1">
      <alignment horizontal="left"/>
    </xf>
    <xf numFmtId="3" fontId="29" fillId="4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4" fillId="4" borderId="0" xfId="0" applyFont="1" applyFill="1" applyBorder="1" applyAlignment="1">
      <alignment/>
    </xf>
    <xf numFmtId="0" fontId="22" fillId="4" borderId="0" xfId="0" applyFont="1" applyFill="1" applyBorder="1" applyAlignment="1">
      <alignment horizontal="left"/>
    </xf>
    <xf numFmtId="0" fontId="22" fillId="0" borderId="32" xfId="60" applyNumberFormat="1" applyFont="1" applyFill="1" applyBorder="1" applyAlignment="1" applyProtection="1">
      <alignment horizontal="center" wrapText="1"/>
      <protection/>
    </xf>
    <xf numFmtId="0" fontId="22" fillId="0" borderId="35" xfId="60" applyNumberFormat="1" applyFont="1" applyFill="1" applyBorder="1" applyAlignment="1" applyProtection="1">
      <alignment horizontal="center" wrapText="1"/>
      <protection/>
    </xf>
    <xf numFmtId="166" fontId="34" fillId="0" borderId="0" xfId="61" applyNumberFormat="1" applyFont="1" applyFill="1" applyBorder="1" applyAlignment="1" applyProtection="1">
      <alignment vertical="center"/>
      <protection/>
    </xf>
    <xf numFmtId="172" fontId="40" fillId="0" borderId="0" xfId="0" applyNumberFormat="1" applyFont="1" applyAlignment="1">
      <alignment/>
    </xf>
    <xf numFmtId="0" fontId="14" fillId="0" borderId="32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/>
    </xf>
    <xf numFmtId="0" fontId="30" fillId="0" borderId="12" xfId="0" applyFont="1" applyFill="1" applyBorder="1" applyAlignment="1">
      <alignment horizontal="left"/>
    </xf>
    <xf numFmtId="0" fontId="30" fillId="0" borderId="13" xfId="0" applyFont="1" applyFill="1" applyBorder="1" applyAlignment="1">
      <alignment horizontal="left"/>
    </xf>
    <xf numFmtId="0" fontId="0" fillId="0" borderId="0" xfId="0" applyAlignment="1">
      <alignment horizontal="right"/>
    </xf>
    <xf numFmtId="3" fontId="22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14" fillId="0" borderId="0" xfId="0" applyFont="1" applyFill="1" applyBorder="1" applyAlignment="1">
      <alignment horizontal="right" vertical="center"/>
    </xf>
    <xf numFmtId="3" fontId="14" fillId="0" borderId="32" xfId="0" applyNumberFormat="1" applyFont="1" applyBorder="1" applyAlignment="1">
      <alignment/>
    </xf>
    <xf numFmtId="0" fontId="37" fillId="0" borderId="32" xfId="0" applyFont="1" applyBorder="1" applyAlignment="1">
      <alignment/>
    </xf>
    <xf numFmtId="0" fontId="0" fillId="0" borderId="32" xfId="0" applyBorder="1" applyAlignment="1">
      <alignment/>
    </xf>
    <xf numFmtId="0" fontId="22" fillId="0" borderId="36" xfId="0" applyFont="1" applyBorder="1" applyAlignment="1">
      <alignment/>
    </xf>
    <xf numFmtId="3" fontId="14" fillId="0" borderId="36" xfId="0" applyNumberFormat="1" applyFont="1" applyBorder="1" applyAlignment="1">
      <alignment/>
    </xf>
    <xf numFmtId="0" fontId="37" fillId="0" borderId="36" xfId="0" applyFont="1" applyBorder="1" applyAlignment="1">
      <alignment/>
    </xf>
    <xf numFmtId="3" fontId="0" fillId="0" borderId="36" xfId="0" applyNumberFormat="1" applyBorder="1" applyAlignment="1">
      <alignment/>
    </xf>
    <xf numFmtId="0" fontId="14" fillId="0" borderId="36" xfId="0" applyFont="1" applyBorder="1" applyAlignment="1">
      <alignment/>
    </xf>
    <xf numFmtId="3" fontId="22" fillId="0" borderId="36" xfId="0" applyNumberFormat="1" applyFont="1" applyBorder="1" applyAlignment="1">
      <alignment/>
    </xf>
    <xf numFmtId="0" fontId="38" fillId="0" borderId="36" xfId="0" applyFont="1" applyBorder="1" applyAlignment="1">
      <alignment/>
    </xf>
    <xf numFmtId="3" fontId="20" fillId="0" borderId="36" xfId="0" applyNumberFormat="1" applyFont="1" applyBorder="1" applyAlignment="1">
      <alignment/>
    </xf>
    <xf numFmtId="0" fontId="41" fillId="0" borderId="3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22" fillId="0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8" xfId="0" applyFont="1" applyFill="1" applyBorder="1" applyAlignment="1">
      <alignment horizontal="left" vertical="center"/>
    </xf>
    <xf numFmtId="0" fontId="22" fillId="0" borderId="8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4" fillId="0" borderId="37" xfId="0" applyFont="1" applyFill="1" applyBorder="1" applyAlignment="1">
      <alignment horizontal="right"/>
    </xf>
    <xf numFmtId="0" fontId="14" fillId="0" borderId="38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/>
    </xf>
    <xf numFmtId="0" fontId="41" fillId="0" borderId="33" xfId="0" applyFont="1" applyFill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0" fontId="22" fillId="0" borderId="8" xfId="0" applyFont="1" applyFill="1" applyBorder="1" applyAlignment="1">
      <alignment horizontal="left"/>
    </xf>
    <xf numFmtId="0" fontId="26" fillId="0" borderId="8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/>
    </xf>
    <xf numFmtId="0" fontId="22" fillId="0" borderId="14" xfId="0" applyFont="1" applyFill="1" applyBorder="1" applyAlignment="1">
      <alignment horizontal="center"/>
    </xf>
    <xf numFmtId="0" fontId="41" fillId="0" borderId="37" xfId="0" applyFont="1" applyFill="1" applyBorder="1" applyAlignment="1">
      <alignment horizontal="right"/>
    </xf>
    <xf numFmtId="0" fontId="22" fillId="0" borderId="38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right"/>
    </xf>
    <xf numFmtId="0" fontId="22" fillId="0" borderId="10" xfId="0" applyFont="1" applyFill="1" applyBorder="1" applyAlignment="1">
      <alignment horizontal="center" vertical="center"/>
    </xf>
    <xf numFmtId="0" fontId="22" fillId="0" borderId="0" xfId="60" applyNumberFormat="1" applyFont="1" applyFill="1" applyBorder="1" applyAlignment="1" applyProtection="1">
      <alignment horizontal="center"/>
      <protection/>
    </xf>
    <xf numFmtId="0" fontId="14" fillId="0" borderId="0" xfId="60" applyNumberFormat="1" applyFont="1" applyFill="1" applyBorder="1" applyAlignment="1" applyProtection="1">
      <alignment horizontal="center"/>
      <protection/>
    </xf>
    <xf numFmtId="0" fontId="22" fillId="0" borderId="38" xfId="60" applyNumberFormat="1" applyFont="1" applyFill="1" applyBorder="1" applyAlignment="1" applyProtection="1">
      <alignment horizontal="center" wrapText="1"/>
      <protection/>
    </xf>
    <xf numFmtId="0" fontId="22" fillId="0" borderId="40" xfId="60" applyNumberFormat="1" applyFont="1" applyFill="1" applyBorder="1" applyAlignment="1" applyProtection="1">
      <alignment horizontal="center" wrapText="1"/>
      <protection/>
    </xf>
    <xf numFmtId="0" fontId="31" fillId="0" borderId="0" xfId="61" applyFont="1" applyFill="1" applyBorder="1" applyAlignment="1" applyProtection="1">
      <alignment horizontal="center" wrapText="1"/>
      <protection/>
    </xf>
    <xf numFmtId="0" fontId="35" fillId="0" borderId="29" xfId="61" applyFont="1" applyFill="1" applyBorder="1" applyAlignment="1" applyProtection="1">
      <alignment horizontal="left" vertical="center" indent="1"/>
      <protection/>
    </xf>
    <xf numFmtId="0" fontId="14" fillId="0" borderId="0" xfId="0" applyFont="1" applyFill="1" applyBorder="1" applyAlignment="1">
      <alignment horizontal="right" vertical="center" wrapText="1"/>
    </xf>
    <xf numFmtId="0" fontId="41" fillId="0" borderId="0" xfId="0" applyFont="1" applyFill="1" applyBorder="1" applyAlignment="1">
      <alignment horizontal="right" vertical="center" wrapText="1"/>
    </xf>
    <xf numFmtId="0" fontId="41" fillId="0" borderId="0" xfId="0" applyFont="1" applyFill="1" applyBorder="1" applyAlignment="1">
      <alignment horizontal="right" vertical="center"/>
    </xf>
    <xf numFmtId="0" fontId="42" fillId="0" borderId="0" xfId="0" applyFont="1" applyAlignment="1">
      <alignment horizontal="right"/>
    </xf>
    <xf numFmtId="0" fontId="39" fillId="0" borderId="0" xfId="0" applyFont="1" applyFill="1" applyBorder="1" applyAlignment="1">
      <alignment horizontal="right" vertical="center" wrapText="1"/>
    </xf>
    <xf numFmtId="0" fontId="39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22" fillId="24" borderId="8" xfId="0" applyFont="1" applyFill="1" applyBorder="1" applyAlignment="1">
      <alignment/>
    </xf>
    <xf numFmtId="3" fontId="22" fillId="24" borderId="8" xfId="0" applyNumberFormat="1" applyFont="1" applyFill="1" applyBorder="1" applyAlignment="1">
      <alignment/>
    </xf>
    <xf numFmtId="0" fontId="14" fillId="24" borderId="8" xfId="0" applyFont="1" applyFill="1" applyBorder="1" applyAlignment="1">
      <alignment horizontal="left"/>
    </xf>
    <xf numFmtId="0" fontId="22" fillId="24" borderId="8" xfId="0" applyFont="1" applyFill="1" applyBorder="1" applyAlignment="1">
      <alignment horizontal="left"/>
    </xf>
    <xf numFmtId="0" fontId="14" fillId="24" borderId="8" xfId="0" applyFont="1" applyFill="1" applyBorder="1" applyAlignment="1">
      <alignment/>
    </xf>
    <xf numFmtId="0" fontId="14" fillId="0" borderId="36" xfId="0" applyFont="1" applyBorder="1" applyAlignment="1">
      <alignment vertical="center"/>
    </xf>
    <xf numFmtId="0" fontId="14" fillId="0" borderId="36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6" xfId="0" applyBorder="1" applyAlignment="1">
      <alignment horizontal="right"/>
    </xf>
    <xf numFmtId="0" fontId="22" fillId="0" borderId="36" xfId="0" applyFont="1" applyFill="1" applyBorder="1" applyAlignment="1">
      <alignment horizontal="center" vertical="center"/>
    </xf>
    <xf numFmtId="0" fontId="0" fillId="0" borderId="36" xfId="0" applyFill="1" applyBorder="1" applyAlignment="1">
      <alignment/>
    </xf>
    <xf numFmtId="0" fontId="22" fillId="0" borderId="36" xfId="0" applyFont="1" applyFill="1" applyBorder="1" applyAlignment="1">
      <alignment horizontal="center" wrapText="1"/>
    </xf>
    <xf numFmtId="0" fontId="22" fillId="24" borderId="36" xfId="0" applyFont="1" applyFill="1" applyBorder="1" applyAlignment="1">
      <alignment/>
    </xf>
    <xf numFmtId="3" fontId="22" fillId="24" borderId="36" xfId="0" applyNumberFormat="1" applyFont="1" applyFill="1" applyBorder="1" applyAlignment="1">
      <alignment horizontal="right"/>
    </xf>
    <xf numFmtId="0" fontId="14" fillId="0" borderId="36" xfId="0" applyFont="1" applyBorder="1" applyAlignment="1">
      <alignment horizontal="left"/>
    </xf>
    <xf numFmtId="3" fontId="14" fillId="0" borderId="36" xfId="0" applyNumberFormat="1" applyFont="1" applyFill="1" applyBorder="1" applyAlignment="1">
      <alignment/>
    </xf>
    <xf numFmtId="0" fontId="22" fillId="24" borderId="36" xfId="0" applyFont="1" applyFill="1" applyBorder="1" applyAlignment="1">
      <alignment/>
    </xf>
    <xf numFmtId="3" fontId="22" fillId="24" borderId="36" xfId="0" applyNumberFormat="1" applyFont="1" applyFill="1" applyBorder="1" applyAlignment="1">
      <alignment/>
    </xf>
    <xf numFmtId="0" fontId="14" fillId="24" borderId="36" xfId="0" applyFont="1" applyFill="1" applyBorder="1" applyAlignment="1">
      <alignment horizontal="left"/>
    </xf>
    <xf numFmtId="0" fontId="22" fillId="24" borderId="36" xfId="0" applyFont="1" applyFill="1" applyBorder="1" applyAlignment="1">
      <alignment horizontal="left"/>
    </xf>
    <xf numFmtId="0" fontId="14" fillId="0" borderId="36" xfId="0" applyFont="1" applyBorder="1" applyAlignment="1">
      <alignment horizontal="justify"/>
    </xf>
    <xf numFmtId="0" fontId="22" fillId="24" borderId="36" xfId="0" applyFont="1" applyFill="1" applyBorder="1" applyAlignment="1">
      <alignment horizontal="left"/>
    </xf>
    <xf numFmtId="0" fontId="22" fillId="24" borderId="36" xfId="0" applyFont="1" applyFill="1" applyBorder="1" applyAlignment="1">
      <alignment horizontal="justify"/>
    </xf>
    <xf numFmtId="0" fontId="14" fillId="24" borderId="36" xfId="0" applyFont="1" applyFill="1" applyBorder="1" applyAlignment="1">
      <alignment/>
    </xf>
    <xf numFmtId="0" fontId="0" fillId="0" borderId="0" xfId="0" applyAlignment="1">
      <alignment horizontal="right" wrapText="1"/>
    </xf>
    <xf numFmtId="0" fontId="14" fillId="0" borderId="0" xfId="0" applyFont="1" applyFill="1" applyBorder="1" applyAlignment="1">
      <alignment horizontal="right" vertical="center" wrapText="1"/>
    </xf>
    <xf numFmtId="0" fontId="41" fillId="0" borderId="0" xfId="0" applyFont="1" applyAlignment="1">
      <alignment horizontal="right" wrapText="1"/>
    </xf>
    <xf numFmtId="169" fontId="37" fillId="25" borderId="8" xfId="0" applyNumberFormat="1" applyFont="1" applyFill="1" applyBorder="1" applyAlignment="1">
      <alignment/>
    </xf>
    <xf numFmtId="0" fontId="24" fillId="24" borderId="8" xfId="0" applyFont="1" applyFill="1" applyBorder="1" applyAlignment="1">
      <alignment/>
    </xf>
    <xf numFmtId="3" fontId="22" fillId="24" borderId="41" xfId="0" applyNumberFormat="1" applyFont="1" applyFill="1" applyBorder="1" applyAlignment="1">
      <alignment/>
    </xf>
    <xf numFmtId="0" fontId="25" fillId="24" borderId="8" xfId="0" applyFont="1" applyFill="1" applyBorder="1" applyAlignment="1">
      <alignment/>
    </xf>
    <xf numFmtId="0" fontId="24" fillId="24" borderId="8" xfId="0" applyFont="1" applyFill="1" applyBorder="1" applyAlignment="1">
      <alignment horizontal="left"/>
    </xf>
    <xf numFmtId="0" fontId="22" fillId="25" borderId="8" xfId="0" applyFont="1" applyFill="1" applyBorder="1" applyAlignment="1">
      <alignment/>
    </xf>
    <xf numFmtId="3" fontId="14" fillId="25" borderId="8" xfId="0" applyNumberFormat="1" applyFont="1" applyFill="1" applyBorder="1" applyAlignment="1">
      <alignment/>
    </xf>
    <xf numFmtId="3" fontId="22" fillId="25" borderId="8" xfId="0" applyNumberFormat="1" applyFont="1" applyFill="1" applyBorder="1" applyAlignment="1">
      <alignment/>
    </xf>
    <xf numFmtId="0" fontId="38" fillId="25" borderId="8" xfId="0" applyFont="1" applyFill="1" applyBorder="1" applyAlignment="1">
      <alignment/>
    </xf>
    <xf numFmtId="0" fontId="41" fillId="0" borderId="0" xfId="0" applyFont="1" applyAlignment="1">
      <alignment horizontal="right" wrapText="1"/>
    </xf>
    <xf numFmtId="0" fontId="42" fillId="0" borderId="0" xfId="0" applyFont="1" applyAlignment="1">
      <alignment horizontal="right"/>
    </xf>
    <xf numFmtId="49" fontId="22" fillId="24" borderId="8" xfId="0" applyNumberFormat="1" applyFont="1" applyFill="1" applyBorder="1" applyAlignment="1">
      <alignment horizontal="left"/>
    </xf>
    <xf numFmtId="3" fontId="22" fillId="24" borderId="8" xfId="0" applyNumberFormat="1" applyFont="1" applyFill="1" applyBorder="1" applyAlignment="1">
      <alignment vertical="center"/>
    </xf>
    <xf numFmtId="0" fontId="14" fillId="25" borderId="8" xfId="0" applyFont="1" applyFill="1" applyBorder="1" applyAlignment="1">
      <alignment/>
    </xf>
    <xf numFmtId="0" fontId="22" fillId="24" borderId="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wrapText="1"/>
    </xf>
    <xf numFmtId="3" fontId="22" fillId="24" borderId="8" xfId="0" applyNumberFormat="1" applyFont="1" applyFill="1" applyBorder="1" applyAlignment="1">
      <alignment/>
    </xf>
    <xf numFmtId="169" fontId="22" fillId="25" borderId="8" xfId="0" applyNumberFormat="1" applyFont="1" applyFill="1" applyBorder="1" applyAlignment="1">
      <alignment/>
    </xf>
    <xf numFmtId="0" fontId="27" fillId="24" borderId="8" xfId="0" applyFont="1" applyFill="1" applyBorder="1" applyAlignment="1">
      <alignment/>
    </xf>
    <xf numFmtId="0" fontId="22" fillId="24" borderId="8" xfId="0" applyFont="1" applyFill="1" applyBorder="1" applyAlignment="1">
      <alignment horizontal="center"/>
    </xf>
    <xf numFmtId="169" fontId="14" fillId="25" borderId="8" xfId="0" applyNumberFormat="1" applyFont="1" applyFill="1" applyBorder="1" applyAlignment="1">
      <alignment/>
    </xf>
    <xf numFmtId="3" fontId="26" fillId="24" borderId="8" xfId="0" applyNumberFormat="1" applyFont="1" applyFill="1" applyBorder="1" applyAlignment="1">
      <alignment/>
    </xf>
    <xf numFmtId="49" fontId="22" fillId="25" borderId="41" xfId="0" applyNumberFormat="1" applyFont="1" applyFill="1" applyBorder="1" applyAlignment="1">
      <alignment/>
    </xf>
    <xf numFmtId="0" fontId="22" fillId="25" borderId="42" xfId="0" applyFont="1" applyFill="1" applyBorder="1" applyAlignment="1">
      <alignment horizontal="left"/>
    </xf>
    <xf numFmtId="0" fontId="22" fillId="25" borderId="43" xfId="0" applyFont="1" applyFill="1" applyBorder="1" applyAlignment="1">
      <alignment horizontal="left"/>
    </xf>
    <xf numFmtId="0" fontId="14" fillId="25" borderId="8" xfId="0" applyFont="1" applyFill="1" applyBorder="1" applyAlignment="1">
      <alignment horizontal="left"/>
    </xf>
    <xf numFmtId="0" fontId="22" fillId="24" borderId="41" xfId="0" applyFont="1" applyFill="1" applyBorder="1" applyAlignment="1">
      <alignment/>
    </xf>
    <xf numFmtId="0" fontId="22" fillId="24" borderId="42" xfId="0" applyFont="1" applyFill="1" applyBorder="1" applyAlignment="1">
      <alignment horizontal="left"/>
    </xf>
    <xf numFmtId="0" fontId="22" fillId="24" borderId="42" xfId="0" applyFont="1" applyFill="1" applyBorder="1" applyAlignment="1">
      <alignment horizontal="center"/>
    </xf>
    <xf numFmtId="3" fontId="26" fillId="24" borderId="43" xfId="0" applyNumberFormat="1" applyFont="1" applyFill="1" applyBorder="1" applyAlignment="1">
      <alignment/>
    </xf>
    <xf numFmtId="49" fontId="22" fillId="25" borderId="8" xfId="0" applyNumberFormat="1" applyFont="1" applyFill="1" applyBorder="1" applyAlignment="1">
      <alignment/>
    </xf>
    <xf numFmtId="0" fontId="22" fillId="25" borderId="8" xfId="0" applyFont="1" applyFill="1" applyBorder="1" applyAlignment="1">
      <alignment horizontal="left"/>
    </xf>
    <xf numFmtId="0" fontId="27" fillId="25" borderId="8" xfId="0" applyFont="1" applyFill="1" applyBorder="1" applyAlignment="1">
      <alignment horizontal="left"/>
    </xf>
    <xf numFmtId="0" fontId="22" fillId="24" borderId="10" xfId="0" applyFont="1" applyFill="1" applyBorder="1" applyAlignment="1">
      <alignment/>
    </xf>
    <xf numFmtId="165" fontId="22" fillId="24" borderId="10" xfId="0" applyNumberFormat="1" applyFont="1" applyFill="1" applyBorder="1" applyAlignment="1">
      <alignment/>
    </xf>
    <xf numFmtId="0" fontId="14" fillId="0" borderId="26" xfId="60" applyNumberFormat="1" applyFont="1" applyFill="1" applyBorder="1" applyAlignment="1" applyProtection="1">
      <alignment/>
      <protection/>
    </xf>
    <xf numFmtId="0" fontId="22" fillId="0" borderId="36" xfId="60" applyNumberFormat="1" applyFont="1" applyFill="1" applyBorder="1" applyAlignment="1" applyProtection="1">
      <alignment horizontal="center" wrapText="1"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elölőszín 1" xfId="51"/>
    <cellStyle name="Jelölőszín 2" xfId="52"/>
    <cellStyle name="Jelölőszín 3" xfId="53"/>
    <cellStyle name="Jelölőszín 4" xfId="54"/>
    <cellStyle name="Jelölőszín 5" xfId="55"/>
    <cellStyle name="Jelölőszín 6" xfId="56"/>
    <cellStyle name="Jó" xfId="57"/>
    <cellStyle name="Kimenet" xfId="58"/>
    <cellStyle name="Magyarázó szöveg" xfId="59"/>
    <cellStyle name="Normál_2010. évi költségvetés mellékletek" xfId="60"/>
    <cellStyle name="Normál_SEGEDLETEK" xfId="61"/>
    <cellStyle name="Normál_Tájékoztató felhalm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E3E3"/>
      <rgbColor rgb="00CCFFCC"/>
      <rgbColor rgb="00FFFF99"/>
      <rgbColor rgb="0099CCFF"/>
      <rgbColor rgb="00FF99CC"/>
      <rgbColor rgb="00BFBFB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11" sqref="D11"/>
    </sheetView>
  </sheetViews>
  <sheetFormatPr defaultColWidth="9.140625" defaultRowHeight="15" customHeight="1"/>
  <cols>
    <col min="1" max="1" width="7.00390625" style="0" customWidth="1"/>
    <col min="2" max="2" width="21.00390625" style="0" customWidth="1"/>
    <col min="3" max="3" width="30.7109375" style="0" customWidth="1"/>
    <col min="4" max="4" width="12.140625" style="0" customWidth="1"/>
    <col min="5" max="5" width="11.7109375" style="0" customWidth="1"/>
    <col min="6" max="6" width="11.421875" style="0" customWidth="1"/>
  </cols>
  <sheetData>
    <row r="1" spans="1:6" ht="28.5" customHeight="1">
      <c r="A1" s="1"/>
      <c r="B1" s="214" t="s">
        <v>468</v>
      </c>
      <c r="C1" s="215"/>
      <c r="D1" s="215"/>
      <c r="E1" s="216"/>
      <c r="F1" s="216"/>
    </row>
    <row r="2" spans="1:6" ht="15.75" customHeight="1">
      <c r="A2" s="181" t="s">
        <v>0</v>
      </c>
      <c r="B2" s="181"/>
      <c r="C2" s="181"/>
      <c r="D2" s="181"/>
      <c r="E2" s="182"/>
      <c r="F2" s="182"/>
    </row>
    <row r="3" spans="1:6" ht="15.75" customHeight="1">
      <c r="A3" s="181" t="s">
        <v>462</v>
      </c>
      <c r="B3" s="181"/>
      <c r="C3" s="181"/>
      <c r="D3" s="181"/>
      <c r="E3" s="182"/>
      <c r="F3" s="182"/>
    </row>
    <row r="4" spans="1:4" ht="15.75" customHeight="1">
      <c r="A4" s="2"/>
      <c r="B4" s="2"/>
      <c r="C4" s="2"/>
      <c r="D4" s="2"/>
    </row>
    <row r="5" spans="1:6" ht="15.75" customHeight="1">
      <c r="A5" s="222"/>
      <c r="B5" s="222"/>
      <c r="C5" s="222"/>
      <c r="D5" s="223"/>
      <c r="E5" s="224"/>
      <c r="F5" s="225" t="s">
        <v>1</v>
      </c>
    </row>
    <row r="6" spans="1:6" ht="15" customHeight="1">
      <c r="A6" s="226" t="s">
        <v>2</v>
      </c>
      <c r="B6" s="226"/>
      <c r="C6" s="227"/>
      <c r="D6" s="228" t="s">
        <v>3</v>
      </c>
      <c r="E6" s="228" t="s">
        <v>403</v>
      </c>
      <c r="F6" s="228" t="s">
        <v>439</v>
      </c>
    </row>
    <row r="7" spans="1:6" ht="15" customHeight="1">
      <c r="A7" s="226"/>
      <c r="B7" s="226"/>
      <c r="C7" s="227"/>
      <c r="D7" s="228"/>
      <c r="E7" s="228"/>
      <c r="F7" s="228"/>
    </row>
    <row r="8" spans="1:6" ht="15.75" customHeight="1">
      <c r="A8" s="229" t="s">
        <v>4</v>
      </c>
      <c r="B8" s="229"/>
      <c r="C8" s="230"/>
      <c r="D8" s="230">
        <v>40108584</v>
      </c>
      <c r="E8" s="230">
        <v>2695060</v>
      </c>
      <c r="F8" s="230">
        <f>SUM(D8:E8)</f>
        <v>42803644</v>
      </c>
    </row>
    <row r="9" spans="1:6" ht="15.75" customHeight="1">
      <c r="A9" s="171" t="s">
        <v>5</v>
      </c>
      <c r="B9" s="231" t="s">
        <v>6</v>
      </c>
      <c r="C9" s="232"/>
      <c r="D9" s="232">
        <v>22193584</v>
      </c>
      <c r="E9" s="232">
        <v>2695060</v>
      </c>
      <c r="F9" s="232">
        <f>SUM(D9:E9)</f>
        <v>24888644</v>
      </c>
    </row>
    <row r="10" spans="1:6" ht="15.75" customHeight="1">
      <c r="A10" s="171" t="s">
        <v>7</v>
      </c>
      <c r="B10" s="231" t="s">
        <v>8</v>
      </c>
      <c r="C10" s="232"/>
      <c r="D10" s="232">
        <v>16050000</v>
      </c>
      <c r="E10" s="232"/>
      <c r="F10" s="232">
        <v>16050000</v>
      </c>
    </row>
    <row r="11" spans="1:6" ht="15.75" customHeight="1">
      <c r="A11" s="171" t="s">
        <v>9</v>
      </c>
      <c r="B11" s="231" t="s">
        <v>10</v>
      </c>
      <c r="C11" s="232"/>
      <c r="D11" s="232">
        <v>1765000</v>
      </c>
      <c r="E11" s="232"/>
      <c r="F11" s="232">
        <v>1765000</v>
      </c>
    </row>
    <row r="12" spans="1:6" ht="15.75" customHeight="1">
      <c r="A12" s="171" t="s">
        <v>11</v>
      </c>
      <c r="B12" s="231" t="s">
        <v>12</v>
      </c>
      <c r="C12" s="232"/>
      <c r="D12" s="232">
        <v>100000</v>
      </c>
      <c r="E12" s="232"/>
      <c r="F12" s="232">
        <v>100000</v>
      </c>
    </row>
    <row r="13" spans="1:6" ht="15.75" customHeight="1">
      <c r="A13" s="171"/>
      <c r="B13" s="231"/>
      <c r="C13" s="232"/>
      <c r="D13" s="232"/>
      <c r="E13" s="232"/>
      <c r="F13" s="232"/>
    </row>
    <row r="14" spans="1:6" ht="15.75" customHeight="1">
      <c r="A14" s="233" t="s">
        <v>13</v>
      </c>
      <c r="B14" s="233"/>
      <c r="C14" s="234"/>
      <c r="D14" s="234"/>
      <c r="E14" s="234">
        <v>1690000</v>
      </c>
      <c r="F14" s="234">
        <f>SUM(E14)</f>
        <v>1690000</v>
      </c>
    </row>
    <row r="15" spans="1:6" ht="15.75" customHeight="1">
      <c r="A15" s="171" t="s">
        <v>14</v>
      </c>
      <c r="B15" s="171" t="s">
        <v>15</v>
      </c>
      <c r="C15" s="232"/>
      <c r="D15" s="232"/>
      <c r="E15" s="232">
        <v>1000000</v>
      </c>
      <c r="F15" s="232">
        <v>1000000</v>
      </c>
    </row>
    <row r="16" spans="1:6" ht="15.75" customHeight="1">
      <c r="A16" s="171" t="s">
        <v>16</v>
      </c>
      <c r="B16" s="231" t="s">
        <v>17</v>
      </c>
      <c r="C16" s="168"/>
      <c r="D16" s="168"/>
      <c r="E16" s="168"/>
      <c r="F16" s="168"/>
    </row>
    <row r="17" spans="1:6" ht="15.75" customHeight="1">
      <c r="A17" s="171" t="s">
        <v>18</v>
      </c>
      <c r="B17" s="231" t="s">
        <v>19</v>
      </c>
      <c r="C17" s="168"/>
      <c r="D17" s="168"/>
      <c r="E17" s="168">
        <v>690000</v>
      </c>
      <c r="F17" s="168">
        <v>690000</v>
      </c>
    </row>
    <row r="18" spans="1:6" ht="15.75" customHeight="1">
      <c r="A18" s="167"/>
      <c r="B18" s="231"/>
      <c r="C18" s="168"/>
      <c r="D18" s="168"/>
      <c r="E18" s="168"/>
      <c r="F18" s="168"/>
    </row>
    <row r="19" spans="1:6" ht="15.75" customHeight="1">
      <c r="A19" s="233" t="s">
        <v>20</v>
      </c>
      <c r="B19" s="235"/>
      <c r="C19" s="234"/>
      <c r="D19" s="234">
        <v>10258000</v>
      </c>
      <c r="E19" s="234">
        <v>8804996</v>
      </c>
      <c r="F19" s="234">
        <f>SUM(D19:E19)</f>
        <v>19062996</v>
      </c>
    </row>
    <row r="20" spans="1:6" ht="15.75" customHeight="1">
      <c r="A20" s="171" t="s">
        <v>21</v>
      </c>
      <c r="B20" s="231" t="s">
        <v>20</v>
      </c>
      <c r="C20" s="168"/>
      <c r="D20" s="168">
        <v>10258000</v>
      </c>
      <c r="E20" s="168">
        <v>8804996</v>
      </c>
      <c r="F20" s="168">
        <f>SUM(D20:E20)</f>
        <v>19062996</v>
      </c>
    </row>
    <row r="21" spans="1:6" ht="15.75" customHeight="1">
      <c r="A21" s="171"/>
      <c r="B21" s="231"/>
      <c r="C21" s="168"/>
      <c r="D21" s="168"/>
      <c r="E21" s="168"/>
      <c r="F21" s="168"/>
    </row>
    <row r="22" spans="1:6" ht="15.75" customHeight="1">
      <c r="A22" s="233" t="s">
        <v>22</v>
      </c>
      <c r="B22" s="233"/>
      <c r="C22" s="234"/>
      <c r="D22" s="234">
        <v>50366584</v>
      </c>
      <c r="E22" s="234">
        <v>13190056</v>
      </c>
      <c r="F22" s="234">
        <v>63556640</v>
      </c>
    </row>
    <row r="23" spans="1:6" ht="15.75" customHeight="1">
      <c r="A23" s="167"/>
      <c r="B23" s="167"/>
      <c r="C23" s="172"/>
      <c r="D23" s="172"/>
      <c r="E23" s="172"/>
      <c r="F23" s="172"/>
    </row>
    <row r="24" spans="1:6" ht="15.75" customHeight="1">
      <c r="A24" s="236" t="s">
        <v>23</v>
      </c>
      <c r="B24" s="236"/>
      <c r="C24" s="234"/>
      <c r="D24" s="234">
        <v>36398335</v>
      </c>
      <c r="E24" s="234">
        <v>9614242</v>
      </c>
      <c r="F24" s="234">
        <f aca="true" t="shared" si="0" ref="F24:F29">SUM(D24:E24)</f>
        <v>46012577</v>
      </c>
    </row>
    <row r="25" spans="1:6" ht="15.75" customHeight="1">
      <c r="A25" s="171" t="s">
        <v>24</v>
      </c>
      <c r="B25" s="237" t="s">
        <v>25</v>
      </c>
      <c r="C25" s="232"/>
      <c r="D25" s="232">
        <v>13167480</v>
      </c>
      <c r="E25" s="232">
        <v>436035</v>
      </c>
      <c r="F25" s="232">
        <f t="shared" si="0"/>
        <v>13603515</v>
      </c>
    </row>
    <row r="26" spans="1:6" ht="15.75" customHeight="1">
      <c r="A26" s="171" t="s">
        <v>26</v>
      </c>
      <c r="B26" s="171" t="s">
        <v>27</v>
      </c>
      <c r="C26" s="232"/>
      <c r="D26" s="232">
        <v>2780770</v>
      </c>
      <c r="E26" s="232">
        <v>119836</v>
      </c>
      <c r="F26" s="232">
        <f t="shared" si="0"/>
        <v>2900606</v>
      </c>
    </row>
    <row r="27" spans="1:6" ht="15.75" customHeight="1">
      <c r="A27" s="171" t="s">
        <v>28</v>
      </c>
      <c r="B27" s="231" t="s">
        <v>29</v>
      </c>
      <c r="C27" s="232"/>
      <c r="D27" s="232">
        <v>12848400</v>
      </c>
      <c r="E27" s="232">
        <v>439039</v>
      </c>
      <c r="F27" s="232">
        <f t="shared" si="0"/>
        <v>13287439</v>
      </c>
    </row>
    <row r="28" spans="1:6" ht="15.75" customHeight="1">
      <c r="A28" s="171" t="s">
        <v>30</v>
      </c>
      <c r="B28" s="237" t="s">
        <v>31</v>
      </c>
      <c r="C28" s="232"/>
      <c r="D28" s="232">
        <v>1555000</v>
      </c>
      <c r="E28" s="232">
        <v>104500</v>
      </c>
      <c r="F28" s="232">
        <f t="shared" si="0"/>
        <v>1659500</v>
      </c>
    </row>
    <row r="29" spans="1:6" ht="15.75" customHeight="1">
      <c r="A29" s="171" t="s">
        <v>32</v>
      </c>
      <c r="B29" s="237" t="s">
        <v>33</v>
      </c>
      <c r="C29" s="232"/>
      <c r="D29" s="232">
        <v>6046685</v>
      </c>
      <c r="E29" s="232">
        <v>8514832</v>
      </c>
      <c r="F29" s="232">
        <f t="shared" si="0"/>
        <v>14561517</v>
      </c>
    </row>
    <row r="30" spans="1:6" ht="15.75" customHeight="1">
      <c r="A30" s="171"/>
      <c r="B30" s="237"/>
      <c r="C30" s="232"/>
      <c r="D30" s="232"/>
      <c r="E30" s="232"/>
      <c r="F30" s="232"/>
    </row>
    <row r="31" spans="1:6" ht="15.75" customHeight="1">
      <c r="A31" s="238" t="s">
        <v>34</v>
      </c>
      <c r="B31" s="239"/>
      <c r="C31" s="234"/>
      <c r="D31" s="234">
        <v>12613000</v>
      </c>
      <c r="E31" s="234">
        <v>2765578</v>
      </c>
      <c r="F31" s="234">
        <f>SUM(D31:E31)</f>
        <v>15378578</v>
      </c>
    </row>
    <row r="32" spans="1:6" ht="15.75" customHeight="1">
      <c r="A32" s="231" t="s">
        <v>35</v>
      </c>
      <c r="B32" s="237" t="s">
        <v>36</v>
      </c>
      <c r="C32" s="168"/>
      <c r="D32" s="168">
        <v>2180000</v>
      </c>
      <c r="E32" s="168">
        <v>1723888</v>
      </c>
      <c r="F32" s="168">
        <f>SUM(D32:E32)</f>
        <v>3903888</v>
      </c>
    </row>
    <row r="33" spans="1:6" ht="15.75" customHeight="1">
      <c r="A33" s="231" t="s">
        <v>37</v>
      </c>
      <c r="B33" s="237" t="s">
        <v>38</v>
      </c>
      <c r="C33" s="168"/>
      <c r="D33" s="168">
        <v>10433000</v>
      </c>
      <c r="E33" s="168">
        <v>1041690</v>
      </c>
      <c r="F33" s="168">
        <f>SUM(D33:E33)</f>
        <v>11474690</v>
      </c>
    </row>
    <row r="34" spans="1:6" ht="15.75" customHeight="1">
      <c r="A34" s="171" t="s">
        <v>39</v>
      </c>
      <c r="B34" s="171" t="s">
        <v>40</v>
      </c>
      <c r="C34" s="168"/>
      <c r="D34" s="168"/>
      <c r="E34" s="168"/>
      <c r="F34" s="168"/>
    </row>
    <row r="35" spans="1:6" ht="15.75" customHeight="1">
      <c r="A35" s="171"/>
      <c r="B35" s="171"/>
      <c r="C35" s="168"/>
      <c r="D35" s="168"/>
      <c r="E35" s="168"/>
      <c r="F35" s="168"/>
    </row>
    <row r="36" spans="1:6" ht="15.75" customHeight="1">
      <c r="A36" s="233" t="s">
        <v>41</v>
      </c>
      <c r="B36" s="240"/>
      <c r="C36" s="234"/>
      <c r="D36" s="234">
        <v>1355249</v>
      </c>
      <c r="E36" s="234">
        <v>810236</v>
      </c>
      <c r="F36" s="234">
        <v>2165485</v>
      </c>
    </row>
    <row r="37" spans="1:6" ht="15.75" customHeight="1">
      <c r="A37" s="171" t="s">
        <v>42</v>
      </c>
      <c r="B37" s="171" t="s">
        <v>41</v>
      </c>
      <c r="C37" s="168"/>
      <c r="D37" s="168">
        <v>1355249</v>
      </c>
      <c r="E37" s="168">
        <v>810236</v>
      </c>
      <c r="F37" s="168">
        <f>SUM(D37:E37)</f>
        <v>2165485</v>
      </c>
    </row>
    <row r="38" spans="1:6" ht="15.75" customHeight="1">
      <c r="A38" s="171"/>
      <c r="B38" s="171"/>
      <c r="C38" s="168"/>
      <c r="D38" s="168"/>
      <c r="E38" s="168"/>
      <c r="F38" s="168"/>
    </row>
    <row r="39" spans="1:6" ht="15.75" customHeight="1">
      <c r="A39" s="233" t="s">
        <v>43</v>
      </c>
      <c r="B39" s="233"/>
      <c r="C39" s="234"/>
      <c r="D39" s="234">
        <v>50366584</v>
      </c>
      <c r="E39" s="234">
        <v>13190056</v>
      </c>
      <c r="F39" s="234">
        <v>63556640</v>
      </c>
    </row>
  </sheetData>
  <sheetProtection selectLockedCells="1" selectUnlockedCells="1"/>
  <mergeCells count="10">
    <mergeCell ref="A3:F3"/>
    <mergeCell ref="E6:E7"/>
    <mergeCell ref="F6:F7"/>
    <mergeCell ref="B1:F1"/>
    <mergeCell ref="A24:B24"/>
    <mergeCell ref="A6:B7"/>
    <mergeCell ref="C6:C7"/>
    <mergeCell ref="D6:D7"/>
    <mergeCell ref="A8:B8"/>
    <mergeCell ref="A2:F2"/>
  </mergeCells>
  <printOptions/>
  <pageMargins left="0.7" right="0.7" top="0.75" bottom="0.75" header="0.5118055555555555" footer="0.511805555555555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6"/>
  <sheetViews>
    <sheetView zoomScalePageLayoutView="0" workbookViewId="0" topLeftCell="A31">
      <selection activeCell="L20" sqref="L20"/>
    </sheetView>
  </sheetViews>
  <sheetFormatPr defaultColWidth="9.140625" defaultRowHeight="15" customHeight="1"/>
  <cols>
    <col min="1" max="1" width="4.00390625" style="0" customWidth="1"/>
    <col min="2" max="2" width="5.421875" style="0" customWidth="1"/>
    <col min="3" max="3" width="5.28125" style="0" customWidth="1"/>
    <col min="6" max="6" width="26.00390625" style="0" customWidth="1"/>
    <col min="7" max="7" width="11.421875" style="0" customWidth="1"/>
    <col min="8" max="8" width="10.140625" style="0" customWidth="1"/>
    <col min="9" max="9" width="11.28125" style="0" customWidth="1"/>
    <col min="10" max="10" width="11.28125" style="0" bestFit="1" customWidth="1"/>
  </cols>
  <sheetData>
    <row r="1" spans="1:9" ht="27" customHeight="1">
      <c r="A1" s="243" t="s">
        <v>469</v>
      </c>
      <c r="B1" s="213"/>
      <c r="C1" s="213"/>
      <c r="D1" s="213"/>
      <c r="E1" s="213"/>
      <c r="F1" s="213"/>
      <c r="G1" s="213"/>
      <c r="H1" s="213"/>
      <c r="I1" s="213"/>
    </row>
    <row r="2" spans="1:9" ht="27" customHeight="1">
      <c r="A2" s="253"/>
      <c r="B2" s="254"/>
      <c r="C2" s="254"/>
      <c r="D2" s="254"/>
      <c r="E2" s="254"/>
      <c r="F2" s="254"/>
      <c r="G2" s="254"/>
      <c r="H2" s="254"/>
      <c r="I2" s="254"/>
    </row>
    <row r="3" spans="1:9" ht="15.75" customHeight="1">
      <c r="A3" s="183" t="s">
        <v>0</v>
      </c>
      <c r="B3" s="183"/>
      <c r="C3" s="183"/>
      <c r="D3" s="183"/>
      <c r="E3" s="183"/>
      <c r="F3" s="183"/>
      <c r="G3" s="183"/>
      <c r="H3" s="182"/>
      <c r="I3" s="182"/>
    </row>
    <row r="4" spans="1:9" ht="15.75" customHeight="1">
      <c r="A4" s="183" t="s">
        <v>463</v>
      </c>
      <c r="B4" s="183"/>
      <c r="C4" s="183"/>
      <c r="D4" s="183"/>
      <c r="E4" s="183"/>
      <c r="F4" s="183"/>
      <c r="G4" s="183"/>
      <c r="H4" s="182"/>
      <c r="I4" s="182"/>
    </row>
    <row r="5" spans="1:9" ht="15.75" customHeight="1">
      <c r="A5" s="183" t="s">
        <v>44</v>
      </c>
      <c r="B5" s="183"/>
      <c r="C5" s="183"/>
      <c r="D5" s="183"/>
      <c r="E5" s="183"/>
      <c r="F5" s="183"/>
      <c r="G5" s="183"/>
      <c r="H5" s="182"/>
      <c r="I5" s="182"/>
    </row>
    <row r="6" spans="1:9" ht="15.75" customHeight="1">
      <c r="A6" s="10"/>
      <c r="B6" s="10"/>
      <c r="C6" s="10"/>
      <c r="D6" s="10"/>
      <c r="E6" s="11"/>
      <c r="F6" s="11"/>
      <c r="G6" s="11"/>
      <c r="I6" s="160" t="s">
        <v>1</v>
      </c>
    </row>
    <row r="7" spans="1:9" ht="15" customHeight="1">
      <c r="A7" s="184" t="s">
        <v>45</v>
      </c>
      <c r="B7" s="184"/>
      <c r="C7" s="184"/>
      <c r="D7" s="184"/>
      <c r="E7" s="184"/>
      <c r="F7" s="180"/>
      <c r="G7" s="185" t="s">
        <v>3</v>
      </c>
      <c r="H7" s="127" t="s">
        <v>403</v>
      </c>
      <c r="I7" s="127" t="s">
        <v>435</v>
      </c>
    </row>
    <row r="8" spans="1:9" ht="15" customHeight="1">
      <c r="A8" s="184"/>
      <c r="B8" s="184"/>
      <c r="C8" s="184"/>
      <c r="D8" s="184"/>
      <c r="E8" s="184"/>
      <c r="F8" s="180"/>
      <c r="G8" s="185"/>
      <c r="H8" s="132"/>
      <c r="I8" s="124"/>
    </row>
    <row r="9" spans="1:9" ht="15.75" customHeight="1">
      <c r="A9" s="217" t="s">
        <v>422</v>
      </c>
      <c r="B9" s="217"/>
      <c r="C9" s="217"/>
      <c r="D9" s="217"/>
      <c r="E9" s="217"/>
      <c r="F9" s="218"/>
      <c r="G9" s="218">
        <v>16050000</v>
      </c>
      <c r="H9" s="244"/>
      <c r="I9" s="218">
        <v>16050000</v>
      </c>
    </row>
    <row r="10" spans="1:9" ht="15.75" customHeight="1">
      <c r="A10" s="7" t="s">
        <v>7</v>
      </c>
      <c r="B10" s="7"/>
      <c r="C10" s="7" t="s">
        <v>8</v>
      </c>
      <c r="D10" s="7"/>
      <c r="E10" s="7"/>
      <c r="F10" s="12"/>
      <c r="G10" s="12"/>
      <c r="H10" s="126"/>
      <c r="I10" s="12"/>
    </row>
    <row r="11" spans="1:9" ht="15.75" customHeight="1">
      <c r="A11" s="4"/>
      <c r="B11" s="7" t="s">
        <v>47</v>
      </c>
      <c r="C11" s="7"/>
      <c r="D11" s="7" t="s">
        <v>48</v>
      </c>
      <c r="E11" s="7"/>
      <c r="F11" s="12"/>
      <c r="G11" s="12"/>
      <c r="H11" s="126"/>
      <c r="I11" s="12"/>
    </row>
    <row r="12" spans="1:9" ht="15.75" customHeight="1">
      <c r="A12" s="4"/>
      <c r="B12" s="4"/>
      <c r="C12" s="4"/>
      <c r="D12" s="4"/>
      <c r="E12" s="4" t="s">
        <v>49</v>
      </c>
      <c r="F12" s="5"/>
      <c r="G12" s="5">
        <v>13000000</v>
      </c>
      <c r="H12" s="126"/>
      <c r="I12" s="5">
        <v>13000000</v>
      </c>
    </row>
    <row r="13" spans="1:9" ht="15.75" customHeight="1">
      <c r="A13" s="7"/>
      <c r="B13" s="7"/>
      <c r="C13" s="7"/>
      <c r="D13" s="7"/>
      <c r="E13" s="4" t="s">
        <v>50</v>
      </c>
      <c r="F13" s="6"/>
      <c r="G13" s="6">
        <v>1200000</v>
      </c>
      <c r="H13" s="126"/>
      <c r="I13" s="6">
        <v>1200000</v>
      </c>
    </row>
    <row r="14" spans="1:9" ht="15.75" customHeight="1">
      <c r="A14" s="7"/>
      <c r="B14" s="7" t="s">
        <v>51</v>
      </c>
      <c r="C14" s="7"/>
      <c r="D14" s="7" t="s">
        <v>52</v>
      </c>
      <c r="E14" s="7"/>
      <c r="F14" s="12"/>
      <c r="G14" s="12"/>
      <c r="H14" s="126"/>
      <c r="I14" s="12"/>
    </row>
    <row r="15" spans="1:9" ht="15.75" customHeight="1">
      <c r="A15" s="7"/>
      <c r="B15" s="4"/>
      <c r="C15" s="4" t="s">
        <v>53</v>
      </c>
      <c r="D15" s="4" t="s">
        <v>54</v>
      </c>
      <c r="E15" s="4"/>
      <c r="F15" s="6"/>
      <c r="G15" s="6"/>
      <c r="H15" s="126"/>
      <c r="I15" s="6"/>
    </row>
    <row r="16" spans="1:9" ht="15.75" customHeight="1">
      <c r="A16" s="7"/>
      <c r="B16" s="4"/>
      <c r="C16" s="4"/>
      <c r="D16" s="4"/>
      <c r="E16" s="4" t="s">
        <v>55</v>
      </c>
      <c r="F16" s="5"/>
      <c r="G16" s="5"/>
      <c r="H16" s="126"/>
      <c r="I16" s="5"/>
    </row>
    <row r="17" spans="1:9" ht="15.75" customHeight="1">
      <c r="A17" s="7"/>
      <c r="B17" s="4"/>
      <c r="C17" s="4" t="s">
        <v>56</v>
      </c>
      <c r="D17" s="4" t="s">
        <v>57</v>
      </c>
      <c r="E17" s="4"/>
      <c r="F17" s="6"/>
      <c r="G17" s="6"/>
      <c r="H17" s="126"/>
      <c r="I17" s="6"/>
    </row>
    <row r="18" spans="1:9" ht="15.75" customHeight="1">
      <c r="A18" s="7"/>
      <c r="B18" s="4"/>
      <c r="C18" s="4"/>
      <c r="D18" s="4"/>
      <c r="E18" s="4" t="s">
        <v>58</v>
      </c>
      <c r="F18" s="6"/>
      <c r="G18" s="6">
        <v>1200000</v>
      </c>
      <c r="H18" s="126"/>
      <c r="I18" s="6">
        <v>1200000</v>
      </c>
    </row>
    <row r="19" spans="1:9" ht="15.75" customHeight="1">
      <c r="A19" s="7"/>
      <c r="B19" s="4"/>
      <c r="C19" s="4" t="s">
        <v>59</v>
      </c>
      <c r="D19" s="4" t="s">
        <v>60</v>
      </c>
      <c r="E19" s="4"/>
      <c r="F19" s="6"/>
      <c r="G19" s="6"/>
      <c r="H19" s="126"/>
      <c r="I19" s="6"/>
    </row>
    <row r="20" spans="1:9" ht="15.75" customHeight="1">
      <c r="A20" s="7"/>
      <c r="B20" s="4"/>
      <c r="C20" s="4"/>
      <c r="D20" s="4"/>
      <c r="E20" s="4" t="s">
        <v>61</v>
      </c>
      <c r="F20" s="6"/>
      <c r="G20" s="6">
        <v>500000</v>
      </c>
      <c r="H20" s="126"/>
      <c r="I20" s="6">
        <v>500000</v>
      </c>
    </row>
    <row r="21" spans="1:9" ht="15.75" customHeight="1">
      <c r="A21" s="4"/>
      <c r="B21" s="4"/>
      <c r="C21" s="4"/>
      <c r="D21" s="4"/>
      <c r="E21" s="4" t="s">
        <v>62</v>
      </c>
      <c r="F21" s="5"/>
      <c r="G21" s="5"/>
      <c r="H21" s="126"/>
      <c r="I21" s="5"/>
    </row>
    <row r="22" spans="1:9" ht="15.75" customHeight="1">
      <c r="A22" s="4"/>
      <c r="B22" s="4"/>
      <c r="C22" s="4" t="s">
        <v>63</v>
      </c>
      <c r="D22" s="4"/>
      <c r="E22" s="4" t="s">
        <v>64</v>
      </c>
      <c r="F22" s="6"/>
      <c r="G22" s="6">
        <v>150000</v>
      </c>
      <c r="H22" s="126"/>
      <c r="I22" s="6">
        <v>150000</v>
      </c>
    </row>
    <row r="23" spans="1:9" ht="15.75" customHeight="1">
      <c r="A23" s="4"/>
      <c r="B23" s="4"/>
      <c r="C23" s="4" t="s">
        <v>65</v>
      </c>
      <c r="D23" s="4"/>
      <c r="E23" s="4" t="s">
        <v>66</v>
      </c>
      <c r="F23" s="6"/>
      <c r="G23" s="6"/>
      <c r="H23" s="126"/>
      <c r="I23" s="6"/>
    </row>
    <row r="24" spans="1:9" ht="15.75" customHeight="1">
      <c r="A24" s="4"/>
      <c r="B24" s="4"/>
      <c r="C24" s="4"/>
      <c r="D24" s="4"/>
      <c r="E24" s="4"/>
      <c r="F24" s="6"/>
      <c r="G24" s="6"/>
      <c r="H24" s="126"/>
      <c r="I24" s="6"/>
    </row>
    <row r="25" spans="1:9" ht="15.75" customHeight="1">
      <c r="A25" s="217" t="s">
        <v>67</v>
      </c>
      <c r="B25" s="220"/>
      <c r="C25" s="220"/>
      <c r="D25" s="220"/>
      <c r="E25" s="220"/>
      <c r="F25" s="218"/>
      <c r="G25" s="218"/>
      <c r="H25" s="244"/>
      <c r="I25" s="218"/>
    </row>
    <row r="26" spans="1:9" ht="15.75" customHeight="1">
      <c r="A26" s="7" t="s">
        <v>9</v>
      </c>
      <c r="B26" s="7"/>
      <c r="C26" s="7" t="s">
        <v>10</v>
      </c>
      <c r="D26" s="7"/>
      <c r="E26" s="7"/>
      <c r="F26" s="6"/>
      <c r="G26" s="6"/>
      <c r="H26" s="126"/>
      <c r="I26" s="6"/>
    </row>
    <row r="27" spans="1:9" ht="15.75" customHeight="1">
      <c r="A27" s="7"/>
      <c r="B27" s="7"/>
      <c r="C27" s="4" t="s">
        <v>68</v>
      </c>
      <c r="D27" s="4" t="s">
        <v>69</v>
      </c>
      <c r="E27" s="4"/>
      <c r="F27" s="6"/>
      <c r="G27" s="6"/>
      <c r="H27" s="126"/>
      <c r="I27" s="6"/>
    </row>
    <row r="28" spans="1:9" ht="15.75" customHeight="1">
      <c r="A28" s="4"/>
      <c r="B28" s="4"/>
      <c r="C28" s="4" t="s">
        <v>70</v>
      </c>
      <c r="D28" s="4" t="s">
        <v>71</v>
      </c>
      <c r="E28" s="4"/>
      <c r="F28" s="6"/>
      <c r="G28" s="6"/>
      <c r="H28" s="126"/>
      <c r="I28" s="6"/>
    </row>
    <row r="29" spans="1:9" ht="15.75" customHeight="1">
      <c r="A29" s="4"/>
      <c r="B29" s="4"/>
      <c r="C29" s="4"/>
      <c r="D29" s="4"/>
      <c r="E29" s="4"/>
      <c r="F29" s="6"/>
      <c r="G29" s="6"/>
      <c r="H29" s="126"/>
      <c r="I29" s="6"/>
    </row>
    <row r="30" spans="1:9" ht="15.75" customHeight="1">
      <c r="A30" s="217" t="s">
        <v>72</v>
      </c>
      <c r="B30" s="220"/>
      <c r="C30" s="220"/>
      <c r="D30" s="220"/>
      <c r="E30" s="245"/>
      <c r="F30" s="218"/>
      <c r="G30" s="218">
        <v>765000</v>
      </c>
      <c r="H30" s="244"/>
      <c r="I30" s="218">
        <v>765000</v>
      </c>
    </row>
    <row r="31" spans="1:9" ht="15.75" customHeight="1">
      <c r="A31" s="7" t="s">
        <v>9</v>
      </c>
      <c r="B31" s="7"/>
      <c r="C31" s="7" t="s">
        <v>10</v>
      </c>
      <c r="D31" s="7"/>
      <c r="E31" s="7"/>
      <c r="F31" s="6"/>
      <c r="G31" s="6">
        <v>765000</v>
      </c>
      <c r="H31" s="126"/>
      <c r="I31" s="6">
        <v>765000</v>
      </c>
    </row>
    <row r="32" spans="1:9" ht="15.75" customHeight="1">
      <c r="A32" s="7"/>
      <c r="B32" s="7"/>
      <c r="C32" s="4" t="s">
        <v>68</v>
      </c>
      <c r="D32" s="4" t="s">
        <v>69</v>
      </c>
      <c r="E32" s="4"/>
      <c r="F32" s="6"/>
      <c r="G32" s="6">
        <v>520000</v>
      </c>
      <c r="H32" s="126"/>
      <c r="I32" s="6">
        <v>520000</v>
      </c>
    </row>
    <row r="33" spans="1:9" ht="15.75" customHeight="1">
      <c r="A33" s="4"/>
      <c r="B33" s="4"/>
      <c r="C33" s="4" t="s">
        <v>73</v>
      </c>
      <c r="D33" s="4" t="s">
        <v>74</v>
      </c>
      <c r="E33" s="4"/>
      <c r="F33" s="5"/>
      <c r="G33" s="5"/>
      <c r="H33" s="126"/>
      <c r="I33" s="5"/>
    </row>
    <row r="34" spans="1:9" ht="15.75" customHeight="1">
      <c r="A34" s="4"/>
      <c r="B34" s="4"/>
      <c r="C34" s="4" t="s">
        <v>75</v>
      </c>
      <c r="D34" s="4" t="s">
        <v>76</v>
      </c>
      <c r="E34" s="4"/>
      <c r="F34" s="6"/>
      <c r="G34" s="6"/>
      <c r="H34" s="126"/>
      <c r="I34" s="6"/>
    </row>
    <row r="35" spans="1:9" ht="15.75" customHeight="1">
      <c r="A35" s="4"/>
      <c r="B35" s="4"/>
      <c r="C35" s="4"/>
      <c r="D35" s="4"/>
      <c r="E35" s="4" t="s">
        <v>77</v>
      </c>
      <c r="F35" s="5"/>
      <c r="G35" s="5">
        <v>245000</v>
      </c>
      <c r="H35" s="126"/>
      <c r="I35" s="5">
        <v>245000</v>
      </c>
    </row>
    <row r="36" spans="1:9" ht="15.75" customHeight="1">
      <c r="A36" s="4"/>
      <c r="B36" s="4"/>
      <c r="C36" s="4"/>
      <c r="D36" s="4"/>
      <c r="E36" s="4" t="s">
        <v>78</v>
      </c>
      <c r="F36" s="6"/>
      <c r="G36" s="6"/>
      <c r="H36" s="126"/>
      <c r="I36" s="6"/>
    </row>
    <row r="37" spans="1:9" ht="15.75" customHeight="1">
      <c r="A37" s="4"/>
      <c r="B37" s="4"/>
      <c r="C37" s="4" t="s">
        <v>70</v>
      </c>
      <c r="D37" s="4" t="s">
        <v>71</v>
      </c>
      <c r="E37" s="4"/>
      <c r="F37" s="5"/>
      <c r="G37" s="5"/>
      <c r="H37" s="126"/>
      <c r="I37" s="5"/>
    </row>
    <row r="38" spans="1:9" ht="15.75" customHeight="1">
      <c r="A38" s="4"/>
      <c r="B38" s="4"/>
      <c r="C38" s="4"/>
      <c r="D38" s="4"/>
      <c r="E38" s="4"/>
      <c r="F38" s="6"/>
      <c r="G38" s="6"/>
      <c r="H38" s="126"/>
      <c r="I38" s="6"/>
    </row>
    <row r="39" spans="1:11" ht="15.75" customHeight="1">
      <c r="A39" s="217" t="s">
        <v>79</v>
      </c>
      <c r="B39" s="217"/>
      <c r="C39" s="217"/>
      <c r="D39" s="217"/>
      <c r="E39" s="217"/>
      <c r="F39" s="218"/>
      <c r="G39" s="218">
        <v>19522184</v>
      </c>
      <c r="H39" s="244">
        <v>5191256</v>
      </c>
      <c r="I39" s="246">
        <f>SUM(G39:H39)</f>
        <v>24713440</v>
      </c>
      <c r="J39" s="161"/>
      <c r="K39" s="147"/>
    </row>
    <row r="40" spans="1:9" ht="15.75" customHeight="1">
      <c r="A40" s="7" t="s">
        <v>5</v>
      </c>
      <c r="B40" s="7"/>
      <c r="C40" s="7" t="s">
        <v>6</v>
      </c>
      <c r="D40" s="7"/>
      <c r="E40" s="4"/>
      <c r="F40" s="6"/>
      <c r="G40" s="6">
        <v>13649954</v>
      </c>
      <c r="H40" s="126"/>
      <c r="I40" s="6">
        <v>22052744</v>
      </c>
    </row>
    <row r="41" spans="1:9" ht="15.75" customHeight="1">
      <c r="A41" s="4"/>
      <c r="B41" s="4" t="s">
        <v>80</v>
      </c>
      <c r="C41" s="4"/>
      <c r="D41" s="4" t="s">
        <v>81</v>
      </c>
      <c r="E41" s="4"/>
      <c r="F41" s="6"/>
      <c r="G41" s="6">
        <v>13649954</v>
      </c>
      <c r="H41" s="126"/>
      <c r="I41" s="6">
        <v>22052744</v>
      </c>
    </row>
    <row r="42" spans="1:9" ht="15.75" customHeight="1">
      <c r="A42" s="7"/>
      <c r="B42" s="7"/>
      <c r="C42" s="4" t="s">
        <v>82</v>
      </c>
      <c r="D42" s="4" t="s">
        <v>83</v>
      </c>
      <c r="E42" s="4"/>
      <c r="F42" s="6"/>
      <c r="G42" s="6">
        <v>13649954</v>
      </c>
      <c r="H42" s="126">
        <v>1000000</v>
      </c>
      <c r="I42" s="6">
        <f>SUM(G42:H42)</f>
        <v>14649954</v>
      </c>
    </row>
    <row r="43" spans="1:9" ht="15.75" customHeight="1">
      <c r="A43" s="4"/>
      <c r="B43" s="4"/>
      <c r="C43" s="4" t="s">
        <v>84</v>
      </c>
      <c r="D43" s="4" t="s">
        <v>85</v>
      </c>
      <c r="E43" s="4"/>
      <c r="F43" s="6"/>
      <c r="G43" s="6"/>
      <c r="H43" s="126"/>
      <c r="I43" s="6"/>
    </row>
    <row r="44" spans="1:9" ht="15.75" customHeight="1">
      <c r="A44" s="4"/>
      <c r="B44" s="4"/>
      <c r="C44" s="4" t="s">
        <v>86</v>
      </c>
      <c r="D44" s="4" t="s">
        <v>87</v>
      </c>
      <c r="E44" s="4"/>
      <c r="F44" s="6"/>
      <c r="G44" s="6">
        <v>4672230</v>
      </c>
      <c r="H44" s="126">
        <v>114660</v>
      </c>
      <c r="I44" s="6">
        <f>SUM(G44:H44)</f>
        <v>4786890</v>
      </c>
    </row>
    <row r="45" spans="1:9" ht="15.75" customHeight="1">
      <c r="A45" s="4"/>
      <c r="B45" s="4"/>
      <c r="C45" s="4" t="s">
        <v>88</v>
      </c>
      <c r="D45" s="4" t="s">
        <v>89</v>
      </c>
      <c r="E45" s="4"/>
      <c r="F45" s="5"/>
      <c r="G45" s="5">
        <v>1200000</v>
      </c>
      <c r="H45" s="126"/>
      <c r="I45" s="5">
        <v>1200000</v>
      </c>
    </row>
    <row r="46" spans="1:9" ht="15.75" customHeight="1">
      <c r="A46" s="4"/>
      <c r="B46" s="4"/>
      <c r="C46" s="4" t="s">
        <v>90</v>
      </c>
      <c r="D46" s="4" t="s">
        <v>91</v>
      </c>
      <c r="E46" s="4"/>
      <c r="F46" s="6"/>
      <c r="G46" s="6"/>
      <c r="H46" s="126"/>
      <c r="I46" s="6"/>
    </row>
    <row r="47" spans="1:9" ht="15.75" customHeight="1">
      <c r="A47" s="4"/>
      <c r="B47" s="4"/>
      <c r="C47" s="4" t="s">
        <v>92</v>
      </c>
      <c r="D47" s="4" t="s">
        <v>93</v>
      </c>
      <c r="E47" s="4"/>
      <c r="F47" s="5"/>
      <c r="G47" s="5"/>
      <c r="H47" s="126">
        <v>1415900</v>
      </c>
      <c r="I47" s="5">
        <f>SUM(H47)</f>
        <v>1415900</v>
      </c>
    </row>
    <row r="48" spans="1:9" ht="15.75" customHeight="1">
      <c r="A48" s="7" t="s">
        <v>14</v>
      </c>
      <c r="B48" s="7"/>
      <c r="C48" s="7" t="s">
        <v>15</v>
      </c>
      <c r="D48" s="7"/>
      <c r="E48" s="7"/>
      <c r="F48" s="12"/>
      <c r="G48" s="12"/>
      <c r="H48" s="126"/>
      <c r="I48" s="12"/>
    </row>
    <row r="49" spans="1:9" ht="15.75" customHeight="1">
      <c r="A49" s="4"/>
      <c r="B49" s="4" t="s">
        <v>94</v>
      </c>
      <c r="C49" s="4"/>
      <c r="D49" s="4" t="s">
        <v>95</v>
      </c>
      <c r="E49" s="4"/>
      <c r="F49" s="6"/>
      <c r="G49" s="6"/>
      <c r="H49" s="126">
        <v>1000000</v>
      </c>
      <c r="I49" s="6">
        <f>SUM(H49)</f>
        <v>1000000</v>
      </c>
    </row>
    <row r="50" spans="1:9" ht="15.75" customHeight="1">
      <c r="A50" s="7" t="s">
        <v>21</v>
      </c>
      <c r="B50" s="4"/>
      <c r="C50" s="7" t="s">
        <v>20</v>
      </c>
      <c r="D50" s="7"/>
      <c r="E50" s="7"/>
      <c r="F50" s="6"/>
      <c r="G50" s="6"/>
      <c r="H50" s="126"/>
      <c r="I50" s="6"/>
    </row>
    <row r="51" spans="1:9" ht="15.75" customHeight="1">
      <c r="A51" s="4"/>
      <c r="B51" s="4" t="s">
        <v>97</v>
      </c>
      <c r="C51" s="4"/>
      <c r="D51" s="4" t="s">
        <v>423</v>
      </c>
      <c r="E51" s="4"/>
      <c r="F51" s="6"/>
      <c r="G51" s="6"/>
      <c r="H51" s="126"/>
      <c r="I51" s="6"/>
    </row>
    <row r="52" spans="1:9" ht="15.75" customHeight="1">
      <c r="A52" s="4"/>
      <c r="B52" s="4"/>
      <c r="C52" s="4" t="s">
        <v>424</v>
      </c>
      <c r="D52" s="4" t="s">
        <v>425</v>
      </c>
      <c r="E52" s="4"/>
      <c r="F52" s="6"/>
      <c r="G52" s="6"/>
      <c r="H52" s="126">
        <v>1660696</v>
      </c>
      <c r="I52" s="6">
        <f>SUM(H52)</f>
        <v>1660696</v>
      </c>
    </row>
    <row r="53" spans="1:9" ht="15.75" customHeight="1">
      <c r="A53" s="4"/>
      <c r="B53" s="4"/>
      <c r="C53" s="4"/>
      <c r="D53" s="4"/>
      <c r="E53" s="4"/>
      <c r="F53" s="6"/>
      <c r="G53" s="6"/>
      <c r="H53" s="126"/>
      <c r="I53" s="6"/>
    </row>
    <row r="54" spans="1:9" ht="15.75" customHeight="1">
      <c r="A54" s="4"/>
      <c r="B54" s="4"/>
      <c r="C54" s="4"/>
      <c r="D54" s="4"/>
      <c r="E54" s="4"/>
      <c r="F54" s="6"/>
      <c r="G54" s="6"/>
      <c r="H54" s="126"/>
      <c r="I54" s="6"/>
    </row>
    <row r="55" spans="1:9" ht="15.75" customHeight="1">
      <c r="A55" s="217" t="s">
        <v>96</v>
      </c>
      <c r="B55" s="217"/>
      <c r="C55" s="217"/>
      <c r="D55" s="217"/>
      <c r="E55" s="217"/>
      <c r="F55" s="218"/>
      <c r="G55" s="218">
        <v>10258000</v>
      </c>
      <c r="H55" s="244">
        <v>7144300</v>
      </c>
      <c r="I55" s="218">
        <v>17402300</v>
      </c>
    </row>
    <row r="56" spans="1:9" ht="15.75" customHeight="1">
      <c r="A56" s="7" t="s">
        <v>21</v>
      </c>
      <c r="B56" s="7"/>
      <c r="C56" s="7" t="s">
        <v>20</v>
      </c>
      <c r="D56" s="7"/>
      <c r="E56" s="7"/>
      <c r="F56" s="6"/>
      <c r="G56" s="6">
        <v>10258000</v>
      </c>
      <c r="H56" s="126"/>
      <c r="I56" s="6">
        <v>17402300</v>
      </c>
    </row>
    <row r="57" spans="1:9" ht="15.75" customHeight="1">
      <c r="A57" s="4"/>
      <c r="B57" s="4" t="s">
        <v>97</v>
      </c>
      <c r="C57" s="4"/>
      <c r="D57" s="4" t="s">
        <v>98</v>
      </c>
      <c r="E57" s="4"/>
      <c r="F57" s="6"/>
      <c r="G57" s="6"/>
      <c r="H57" s="126"/>
      <c r="I57" s="6"/>
    </row>
    <row r="58" spans="1:9" ht="15.75" customHeight="1">
      <c r="A58" s="4"/>
      <c r="B58" s="4"/>
      <c r="C58" s="4" t="s">
        <v>99</v>
      </c>
      <c r="D58" s="4"/>
      <c r="E58" s="4" t="s">
        <v>100</v>
      </c>
      <c r="F58" s="6"/>
      <c r="G58" s="6">
        <v>10258000</v>
      </c>
      <c r="H58" s="126">
        <v>7144300</v>
      </c>
      <c r="I58" s="6">
        <f>SUM(G58:H58)</f>
        <v>17402300</v>
      </c>
    </row>
    <row r="59" spans="1:9" ht="15.75" customHeight="1">
      <c r="A59" s="4"/>
      <c r="B59" s="4"/>
      <c r="C59" s="4" t="s">
        <v>101</v>
      </c>
      <c r="D59" s="4"/>
      <c r="E59" s="13" t="s">
        <v>102</v>
      </c>
      <c r="F59" s="6"/>
      <c r="G59" s="6"/>
      <c r="H59" s="126"/>
      <c r="I59" s="6"/>
    </row>
    <row r="60" spans="1:9" ht="15.75" customHeight="1">
      <c r="A60" s="4"/>
      <c r="B60" s="4"/>
      <c r="C60" s="4" t="s">
        <v>103</v>
      </c>
      <c r="D60" s="4"/>
      <c r="E60" s="4" t="s">
        <v>104</v>
      </c>
      <c r="F60" s="6"/>
      <c r="G60" s="6"/>
      <c r="H60" s="126"/>
      <c r="I60" s="6"/>
    </row>
    <row r="61" spans="1:9" ht="15.75" customHeight="1">
      <c r="A61" s="4"/>
      <c r="B61" s="4"/>
      <c r="C61" s="4"/>
      <c r="D61" s="4"/>
      <c r="E61" s="4"/>
      <c r="F61" s="6"/>
      <c r="G61" s="6"/>
      <c r="H61" s="126"/>
      <c r="I61" s="6"/>
    </row>
    <row r="62" spans="1:9" ht="15.75" customHeight="1">
      <c r="A62" s="217" t="s">
        <v>105</v>
      </c>
      <c r="B62" s="220"/>
      <c r="C62" s="220"/>
      <c r="D62" s="247"/>
      <c r="E62" s="248"/>
      <c r="F62" s="218"/>
      <c r="G62" s="218">
        <v>2671400</v>
      </c>
      <c r="H62" s="244"/>
      <c r="I62" s="218">
        <v>2671400</v>
      </c>
    </row>
    <row r="63" spans="1:9" ht="15.75" customHeight="1">
      <c r="A63" s="7" t="s">
        <v>5</v>
      </c>
      <c r="B63" s="7"/>
      <c r="C63" s="7" t="s">
        <v>6</v>
      </c>
      <c r="D63" s="7"/>
      <c r="E63" s="4"/>
      <c r="F63" s="6"/>
      <c r="G63" s="6"/>
      <c r="H63" s="126"/>
      <c r="I63" s="6"/>
    </row>
    <row r="64" spans="1:9" ht="15.75" customHeight="1">
      <c r="A64" s="4"/>
      <c r="B64" s="4" t="s">
        <v>106</v>
      </c>
      <c r="C64" s="4"/>
      <c r="D64" s="4" t="s">
        <v>107</v>
      </c>
      <c r="E64" s="4"/>
      <c r="F64" s="6"/>
      <c r="G64" s="6">
        <v>2671400</v>
      </c>
      <c r="H64" s="126"/>
      <c r="I64" s="6">
        <v>2671400</v>
      </c>
    </row>
    <row r="65" spans="1:9" ht="15.75" customHeight="1">
      <c r="A65" s="4"/>
      <c r="B65" s="4"/>
      <c r="C65" s="4"/>
      <c r="D65" s="4"/>
      <c r="E65" s="4" t="s">
        <v>108</v>
      </c>
      <c r="F65" s="6"/>
      <c r="G65" s="6"/>
      <c r="H65" s="126"/>
      <c r="I65" s="6"/>
    </row>
    <row r="66" spans="1:9" ht="15.75" customHeight="1">
      <c r="A66" s="4"/>
      <c r="B66" s="4"/>
      <c r="C66" s="4"/>
      <c r="D66" s="4"/>
      <c r="E66" s="4"/>
      <c r="F66" s="6"/>
      <c r="G66" s="6"/>
      <c r="H66" s="126"/>
      <c r="I66" s="6"/>
    </row>
    <row r="67" spans="1:9" ht="15.75" customHeight="1">
      <c r="A67" s="217" t="s">
        <v>109</v>
      </c>
      <c r="B67" s="220"/>
      <c r="C67" s="220"/>
      <c r="D67" s="220"/>
      <c r="E67" s="220"/>
      <c r="F67" s="218"/>
      <c r="G67" s="218">
        <v>1100000</v>
      </c>
      <c r="H67" s="244">
        <v>690000</v>
      </c>
      <c r="I67" s="218">
        <v>1790000</v>
      </c>
    </row>
    <row r="68" spans="1:9" ht="15.75" customHeight="1">
      <c r="A68" s="7" t="s">
        <v>9</v>
      </c>
      <c r="B68" s="7"/>
      <c r="C68" s="7" t="s">
        <v>10</v>
      </c>
      <c r="D68" s="7"/>
      <c r="E68" s="7"/>
      <c r="F68" s="6"/>
      <c r="G68" s="6">
        <v>1000000</v>
      </c>
      <c r="H68" s="126"/>
      <c r="I68" s="6">
        <v>1000000</v>
      </c>
    </row>
    <row r="69" spans="1:9" ht="15.75" customHeight="1">
      <c r="A69" s="7"/>
      <c r="B69" s="7"/>
      <c r="C69" s="4" t="s">
        <v>110</v>
      </c>
      <c r="D69" s="4" t="s">
        <v>111</v>
      </c>
      <c r="E69" s="7"/>
      <c r="F69" s="6"/>
      <c r="G69" s="6">
        <v>200000</v>
      </c>
      <c r="H69" s="126"/>
      <c r="I69" s="6">
        <v>200000</v>
      </c>
    </row>
    <row r="70" spans="1:9" ht="15.75" customHeight="1">
      <c r="A70" s="4"/>
      <c r="B70" s="4"/>
      <c r="C70" s="4" t="s">
        <v>68</v>
      </c>
      <c r="D70" s="4" t="s">
        <v>112</v>
      </c>
      <c r="E70" s="4"/>
      <c r="F70" s="6"/>
      <c r="G70" s="6">
        <v>800000</v>
      </c>
      <c r="H70" s="126"/>
      <c r="I70" s="6">
        <v>800000</v>
      </c>
    </row>
    <row r="71" spans="1:9" ht="15.75" customHeight="1">
      <c r="A71" s="4"/>
      <c r="B71" s="4"/>
      <c r="C71" s="4" t="s">
        <v>70</v>
      </c>
      <c r="D71" s="4" t="s">
        <v>71</v>
      </c>
      <c r="E71" s="4"/>
      <c r="F71" s="6"/>
      <c r="G71" s="6"/>
      <c r="H71" s="126"/>
      <c r="I71" s="6"/>
    </row>
    <row r="72" spans="1:9" ht="15.75" customHeight="1">
      <c r="A72" s="4"/>
      <c r="B72" s="4"/>
      <c r="C72" s="4" t="s">
        <v>113</v>
      </c>
      <c r="D72" s="4" t="s">
        <v>114</v>
      </c>
      <c r="E72" s="4"/>
      <c r="F72" s="6"/>
      <c r="G72" s="6"/>
      <c r="H72" s="126"/>
      <c r="I72" s="6"/>
    </row>
    <row r="73" spans="1:9" ht="15.75" customHeight="1">
      <c r="A73" s="7" t="s">
        <v>16</v>
      </c>
      <c r="B73" s="7"/>
      <c r="C73" s="7" t="s">
        <v>17</v>
      </c>
      <c r="D73" s="7"/>
      <c r="E73" s="7"/>
      <c r="F73" s="14"/>
      <c r="G73" s="14"/>
      <c r="H73" s="126"/>
      <c r="I73" s="14"/>
    </row>
    <row r="74" spans="1:9" ht="15.75" customHeight="1">
      <c r="A74" s="4"/>
      <c r="B74" s="4" t="s">
        <v>115</v>
      </c>
      <c r="C74" s="4"/>
      <c r="D74" s="4" t="s">
        <v>116</v>
      </c>
      <c r="E74" s="4"/>
      <c r="F74" s="15"/>
      <c r="G74" s="15"/>
      <c r="H74" s="126"/>
      <c r="I74" s="15"/>
    </row>
    <row r="75" spans="1:9" ht="15.75" customHeight="1">
      <c r="A75" s="4"/>
      <c r="B75" s="4"/>
      <c r="C75" s="4"/>
      <c r="D75" s="4"/>
      <c r="E75" s="4"/>
      <c r="F75" s="15"/>
      <c r="G75" s="15"/>
      <c r="H75" s="126"/>
      <c r="I75" s="15"/>
    </row>
    <row r="76" spans="1:9" ht="15.75" customHeight="1">
      <c r="A76" s="7" t="s">
        <v>11</v>
      </c>
      <c r="B76" s="7"/>
      <c r="C76" s="7" t="s">
        <v>117</v>
      </c>
      <c r="D76" s="7"/>
      <c r="E76" s="7"/>
      <c r="F76" s="14"/>
      <c r="G76" s="14"/>
      <c r="H76" s="126"/>
      <c r="I76" s="14"/>
    </row>
    <row r="77" spans="1:9" ht="15.75" customHeight="1">
      <c r="A77" s="4"/>
      <c r="B77" s="4" t="s">
        <v>118</v>
      </c>
      <c r="C77" s="4"/>
      <c r="D77" s="4" t="s">
        <v>397</v>
      </c>
      <c r="E77" s="4"/>
      <c r="F77" s="15"/>
      <c r="G77" s="15">
        <v>100000</v>
      </c>
      <c r="H77" s="126"/>
      <c r="I77" s="15">
        <v>100000</v>
      </c>
    </row>
    <row r="78" spans="1:9" ht="15.75" customHeight="1">
      <c r="A78" s="7" t="s">
        <v>18</v>
      </c>
      <c r="B78" s="7"/>
      <c r="C78" s="7" t="s">
        <v>429</v>
      </c>
      <c r="D78" s="7"/>
      <c r="E78" s="7"/>
      <c r="F78" s="14"/>
      <c r="G78" s="15"/>
      <c r="H78" s="126"/>
      <c r="I78" s="15"/>
    </row>
    <row r="79" spans="1:9" ht="15.75" customHeight="1">
      <c r="A79" s="4"/>
      <c r="B79" s="4" t="s">
        <v>431</v>
      </c>
      <c r="C79" s="4"/>
      <c r="D79" s="4" t="s">
        <v>430</v>
      </c>
      <c r="E79" s="4"/>
      <c r="F79" s="15"/>
      <c r="G79" s="15"/>
      <c r="H79" s="126">
        <v>690000</v>
      </c>
      <c r="I79" s="15">
        <f>SUM(H79)</f>
        <v>690000</v>
      </c>
    </row>
    <row r="80" spans="1:9" ht="15.75" customHeight="1">
      <c r="A80" s="4"/>
      <c r="B80" s="4"/>
      <c r="C80" s="4"/>
      <c r="D80" s="4"/>
      <c r="E80" s="4"/>
      <c r="F80" s="15"/>
      <c r="G80" s="15"/>
      <c r="H80" s="126"/>
      <c r="I80" s="15"/>
    </row>
    <row r="81" spans="1:9" ht="15.75" customHeight="1">
      <c r="A81" s="217" t="s">
        <v>119</v>
      </c>
      <c r="B81" s="220"/>
      <c r="C81" s="220"/>
      <c r="D81" s="220"/>
      <c r="E81" s="220"/>
      <c r="F81" s="218"/>
      <c r="G81" s="218"/>
      <c r="H81" s="244"/>
      <c r="I81" s="218"/>
    </row>
    <row r="82" spans="1:9" ht="15.75" customHeight="1">
      <c r="A82" s="7" t="s">
        <v>14</v>
      </c>
      <c r="B82" s="7"/>
      <c r="C82" s="7" t="s">
        <v>15</v>
      </c>
      <c r="D82" s="7"/>
      <c r="E82" s="4"/>
      <c r="F82" s="12"/>
      <c r="G82" s="12"/>
      <c r="H82" s="126"/>
      <c r="I82" s="12"/>
    </row>
    <row r="83" spans="1:9" ht="15.75" customHeight="1">
      <c r="A83" s="4"/>
      <c r="B83" s="4" t="s">
        <v>120</v>
      </c>
      <c r="C83" s="4"/>
      <c r="D83" s="4" t="s">
        <v>121</v>
      </c>
      <c r="E83" s="4"/>
      <c r="F83" s="6"/>
      <c r="G83" s="6"/>
      <c r="H83" s="126"/>
      <c r="I83" s="6"/>
    </row>
    <row r="84" spans="1:9" ht="15.75" customHeight="1">
      <c r="A84" s="4"/>
      <c r="B84" s="4"/>
      <c r="C84" s="4"/>
      <c r="D84" s="4"/>
      <c r="E84" s="4"/>
      <c r="F84" s="6"/>
      <c r="G84" s="6"/>
      <c r="H84" s="126"/>
      <c r="I84" s="6"/>
    </row>
    <row r="85" spans="1:9" ht="15.75" customHeight="1">
      <c r="A85" s="217" t="s">
        <v>122</v>
      </c>
      <c r="B85" s="220"/>
      <c r="C85" s="220"/>
      <c r="D85" s="220"/>
      <c r="E85" s="220"/>
      <c r="F85" s="218"/>
      <c r="G85" s="218"/>
      <c r="H85" s="244"/>
      <c r="I85" s="218"/>
    </row>
    <row r="86" spans="1:9" ht="15.75" customHeight="1">
      <c r="A86" s="7" t="s">
        <v>9</v>
      </c>
      <c r="B86" s="7"/>
      <c r="C86" s="7" t="s">
        <v>10</v>
      </c>
      <c r="D86" s="7"/>
      <c r="E86" s="7"/>
      <c r="F86" s="6"/>
      <c r="G86" s="6"/>
      <c r="H86" s="126"/>
      <c r="I86" s="6"/>
    </row>
    <row r="87" spans="1:9" ht="15.75" customHeight="1">
      <c r="A87" s="4"/>
      <c r="B87" s="4"/>
      <c r="C87" s="4" t="s">
        <v>68</v>
      </c>
      <c r="D87" s="4" t="s">
        <v>69</v>
      </c>
      <c r="E87" s="4"/>
      <c r="F87" s="6"/>
      <c r="G87" s="6"/>
      <c r="H87" s="126"/>
      <c r="I87" s="6"/>
    </row>
    <row r="88" spans="1:9" ht="15.75" customHeight="1">
      <c r="A88" s="4"/>
      <c r="B88" s="4"/>
      <c r="C88" s="4" t="s">
        <v>70</v>
      </c>
      <c r="D88" s="4" t="s">
        <v>71</v>
      </c>
      <c r="E88" s="4"/>
      <c r="F88" s="6"/>
      <c r="G88" s="6"/>
      <c r="H88" s="126"/>
      <c r="I88" s="6"/>
    </row>
    <row r="89" spans="1:9" ht="15.75" customHeight="1">
      <c r="A89" s="4"/>
      <c r="B89" s="4"/>
      <c r="C89" s="4"/>
      <c r="D89" s="4"/>
      <c r="E89" s="4"/>
      <c r="F89" s="6"/>
      <c r="G89" s="6"/>
      <c r="H89" s="126"/>
      <c r="I89" s="6"/>
    </row>
    <row r="90" spans="1:9" ht="15.75" customHeight="1">
      <c r="A90" s="249" t="s">
        <v>426</v>
      </c>
      <c r="B90" s="249"/>
      <c r="C90" s="249"/>
      <c r="D90" s="249"/>
      <c r="E90" s="249"/>
      <c r="F90" s="250"/>
      <c r="G90" s="250"/>
      <c r="H90" s="244">
        <v>164500</v>
      </c>
      <c r="I90" s="251">
        <v>164500</v>
      </c>
    </row>
    <row r="91" spans="1:9" ht="15.75" customHeight="1">
      <c r="A91" s="7" t="s">
        <v>5</v>
      </c>
      <c r="B91" s="4"/>
      <c r="C91" s="7" t="s">
        <v>427</v>
      </c>
      <c r="D91" s="7"/>
      <c r="E91" s="7"/>
      <c r="F91" s="6"/>
      <c r="G91" s="6"/>
      <c r="H91" s="126"/>
      <c r="I91" s="6"/>
    </row>
    <row r="92" spans="1:9" ht="15.75" customHeight="1">
      <c r="A92" s="4"/>
      <c r="B92" s="4" t="s">
        <v>106</v>
      </c>
      <c r="C92" s="4"/>
      <c r="D92" s="4" t="s">
        <v>428</v>
      </c>
      <c r="E92" s="4"/>
      <c r="F92" s="6"/>
      <c r="G92" s="6"/>
      <c r="H92" s="126">
        <v>164500</v>
      </c>
      <c r="I92" s="6">
        <f>SUM(H92)</f>
        <v>164500</v>
      </c>
    </row>
    <row r="93" spans="1:9" ht="15.75" customHeight="1">
      <c r="A93" s="4"/>
      <c r="B93" s="4"/>
      <c r="C93" s="4"/>
      <c r="D93" s="4"/>
      <c r="E93" s="4"/>
      <c r="F93" s="6"/>
      <c r="G93" s="6"/>
      <c r="H93" s="125"/>
      <c r="I93" s="6"/>
    </row>
    <row r="94" spans="1:9" ht="15.75" customHeight="1">
      <c r="A94" s="217"/>
      <c r="B94" s="217"/>
      <c r="C94" s="217" t="s">
        <v>123</v>
      </c>
      <c r="D94" s="217"/>
      <c r="E94" s="217"/>
      <c r="F94" s="218"/>
      <c r="G94" s="218">
        <v>50366584</v>
      </c>
      <c r="H94" s="252">
        <v>13190056</v>
      </c>
      <c r="I94" s="218">
        <v>63556640</v>
      </c>
    </row>
    <row r="95" spans="1:9" ht="15.75" customHeight="1">
      <c r="A95" s="4"/>
      <c r="B95" s="4"/>
      <c r="C95" s="7"/>
      <c r="D95" s="4"/>
      <c r="E95" s="4"/>
      <c r="F95" s="12"/>
      <c r="G95" s="12"/>
      <c r="H95" s="125"/>
      <c r="I95" s="123"/>
    </row>
    <row r="96" spans="1:9" ht="15.75" customHeight="1">
      <c r="A96" s="7" t="s">
        <v>5</v>
      </c>
      <c r="B96" s="7"/>
      <c r="C96" s="7" t="s">
        <v>6</v>
      </c>
      <c r="D96" s="7"/>
      <c r="E96" s="4"/>
      <c r="F96" s="6"/>
      <c r="G96" s="6">
        <v>22193584</v>
      </c>
      <c r="H96" s="125">
        <v>2695060</v>
      </c>
      <c r="I96" s="133">
        <f>SUM(G96:H96)</f>
        <v>24888644</v>
      </c>
    </row>
    <row r="97" spans="1:9" ht="15.75" customHeight="1">
      <c r="A97" s="7" t="s">
        <v>14</v>
      </c>
      <c r="B97" s="7"/>
      <c r="C97" s="7" t="s">
        <v>15</v>
      </c>
      <c r="D97" s="7"/>
      <c r="E97" s="7"/>
      <c r="F97" s="6"/>
      <c r="G97" s="6"/>
      <c r="H97" s="125">
        <v>1000000</v>
      </c>
      <c r="I97" s="123">
        <f>SUM(H97)</f>
        <v>1000000</v>
      </c>
    </row>
    <row r="98" spans="1:9" ht="15.75" customHeight="1">
      <c r="A98" s="7" t="s">
        <v>7</v>
      </c>
      <c r="B98" s="7"/>
      <c r="C98" s="7" t="s">
        <v>8</v>
      </c>
      <c r="D98" s="7"/>
      <c r="E98" s="7"/>
      <c r="F98" s="6"/>
      <c r="G98" s="6">
        <v>16050000</v>
      </c>
      <c r="H98" s="125"/>
      <c r="I98" s="133">
        <f>SUM(G98:H98)</f>
        <v>16050000</v>
      </c>
    </row>
    <row r="99" spans="1:9" ht="15.75" customHeight="1">
      <c r="A99" s="7" t="s">
        <v>9</v>
      </c>
      <c r="B99" s="7"/>
      <c r="C99" s="7" t="s">
        <v>10</v>
      </c>
      <c r="D99" s="7"/>
      <c r="E99" s="7"/>
      <c r="F99" s="6"/>
      <c r="G99" s="6">
        <v>1765000</v>
      </c>
      <c r="H99" s="125"/>
      <c r="I99" s="133">
        <f>SUM(G99:H99)</f>
        <v>1765000</v>
      </c>
    </row>
    <row r="100" spans="1:9" ht="15.75" customHeight="1">
      <c r="A100" s="7" t="s">
        <v>16</v>
      </c>
      <c r="B100" s="7"/>
      <c r="C100" s="7" t="s">
        <v>17</v>
      </c>
      <c r="D100" s="7"/>
      <c r="E100" s="7"/>
      <c r="F100" s="6"/>
      <c r="G100" s="6"/>
      <c r="H100" s="125"/>
      <c r="I100" s="123"/>
    </row>
    <row r="101" spans="1:9" ht="15.75" customHeight="1">
      <c r="A101" s="7" t="s">
        <v>11</v>
      </c>
      <c r="B101" s="7"/>
      <c r="C101" s="7" t="s">
        <v>12</v>
      </c>
      <c r="D101" s="7"/>
      <c r="E101" s="7"/>
      <c r="F101" s="6"/>
      <c r="G101" s="6">
        <v>100000</v>
      </c>
      <c r="H101" s="125"/>
      <c r="I101" s="133">
        <f>SUM(G101:H101)</f>
        <v>100000</v>
      </c>
    </row>
    <row r="102" spans="1:9" ht="15.75" customHeight="1">
      <c r="A102" s="134" t="s">
        <v>18</v>
      </c>
      <c r="B102" s="134"/>
      <c r="C102" s="134" t="s">
        <v>19</v>
      </c>
      <c r="D102" s="134"/>
      <c r="E102" s="134"/>
      <c r="F102" s="164"/>
      <c r="G102" s="164"/>
      <c r="H102" s="165">
        <v>690000</v>
      </c>
      <c r="I102" s="166">
        <f>SUM(H102)</f>
        <v>690000</v>
      </c>
    </row>
    <row r="103" spans="1:9" ht="15.75" customHeight="1">
      <c r="A103" s="167" t="s">
        <v>21</v>
      </c>
      <c r="B103" s="167"/>
      <c r="C103" s="167" t="s">
        <v>20</v>
      </c>
      <c r="D103" s="167"/>
      <c r="E103" s="167"/>
      <c r="F103" s="168"/>
      <c r="G103" s="168">
        <v>10258000</v>
      </c>
      <c r="H103" s="169">
        <v>8804996</v>
      </c>
      <c r="I103" s="170">
        <f>SUM(G103:H103)</f>
        <v>19062996</v>
      </c>
    </row>
    <row r="104" spans="1:9" ht="15.75" customHeight="1">
      <c r="A104" s="171"/>
      <c r="B104" s="171"/>
      <c r="C104" s="167" t="s">
        <v>123</v>
      </c>
      <c r="D104" s="171"/>
      <c r="E104" s="171"/>
      <c r="F104" s="172"/>
      <c r="G104" s="172">
        <f>SUM(G96:G103)</f>
        <v>50366584</v>
      </c>
      <c r="H104" s="173">
        <f>SUM(H96:H103)</f>
        <v>13190056</v>
      </c>
      <c r="I104" s="174">
        <f>SUM(I96:I103)</f>
        <v>63556640</v>
      </c>
    </row>
    <row r="105" spans="1:8" ht="15" customHeight="1">
      <c r="A105" s="147"/>
      <c r="B105" s="147"/>
      <c r="C105" s="147"/>
      <c r="D105" s="147"/>
      <c r="E105" s="147"/>
      <c r="F105" s="147"/>
      <c r="G105" s="147"/>
      <c r="H105" s="147"/>
    </row>
    <row r="106" spans="1:8" ht="15" customHeight="1">
      <c r="A106" s="147"/>
      <c r="B106" s="147"/>
      <c r="C106" s="147"/>
      <c r="D106" s="147"/>
      <c r="E106" s="147"/>
      <c r="F106" s="147"/>
      <c r="G106" s="147"/>
      <c r="H106" s="147"/>
    </row>
    <row r="107" spans="1:8" ht="15" customHeight="1">
      <c r="A107" s="147"/>
      <c r="B107" s="147"/>
      <c r="C107" s="147"/>
      <c r="D107" s="147"/>
      <c r="E107" s="147"/>
      <c r="F107" s="147"/>
      <c r="G107" s="147"/>
      <c r="H107" s="147"/>
    </row>
    <row r="108" spans="1:8" ht="15" customHeight="1">
      <c r="A108" s="147"/>
      <c r="B108" s="147"/>
      <c r="C108" s="147"/>
      <c r="D108" s="147"/>
      <c r="E108" s="147"/>
      <c r="F108" s="147"/>
      <c r="G108" s="147"/>
      <c r="H108" s="147"/>
    </row>
    <row r="109" spans="1:8" ht="15" customHeight="1">
      <c r="A109" s="147"/>
      <c r="B109" s="147"/>
      <c r="C109" s="147"/>
      <c r="D109" s="147"/>
      <c r="E109" s="147"/>
      <c r="F109" s="147"/>
      <c r="G109" s="147"/>
      <c r="H109" s="147"/>
    </row>
    <row r="110" spans="1:8" ht="15" customHeight="1">
      <c r="A110" s="147"/>
      <c r="B110" s="147"/>
      <c r="C110" s="147"/>
      <c r="D110" s="147"/>
      <c r="E110" s="147"/>
      <c r="F110" s="147"/>
      <c r="G110" s="147"/>
      <c r="H110" s="147"/>
    </row>
    <row r="111" spans="1:8" ht="15" customHeight="1">
      <c r="A111" s="147"/>
      <c r="B111" s="147"/>
      <c r="C111" s="147"/>
      <c r="D111" s="147"/>
      <c r="E111" s="147"/>
      <c r="F111" s="147"/>
      <c r="G111" s="147"/>
      <c r="H111" s="147"/>
    </row>
    <row r="112" spans="1:8" ht="15" customHeight="1">
      <c r="A112" s="147"/>
      <c r="B112" s="147"/>
      <c r="C112" s="147"/>
      <c r="D112" s="147"/>
      <c r="E112" s="147"/>
      <c r="F112" s="147"/>
      <c r="G112" s="147"/>
      <c r="H112" s="147"/>
    </row>
    <row r="113" spans="1:8" ht="15" customHeight="1">
      <c r="A113" s="147"/>
      <c r="B113" s="147"/>
      <c r="C113" s="147"/>
      <c r="D113" s="147"/>
      <c r="E113" s="147"/>
      <c r="F113" s="147"/>
      <c r="G113" s="147"/>
      <c r="H113" s="147"/>
    </row>
    <row r="114" spans="1:8" ht="15" customHeight="1">
      <c r="A114" s="147"/>
      <c r="B114" s="147"/>
      <c r="C114" s="147"/>
      <c r="D114" s="147"/>
      <c r="E114" s="147"/>
      <c r="F114" s="147"/>
      <c r="G114" s="147"/>
      <c r="H114" s="147"/>
    </row>
    <row r="115" spans="1:8" ht="15" customHeight="1">
      <c r="A115" s="147"/>
      <c r="B115" s="147"/>
      <c r="C115" s="147"/>
      <c r="D115" s="147"/>
      <c r="E115" s="147"/>
      <c r="F115" s="147"/>
      <c r="G115" s="147"/>
      <c r="H115" s="147"/>
    </row>
    <row r="116" spans="1:8" ht="15" customHeight="1">
      <c r="A116" s="147"/>
      <c r="B116" s="147"/>
      <c r="C116" s="147"/>
      <c r="D116" s="147"/>
      <c r="E116" s="147"/>
      <c r="F116" s="147"/>
      <c r="G116" s="147"/>
      <c r="H116" s="147"/>
    </row>
    <row r="117" spans="1:8" ht="15" customHeight="1">
      <c r="A117" s="147"/>
      <c r="B117" s="147"/>
      <c r="C117" s="147"/>
      <c r="D117" s="147"/>
      <c r="E117" s="147"/>
      <c r="F117" s="147"/>
      <c r="G117" s="147"/>
      <c r="H117" s="147"/>
    </row>
    <row r="118" spans="1:8" ht="15" customHeight="1">
      <c r="A118" s="147"/>
      <c r="B118" s="147"/>
      <c r="C118" s="147"/>
      <c r="D118" s="147"/>
      <c r="E118" s="147"/>
      <c r="F118" s="147"/>
      <c r="G118" s="147"/>
      <c r="H118" s="147"/>
    </row>
    <row r="119" spans="1:8" ht="15" customHeight="1">
      <c r="A119" s="147"/>
      <c r="B119" s="147"/>
      <c r="C119" s="147"/>
      <c r="D119" s="147"/>
      <c r="E119" s="147"/>
      <c r="F119" s="147"/>
      <c r="G119" s="147"/>
      <c r="H119" s="147"/>
    </row>
    <row r="120" spans="1:8" ht="15" customHeight="1">
      <c r="A120" s="147"/>
      <c r="B120" s="147"/>
      <c r="C120" s="147"/>
      <c r="D120" s="147"/>
      <c r="E120" s="147"/>
      <c r="F120" s="147"/>
      <c r="G120" s="147"/>
      <c r="H120" s="147"/>
    </row>
    <row r="121" spans="1:8" ht="15" customHeight="1">
      <c r="A121" s="147"/>
      <c r="B121" s="147"/>
      <c r="C121" s="147"/>
      <c r="D121" s="147"/>
      <c r="E121" s="147"/>
      <c r="F121" s="147"/>
      <c r="G121" s="147"/>
      <c r="H121" s="147"/>
    </row>
    <row r="122" spans="1:8" ht="15" customHeight="1">
      <c r="A122" s="147"/>
      <c r="B122" s="147"/>
      <c r="C122" s="147"/>
      <c r="D122" s="147"/>
      <c r="E122" s="147"/>
      <c r="F122" s="147"/>
      <c r="G122" s="147"/>
      <c r="H122" s="147"/>
    </row>
    <row r="123" spans="1:8" ht="15" customHeight="1">
      <c r="A123" s="147"/>
      <c r="B123" s="147"/>
      <c r="C123" s="147"/>
      <c r="D123" s="147"/>
      <c r="E123" s="147"/>
      <c r="F123" s="147"/>
      <c r="G123" s="147"/>
      <c r="H123" s="147"/>
    </row>
    <row r="124" spans="1:8" ht="15" customHeight="1">
      <c r="A124" s="147"/>
      <c r="B124" s="147"/>
      <c r="C124" s="147"/>
      <c r="D124" s="147"/>
      <c r="E124" s="147"/>
      <c r="F124" s="147"/>
      <c r="G124" s="147"/>
      <c r="H124" s="147"/>
    </row>
    <row r="125" spans="1:8" ht="15" customHeight="1">
      <c r="A125" s="147"/>
      <c r="B125" s="147"/>
      <c r="C125" s="147"/>
      <c r="D125" s="147"/>
      <c r="E125" s="147"/>
      <c r="F125" s="147"/>
      <c r="G125" s="147"/>
      <c r="H125" s="147"/>
    </row>
    <row r="126" spans="1:8" ht="15" customHeight="1">
      <c r="A126" s="147"/>
      <c r="B126" s="147"/>
      <c r="C126" s="147"/>
      <c r="D126" s="147"/>
      <c r="E126" s="147"/>
      <c r="F126" s="147"/>
      <c r="G126" s="147"/>
      <c r="H126" s="147"/>
    </row>
    <row r="127" spans="1:8" ht="15" customHeight="1">
      <c r="A127" s="147"/>
      <c r="B127" s="147"/>
      <c r="C127" s="147"/>
      <c r="D127" s="147"/>
      <c r="E127" s="147"/>
      <c r="F127" s="147"/>
      <c r="G127" s="147"/>
      <c r="H127" s="147"/>
    </row>
    <row r="128" spans="1:8" ht="15" customHeight="1">
      <c r="A128" s="147"/>
      <c r="B128" s="147"/>
      <c r="C128" s="147"/>
      <c r="D128" s="147"/>
      <c r="E128" s="147"/>
      <c r="F128" s="147"/>
      <c r="G128" s="147"/>
      <c r="H128" s="147"/>
    </row>
    <row r="129" spans="1:8" ht="15" customHeight="1">
      <c r="A129" s="147"/>
      <c r="B129" s="147"/>
      <c r="C129" s="147"/>
      <c r="D129" s="147"/>
      <c r="E129" s="147"/>
      <c r="F129" s="147"/>
      <c r="G129" s="147"/>
      <c r="H129" s="147"/>
    </row>
    <row r="130" spans="1:8" ht="15" customHeight="1">
      <c r="A130" s="147"/>
      <c r="B130" s="147"/>
      <c r="C130" s="147"/>
      <c r="D130" s="147"/>
      <c r="E130" s="147"/>
      <c r="F130" s="147"/>
      <c r="G130" s="147"/>
      <c r="H130" s="147"/>
    </row>
    <row r="131" spans="1:8" ht="15" customHeight="1">
      <c r="A131" s="147"/>
      <c r="B131" s="147"/>
      <c r="C131" s="147"/>
      <c r="D131" s="147"/>
      <c r="E131" s="147"/>
      <c r="F131" s="147"/>
      <c r="G131" s="147"/>
      <c r="H131" s="147"/>
    </row>
    <row r="132" spans="1:8" ht="15" customHeight="1">
      <c r="A132" s="147"/>
      <c r="B132" s="147"/>
      <c r="C132" s="147"/>
      <c r="D132" s="147"/>
      <c r="E132" s="147"/>
      <c r="F132" s="147"/>
      <c r="G132" s="147"/>
      <c r="H132" s="147"/>
    </row>
    <row r="133" spans="1:8" ht="15" customHeight="1">
      <c r="A133" s="147"/>
      <c r="B133" s="147"/>
      <c r="C133" s="147"/>
      <c r="D133" s="147"/>
      <c r="E133" s="147"/>
      <c r="F133" s="147"/>
      <c r="G133" s="147"/>
      <c r="H133" s="147"/>
    </row>
    <row r="134" spans="1:8" ht="15" customHeight="1">
      <c r="A134" s="147"/>
      <c r="B134" s="147"/>
      <c r="C134" s="147"/>
      <c r="D134" s="147"/>
      <c r="E134" s="147"/>
      <c r="F134" s="147"/>
      <c r="G134" s="147"/>
      <c r="H134" s="147"/>
    </row>
    <row r="135" spans="1:8" ht="15" customHeight="1">
      <c r="A135" s="147"/>
      <c r="B135" s="147"/>
      <c r="C135" s="147"/>
      <c r="D135" s="147"/>
      <c r="E135" s="147"/>
      <c r="F135" s="147"/>
      <c r="G135" s="147"/>
      <c r="H135" s="147"/>
    </row>
    <row r="136" spans="1:8" ht="15" customHeight="1">
      <c r="A136" s="147"/>
      <c r="B136" s="147"/>
      <c r="C136" s="147"/>
      <c r="D136" s="147"/>
      <c r="E136" s="147"/>
      <c r="F136" s="147"/>
      <c r="G136" s="147"/>
      <c r="H136" s="147"/>
    </row>
  </sheetData>
  <sheetProtection selectLockedCells="1" selectUnlockedCells="1"/>
  <mergeCells count="7">
    <mergeCell ref="A1:I1"/>
    <mergeCell ref="A3:I3"/>
    <mergeCell ref="A4:I4"/>
    <mergeCell ref="A5:I5"/>
    <mergeCell ref="A7:E8"/>
    <mergeCell ref="F7:F8"/>
    <mergeCell ref="G7:G8"/>
  </mergeCells>
  <printOptions/>
  <pageMargins left="0.7" right="0.7" top="0.75" bottom="0.75" header="0.5118055555555555" footer="0.511805555555555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PageLayoutView="0" workbookViewId="0" topLeftCell="A52">
      <selection activeCell="L72" sqref="L72"/>
    </sheetView>
  </sheetViews>
  <sheetFormatPr defaultColWidth="9.140625" defaultRowHeight="15" customHeight="1"/>
  <cols>
    <col min="1" max="1" width="6.00390625" style="0" customWidth="1"/>
    <col min="2" max="2" width="5.140625" style="0" customWidth="1"/>
    <col min="3" max="3" width="6.57421875" style="0" customWidth="1"/>
    <col min="6" max="6" width="38.28125" style="0" customWidth="1"/>
    <col min="7" max="7" width="11.57421875" style="0" customWidth="1"/>
    <col min="8" max="8" width="10.28125" style="0" customWidth="1"/>
    <col min="9" max="9" width="11.57421875" style="0" customWidth="1"/>
  </cols>
  <sheetData>
    <row r="1" spans="1:9" ht="30" customHeight="1">
      <c r="A1" s="10"/>
      <c r="B1" s="10"/>
      <c r="C1" s="10"/>
      <c r="D1" s="10"/>
      <c r="E1" s="211" t="s">
        <v>470</v>
      </c>
      <c r="F1" s="212"/>
      <c r="G1" s="212"/>
      <c r="H1" s="213"/>
      <c r="I1" s="213"/>
    </row>
    <row r="2" spans="1:9" ht="15.75" customHeight="1">
      <c r="A2" s="183" t="s">
        <v>0</v>
      </c>
      <c r="B2" s="183"/>
      <c r="C2" s="183"/>
      <c r="D2" s="183"/>
      <c r="E2" s="183"/>
      <c r="F2" s="183"/>
      <c r="G2" s="183"/>
      <c r="H2" s="182"/>
      <c r="I2" s="182"/>
    </row>
    <row r="3" spans="1:9" ht="15.75" customHeight="1">
      <c r="A3" s="183" t="s">
        <v>463</v>
      </c>
      <c r="B3" s="183"/>
      <c r="C3" s="183"/>
      <c r="D3" s="183"/>
      <c r="E3" s="183"/>
      <c r="F3" s="183"/>
      <c r="G3" s="183"/>
      <c r="H3" s="182"/>
      <c r="I3" s="182"/>
    </row>
    <row r="4" spans="1:9" ht="15.75" customHeight="1">
      <c r="A4" s="183" t="s">
        <v>124</v>
      </c>
      <c r="B4" s="183"/>
      <c r="C4" s="183"/>
      <c r="D4" s="183"/>
      <c r="E4" s="183"/>
      <c r="F4" s="183"/>
      <c r="G4" s="183"/>
      <c r="H4" s="182"/>
      <c r="I4" s="182"/>
    </row>
    <row r="5" spans="1:9" ht="15.75" customHeight="1">
      <c r="A5" s="10"/>
      <c r="B5" s="10"/>
      <c r="C5" s="10"/>
      <c r="D5" s="10"/>
      <c r="E5" s="11"/>
      <c r="F5" s="11"/>
      <c r="G5" s="11"/>
      <c r="I5" s="160" t="s">
        <v>1</v>
      </c>
    </row>
    <row r="6" spans="1:9" ht="15" customHeight="1">
      <c r="A6" s="179" t="s">
        <v>125</v>
      </c>
      <c r="B6" s="179"/>
      <c r="C6" s="179"/>
      <c r="D6" s="179"/>
      <c r="E6" s="179"/>
      <c r="F6" s="179"/>
      <c r="G6" s="185" t="s">
        <v>3</v>
      </c>
      <c r="H6" s="128"/>
      <c r="I6" s="131"/>
    </row>
    <row r="7" spans="1:9" ht="15" customHeight="1">
      <c r="A7" s="179"/>
      <c r="B7" s="179"/>
      <c r="C7" s="179"/>
      <c r="D7" s="179"/>
      <c r="E7" s="179"/>
      <c r="F7" s="179"/>
      <c r="G7" s="185"/>
      <c r="H7" s="129" t="s">
        <v>403</v>
      </c>
      <c r="I7" s="129" t="s">
        <v>435</v>
      </c>
    </row>
    <row r="8" spans="1:9" ht="15" customHeight="1">
      <c r="A8" s="179"/>
      <c r="B8" s="179"/>
      <c r="C8" s="179"/>
      <c r="D8" s="179"/>
      <c r="E8" s="179"/>
      <c r="F8" s="179"/>
      <c r="G8" s="185"/>
      <c r="H8" s="130"/>
      <c r="I8" s="130"/>
    </row>
    <row r="9" spans="1:9" ht="15.75" customHeight="1">
      <c r="A9" s="217" t="s">
        <v>5</v>
      </c>
      <c r="B9" s="217"/>
      <c r="C9" s="217" t="s">
        <v>6</v>
      </c>
      <c r="D9" s="217"/>
      <c r="E9" s="217"/>
      <c r="F9" s="255"/>
      <c r="G9" s="256">
        <v>22193584</v>
      </c>
      <c r="H9" s="249">
        <v>2695060</v>
      </c>
      <c r="I9" s="256">
        <v>24888644</v>
      </c>
    </row>
    <row r="10" spans="1:9" ht="15.75" customHeight="1">
      <c r="A10" s="4"/>
      <c r="B10" s="7" t="s">
        <v>80</v>
      </c>
      <c r="C10" s="7"/>
      <c r="D10" s="7" t="s">
        <v>81</v>
      </c>
      <c r="E10" s="7"/>
      <c r="F10" s="4"/>
      <c r="G10" s="12">
        <v>19522184</v>
      </c>
      <c r="H10" s="7">
        <v>2530560</v>
      </c>
      <c r="I10" s="12">
        <v>22052744</v>
      </c>
    </row>
    <row r="11" spans="1:9" ht="15.75" customHeight="1">
      <c r="A11" s="7"/>
      <c r="B11" s="7"/>
      <c r="C11" s="4" t="s">
        <v>82</v>
      </c>
      <c r="D11" s="4" t="s">
        <v>83</v>
      </c>
      <c r="E11" s="4"/>
      <c r="F11" s="4"/>
      <c r="G11" s="6">
        <v>13649954</v>
      </c>
      <c r="H11" s="4">
        <v>1000000</v>
      </c>
      <c r="I11" s="6">
        <f>SUM(G11:H11)</f>
        <v>14649954</v>
      </c>
    </row>
    <row r="12" spans="1:9" ht="15.75" customHeight="1">
      <c r="A12" s="7"/>
      <c r="B12" s="7"/>
      <c r="C12" s="4"/>
      <c r="D12" s="4"/>
      <c r="E12" s="4" t="s">
        <v>126</v>
      </c>
      <c r="F12" s="4"/>
      <c r="G12" s="6">
        <v>686840</v>
      </c>
      <c r="H12" s="4"/>
      <c r="I12" s="6">
        <v>686840</v>
      </c>
    </row>
    <row r="13" spans="1:9" ht="15.75" customHeight="1">
      <c r="A13" s="7"/>
      <c r="B13" s="7"/>
      <c r="C13" s="4"/>
      <c r="D13" s="4"/>
      <c r="E13" s="4" t="s">
        <v>127</v>
      </c>
      <c r="F13" s="4"/>
      <c r="G13" s="6">
        <v>4320000</v>
      </c>
      <c r="H13" s="4"/>
      <c r="I13" s="6">
        <v>4320000</v>
      </c>
    </row>
    <row r="14" spans="1:9" ht="15.75" customHeight="1">
      <c r="A14" s="7"/>
      <c r="B14" s="7"/>
      <c r="C14" s="4"/>
      <c r="D14" s="4"/>
      <c r="E14" s="4" t="s">
        <v>128</v>
      </c>
      <c r="F14" s="4"/>
      <c r="G14" s="6">
        <v>282348</v>
      </c>
      <c r="H14" s="4"/>
      <c r="I14" s="6">
        <v>282348</v>
      </c>
    </row>
    <row r="15" spans="1:9" ht="15.75" customHeight="1">
      <c r="A15" s="7"/>
      <c r="B15" s="7"/>
      <c r="C15" s="4"/>
      <c r="D15" s="4"/>
      <c r="E15" s="4" t="s">
        <v>129</v>
      </c>
      <c r="F15" s="4"/>
      <c r="G15" s="6">
        <v>683270</v>
      </c>
      <c r="H15" s="4"/>
      <c r="I15" s="6">
        <v>683270</v>
      </c>
    </row>
    <row r="16" spans="1:9" ht="15.75" customHeight="1">
      <c r="A16" s="7"/>
      <c r="B16" s="7"/>
      <c r="C16" s="4"/>
      <c r="D16" s="4"/>
      <c r="E16" s="4" t="s">
        <v>130</v>
      </c>
      <c r="F16" s="4"/>
      <c r="G16" s="6">
        <v>5000000</v>
      </c>
      <c r="H16" s="4"/>
      <c r="I16" s="6">
        <v>5000000</v>
      </c>
    </row>
    <row r="17" spans="1:9" ht="15.75" customHeight="1">
      <c r="A17" s="7"/>
      <c r="B17" s="7"/>
      <c r="C17" s="4"/>
      <c r="D17" s="4"/>
      <c r="E17" s="4" t="s">
        <v>131</v>
      </c>
      <c r="F17" s="4"/>
      <c r="G17" s="6">
        <v>595300</v>
      </c>
      <c r="H17" s="4"/>
      <c r="I17" s="6">
        <v>595300</v>
      </c>
    </row>
    <row r="18" spans="1:9" ht="15.75" customHeight="1">
      <c r="A18" s="7"/>
      <c r="B18" s="7"/>
      <c r="C18" s="4"/>
      <c r="D18" s="4"/>
      <c r="E18" s="4" t="s">
        <v>132</v>
      </c>
      <c r="F18" s="4"/>
      <c r="G18" s="6">
        <v>2082196</v>
      </c>
      <c r="H18" s="4"/>
      <c r="I18" s="6">
        <v>2082196</v>
      </c>
    </row>
    <row r="19" spans="1:9" ht="15.75" customHeight="1">
      <c r="A19" s="4"/>
      <c r="B19" s="4"/>
      <c r="C19" s="4" t="s">
        <v>84</v>
      </c>
      <c r="D19" s="4" t="s">
        <v>133</v>
      </c>
      <c r="E19" s="4"/>
      <c r="F19" s="4"/>
      <c r="G19" s="6"/>
      <c r="H19" s="4"/>
      <c r="I19" s="6"/>
    </row>
    <row r="20" spans="1:9" ht="15.75" customHeight="1">
      <c r="A20" s="4"/>
      <c r="B20" s="4"/>
      <c r="C20" s="4" t="s">
        <v>86</v>
      </c>
      <c r="D20" s="4" t="s">
        <v>134</v>
      </c>
      <c r="E20" s="4"/>
      <c r="F20" s="4"/>
      <c r="G20" s="6">
        <v>4672230</v>
      </c>
      <c r="H20" s="4">
        <v>114660</v>
      </c>
      <c r="I20" s="6">
        <f>SUM(G20:H20)</f>
        <v>4786890</v>
      </c>
    </row>
    <row r="21" spans="1:9" ht="15.75" customHeight="1">
      <c r="A21" s="4"/>
      <c r="B21" s="4"/>
      <c r="C21" s="4" t="s">
        <v>88</v>
      </c>
      <c r="D21" s="4" t="s">
        <v>89</v>
      </c>
      <c r="E21" s="4"/>
      <c r="F21" s="4"/>
      <c r="G21" s="6">
        <v>1200000</v>
      </c>
      <c r="H21" s="4"/>
      <c r="I21" s="6">
        <v>1200000</v>
      </c>
    </row>
    <row r="22" spans="1:9" ht="15.75" customHeight="1">
      <c r="A22" s="4"/>
      <c r="B22" s="4"/>
      <c r="C22" s="4" t="s">
        <v>90</v>
      </c>
      <c r="D22" s="4" t="s">
        <v>135</v>
      </c>
      <c r="E22" s="4"/>
      <c r="F22" s="4"/>
      <c r="G22" s="6"/>
      <c r="H22" s="4"/>
      <c r="I22" s="6"/>
    </row>
    <row r="23" spans="1:9" ht="15.75" customHeight="1">
      <c r="A23" s="4"/>
      <c r="B23" s="4"/>
      <c r="C23" s="4" t="s">
        <v>92</v>
      </c>
      <c r="D23" s="4" t="s">
        <v>93</v>
      </c>
      <c r="E23" s="4"/>
      <c r="F23" s="4"/>
      <c r="G23" s="6"/>
      <c r="H23" s="4">
        <v>1415900</v>
      </c>
      <c r="I23" s="6">
        <f>SUM(H23)</f>
        <v>1415900</v>
      </c>
    </row>
    <row r="24" spans="1:9" ht="15.75" customHeight="1">
      <c r="A24" s="4"/>
      <c r="B24" s="7" t="s">
        <v>106</v>
      </c>
      <c r="C24" s="7"/>
      <c r="D24" s="7" t="s">
        <v>107</v>
      </c>
      <c r="E24" s="7"/>
      <c r="F24" s="4"/>
      <c r="G24" s="6"/>
      <c r="H24" s="7">
        <v>164500</v>
      </c>
      <c r="I24" s="12">
        <v>164500</v>
      </c>
    </row>
    <row r="25" spans="1:9" ht="15.75" customHeight="1">
      <c r="A25" s="4"/>
      <c r="B25" s="16"/>
      <c r="C25" s="16"/>
      <c r="D25" s="16"/>
      <c r="E25" s="17" t="s">
        <v>438</v>
      </c>
      <c r="F25" s="4"/>
      <c r="G25" s="6"/>
      <c r="H25" s="4">
        <v>164500</v>
      </c>
      <c r="I25" s="6">
        <f>SUM(H25)</f>
        <v>164500</v>
      </c>
    </row>
    <row r="26" spans="1:9" ht="15.75" customHeight="1">
      <c r="A26" s="4"/>
      <c r="B26" s="7" t="s">
        <v>106</v>
      </c>
      <c r="C26" s="7"/>
      <c r="D26" s="7" t="s">
        <v>107</v>
      </c>
      <c r="E26" s="7"/>
      <c r="F26" s="4"/>
      <c r="G26" s="12">
        <v>2671400</v>
      </c>
      <c r="H26" s="4"/>
      <c r="I26" s="12">
        <f>SUM(G26:H26)</f>
        <v>2671400</v>
      </c>
    </row>
    <row r="27" spans="1:9" ht="15.75" customHeight="1">
      <c r="A27" s="4"/>
      <c r="B27" s="16"/>
      <c r="C27" s="16"/>
      <c r="D27" s="16"/>
      <c r="E27" s="17" t="s">
        <v>136</v>
      </c>
      <c r="F27" s="4"/>
      <c r="G27" s="6">
        <v>2671400</v>
      </c>
      <c r="H27" s="4"/>
      <c r="I27" s="6">
        <v>2671400</v>
      </c>
    </row>
    <row r="28" spans="1:9" ht="15.75" customHeight="1">
      <c r="A28" s="4"/>
      <c r="B28" s="4"/>
      <c r="C28" s="4"/>
      <c r="D28" s="4"/>
      <c r="E28" s="4"/>
      <c r="F28" s="4"/>
      <c r="G28" s="6"/>
      <c r="H28" s="4"/>
      <c r="I28" s="6"/>
    </row>
    <row r="29" spans="1:9" ht="15.75" customHeight="1">
      <c r="A29" s="217" t="s">
        <v>14</v>
      </c>
      <c r="B29" s="217"/>
      <c r="C29" s="217" t="s">
        <v>15</v>
      </c>
      <c r="D29" s="217"/>
      <c r="E29" s="217"/>
      <c r="F29" s="217"/>
      <c r="G29" s="218"/>
      <c r="H29" s="249">
        <v>1000000</v>
      </c>
      <c r="I29" s="218">
        <v>1000000</v>
      </c>
    </row>
    <row r="30" spans="1:9" ht="15.75" customHeight="1">
      <c r="A30" s="4"/>
      <c r="B30" s="7" t="s">
        <v>94</v>
      </c>
      <c r="C30" s="7"/>
      <c r="D30" s="7" t="s">
        <v>137</v>
      </c>
      <c r="E30" s="7"/>
      <c r="F30" s="4"/>
      <c r="G30" s="18"/>
      <c r="H30" s="7">
        <v>1000000</v>
      </c>
      <c r="I30" s="18">
        <v>1000000</v>
      </c>
    </row>
    <row r="31" spans="1:9" ht="15.75" customHeight="1">
      <c r="A31" s="4"/>
      <c r="B31" s="4"/>
      <c r="C31" s="4"/>
      <c r="D31" s="4"/>
      <c r="E31" s="4" t="s">
        <v>436</v>
      </c>
      <c r="F31" s="4"/>
      <c r="G31" s="5"/>
      <c r="H31" s="4">
        <v>1000000</v>
      </c>
      <c r="I31" s="5">
        <f>SUM(H31)</f>
        <v>1000000</v>
      </c>
    </row>
    <row r="32" spans="1:9" ht="15.75" customHeight="1">
      <c r="A32" s="4"/>
      <c r="B32" s="4"/>
      <c r="C32" s="4"/>
      <c r="D32" s="4"/>
      <c r="E32" s="4"/>
      <c r="F32" s="4"/>
      <c r="G32" s="6"/>
      <c r="H32" s="4"/>
      <c r="I32" s="6"/>
    </row>
    <row r="33" spans="1:9" ht="15.75" customHeight="1">
      <c r="A33" s="217" t="s">
        <v>7</v>
      </c>
      <c r="B33" s="217"/>
      <c r="C33" s="217" t="s">
        <v>8</v>
      </c>
      <c r="D33" s="217"/>
      <c r="E33" s="217"/>
      <c r="F33" s="217"/>
      <c r="G33" s="218">
        <v>16050000</v>
      </c>
      <c r="H33" s="257"/>
      <c r="I33" s="218">
        <v>16050000</v>
      </c>
    </row>
    <row r="34" spans="1:9" ht="15.75" customHeight="1">
      <c r="A34" s="4"/>
      <c r="B34" s="7" t="s">
        <v>47</v>
      </c>
      <c r="C34" s="7"/>
      <c r="D34" s="7" t="s">
        <v>48</v>
      </c>
      <c r="E34" s="7"/>
      <c r="F34" s="4"/>
      <c r="G34" s="12">
        <v>14200000</v>
      </c>
      <c r="H34" s="4"/>
      <c r="I34" s="12">
        <v>14200000</v>
      </c>
    </row>
    <row r="35" spans="1:9" ht="15.75" customHeight="1">
      <c r="A35" s="4"/>
      <c r="B35" s="4"/>
      <c r="C35" s="4"/>
      <c r="D35" s="4"/>
      <c r="E35" s="4" t="s">
        <v>49</v>
      </c>
      <c r="F35" s="4"/>
      <c r="G35" s="6">
        <v>13000000</v>
      </c>
      <c r="H35" s="4"/>
      <c r="I35" s="6">
        <v>13000000</v>
      </c>
    </row>
    <row r="36" spans="1:9" ht="15.75" customHeight="1">
      <c r="A36" s="7"/>
      <c r="B36" s="7"/>
      <c r="C36" s="7"/>
      <c r="D36" s="7"/>
      <c r="E36" s="4" t="s">
        <v>50</v>
      </c>
      <c r="F36" s="4"/>
      <c r="G36" s="6">
        <v>1200000</v>
      </c>
      <c r="H36" s="4"/>
      <c r="I36" s="6">
        <v>1200000</v>
      </c>
    </row>
    <row r="37" spans="1:9" ht="15.75" customHeight="1">
      <c r="A37" s="7"/>
      <c r="B37" s="7" t="s">
        <v>51</v>
      </c>
      <c r="C37" s="7"/>
      <c r="D37" s="7" t="s">
        <v>52</v>
      </c>
      <c r="E37" s="7"/>
      <c r="F37" s="4"/>
      <c r="G37" s="12">
        <v>1700000</v>
      </c>
      <c r="H37" s="4"/>
      <c r="I37" s="12">
        <v>1700000</v>
      </c>
    </row>
    <row r="38" spans="1:9" ht="15.75" customHeight="1">
      <c r="A38" s="7"/>
      <c r="B38" s="4"/>
      <c r="C38" s="4" t="s">
        <v>53</v>
      </c>
      <c r="D38" s="4" t="s">
        <v>54</v>
      </c>
      <c r="E38" s="4"/>
      <c r="F38" s="4"/>
      <c r="G38" s="6"/>
      <c r="H38" s="4"/>
      <c r="I38" s="6"/>
    </row>
    <row r="39" spans="1:9" ht="15.75" customHeight="1">
      <c r="A39" s="7"/>
      <c r="B39" s="4"/>
      <c r="C39" s="4"/>
      <c r="D39" s="4"/>
      <c r="E39" s="4" t="s">
        <v>55</v>
      </c>
      <c r="F39" s="4"/>
      <c r="G39" s="6"/>
      <c r="H39" s="4"/>
      <c r="I39" s="6"/>
    </row>
    <row r="40" spans="1:9" ht="15.75" customHeight="1">
      <c r="A40" s="7"/>
      <c r="B40" s="4"/>
      <c r="C40" s="4" t="s">
        <v>56</v>
      </c>
      <c r="D40" s="4" t="s">
        <v>57</v>
      </c>
      <c r="E40" s="4"/>
      <c r="F40" s="4"/>
      <c r="G40" s="6">
        <v>1200000</v>
      </c>
      <c r="H40" s="4"/>
      <c r="I40" s="6">
        <v>1200000</v>
      </c>
    </row>
    <row r="41" spans="1:9" ht="15.75" customHeight="1">
      <c r="A41" s="7"/>
      <c r="B41" s="4"/>
      <c r="C41" s="4"/>
      <c r="D41" s="4"/>
      <c r="E41" s="4" t="s">
        <v>58</v>
      </c>
      <c r="F41" s="4"/>
      <c r="G41" s="6">
        <v>1200000</v>
      </c>
      <c r="H41" s="4"/>
      <c r="I41" s="6">
        <v>1200000</v>
      </c>
    </row>
    <row r="42" spans="1:9" ht="15.75" customHeight="1">
      <c r="A42" s="7"/>
      <c r="B42" s="4"/>
      <c r="C42" s="4" t="s">
        <v>59</v>
      </c>
      <c r="D42" s="4" t="s">
        <v>60</v>
      </c>
      <c r="E42" s="4"/>
      <c r="F42" s="4"/>
      <c r="G42" s="6">
        <v>500000</v>
      </c>
      <c r="H42" s="4"/>
      <c r="I42" s="6">
        <v>500000</v>
      </c>
    </row>
    <row r="43" spans="1:9" ht="15.75" customHeight="1">
      <c r="A43" s="7"/>
      <c r="B43" s="4"/>
      <c r="C43" s="4"/>
      <c r="D43" s="4"/>
      <c r="E43" s="4" t="s">
        <v>61</v>
      </c>
      <c r="F43" s="4"/>
      <c r="G43" s="6">
        <v>500000</v>
      </c>
      <c r="H43" s="4"/>
      <c r="I43" s="6">
        <v>500000</v>
      </c>
    </row>
    <row r="44" spans="1:9" ht="15.75" customHeight="1">
      <c r="A44" s="4"/>
      <c r="B44" s="4"/>
      <c r="C44" s="4"/>
      <c r="D44" s="4"/>
      <c r="E44" s="4" t="s">
        <v>62</v>
      </c>
      <c r="F44" s="4"/>
      <c r="G44" s="6"/>
      <c r="H44" s="4"/>
      <c r="I44" s="6"/>
    </row>
    <row r="45" spans="1:9" ht="15.75" customHeight="1">
      <c r="A45" s="4"/>
      <c r="B45" s="7" t="s">
        <v>138</v>
      </c>
      <c r="C45" s="4"/>
      <c r="D45" s="4"/>
      <c r="E45" s="7" t="s">
        <v>139</v>
      </c>
      <c r="F45" s="7"/>
      <c r="G45" s="12">
        <v>150000</v>
      </c>
      <c r="H45" s="4"/>
      <c r="I45" s="12">
        <v>150000</v>
      </c>
    </row>
    <row r="46" spans="1:9" ht="15.75" customHeight="1">
      <c r="A46" s="4"/>
      <c r="B46" s="4"/>
      <c r="C46" s="4"/>
      <c r="D46" s="4"/>
      <c r="E46" s="4" t="s">
        <v>64</v>
      </c>
      <c r="F46" s="4"/>
      <c r="G46" s="6">
        <v>150000</v>
      </c>
      <c r="H46" s="4"/>
      <c r="I46" s="6">
        <v>150000</v>
      </c>
    </row>
    <row r="47" spans="1:9" ht="15.75" customHeight="1">
      <c r="A47" s="217" t="s">
        <v>9</v>
      </c>
      <c r="B47" s="217"/>
      <c r="C47" s="217" t="s">
        <v>10</v>
      </c>
      <c r="D47" s="217"/>
      <c r="E47" s="217"/>
      <c r="F47" s="255"/>
      <c r="G47" s="256">
        <v>1765000</v>
      </c>
      <c r="H47" s="257"/>
      <c r="I47" s="256">
        <v>1765000</v>
      </c>
    </row>
    <row r="48" spans="1:9" ht="15.75" customHeight="1">
      <c r="A48" s="19"/>
      <c r="B48" s="19"/>
      <c r="C48" s="20" t="s">
        <v>110</v>
      </c>
      <c r="D48" s="20" t="s">
        <v>111</v>
      </c>
      <c r="E48" s="20"/>
      <c r="F48" s="21"/>
      <c r="G48" s="22">
        <v>200000</v>
      </c>
      <c r="H48" s="4"/>
      <c r="I48" s="22">
        <v>200000</v>
      </c>
    </row>
    <row r="49" spans="1:9" ht="15.75" customHeight="1">
      <c r="A49" s="4"/>
      <c r="B49" s="4"/>
      <c r="C49" s="4" t="s">
        <v>140</v>
      </c>
      <c r="D49" s="4" t="s">
        <v>141</v>
      </c>
      <c r="E49" s="4"/>
      <c r="F49" s="16"/>
      <c r="G49" s="15"/>
      <c r="H49" s="4"/>
      <c r="I49" s="15"/>
    </row>
    <row r="50" spans="1:9" ht="15.75" customHeight="1">
      <c r="A50" s="4"/>
      <c r="B50" s="4"/>
      <c r="C50" s="4" t="s">
        <v>68</v>
      </c>
      <c r="D50" s="4" t="s">
        <v>142</v>
      </c>
      <c r="E50" s="4"/>
      <c r="F50" s="4"/>
      <c r="G50" s="6">
        <v>200000</v>
      </c>
      <c r="H50" s="4"/>
      <c r="I50" s="6">
        <v>200000</v>
      </c>
    </row>
    <row r="51" spans="1:9" ht="15.75" customHeight="1">
      <c r="A51" s="4"/>
      <c r="B51" s="4"/>
      <c r="C51" s="4" t="s">
        <v>70</v>
      </c>
      <c r="D51" s="4" t="s">
        <v>71</v>
      </c>
      <c r="E51" s="4"/>
      <c r="F51" s="4"/>
      <c r="G51" s="6"/>
      <c r="H51" s="4"/>
      <c r="I51" s="6"/>
    </row>
    <row r="52" spans="1:9" ht="15.75" customHeight="1">
      <c r="A52" s="4"/>
      <c r="B52" s="4"/>
      <c r="C52" s="4" t="s">
        <v>68</v>
      </c>
      <c r="D52" s="4" t="s">
        <v>143</v>
      </c>
      <c r="E52" s="4"/>
      <c r="F52" s="4"/>
      <c r="G52" s="6">
        <v>600000</v>
      </c>
      <c r="H52" s="4"/>
      <c r="I52" s="6">
        <v>600000</v>
      </c>
    </row>
    <row r="53" spans="1:9" ht="15.75" customHeight="1">
      <c r="A53" s="4"/>
      <c r="B53" s="4"/>
      <c r="C53" s="4" t="s">
        <v>70</v>
      </c>
      <c r="D53" s="4" t="s">
        <v>71</v>
      </c>
      <c r="E53" s="4"/>
      <c r="F53" s="4"/>
      <c r="G53" s="6"/>
      <c r="H53" s="4"/>
      <c r="I53" s="6"/>
    </row>
    <row r="54" spans="1:9" ht="15.75" customHeight="1">
      <c r="A54" s="4"/>
      <c r="B54" s="4"/>
      <c r="C54" s="4" t="s">
        <v>75</v>
      </c>
      <c r="D54" s="4" t="s">
        <v>76</v>
      </c>
      <c r="E54" s="4"/>
      <c r="F54" s="4"/>
      <c r="G54" s="6"/>
      <c r="H54" s="4"/>
      <c r="I54" s="6"/>
    </row>
    <row r="55" spans="1:9" ht="15.75" customHeight="1">
      <c r="A55" s="4"/>
      <c r="B55" s="4"/>
      <c r="C55" s="4"/>
      <c r="D55" s="4"/>
      <c r="E55" s="4" t="s">
        <v>77</v>
      </c>
      <c r="F55" s="4"/>
      <c r="G55" s="6">
        <v>245000</v>
      </c>
      <c r="H55" s="4"/>
      <c r="I55" s="6">
        <v>245000</v>
      </c>
    </row>
    <row r="56" spans="1:9" ht="15.75" customHeight="1">
      <c r="A56" s="4"/>
      <c r="B56" s="4"/>
      <c r="C56" s="4" t="s">
        <v>68</v>
      </c>
      <c r="D56" s="4" t="s">
        <v>69</v>
      </c>
      <c r="E56" s="4"/>
      <c r="F56" s="4"/>
      <c r="G56" s="6"/>
      <c r="H56" s="4"/>
      <c r="I56" s="6"/>
    </row>
    <row r="57" spans="1:9" ht="15.75" customHeight="1">
      <c r="A57" s="4"/>
      <c r="B57" s="4"/>
      <c r="C57" s="4"/>
      <c r="D57" s="4"/>
      <c r="E57" s="4" t="s">
        <v>77</v>
      </c>
      <c r="F57" s="4"/>
      <c r="G57" s="6">
        <v>520000</v>
      </c>
      <c r="H57" s="4"/>
      <c r="I57" s="6">
        <v>520000</v>
      </c>
    </row>
    <row r="58" spans="1:9" ht="15.75" customHeight="1">
      <c r="A58" s="4"/>
      <c r="B58" s="4"/>
      <c r="C58" s="4"/>
      <c r="D58" s="4"/>
      <c r="E58" s="4"/>
      <c r="F58" s="4"/>
      <c r="G58" s="6"/>
      <c r="H58" s="4"/>
      <c r="I58" s="6"/>
    </row>
    <row r="59" spans="1:9" ht="15.75" customHeight="1">
      <c r="A59" s="217" t="s">
        <v>16</v>
      </c>
      <c r="B59" s="217"/>
      <c r="C59" s="217" t="s">
        <v>17</v>
      </c>
      <c r="D59" s="217"/>
      <c r="E59" s="217"/>
      <c r="F59" s="258"/>
      <c r="G59" s="256"/>
      <c r="H59" s="257"/>
      <c r="I59" s="256"/>
    </row>
    <row r="60" spans="1:9" ht="15.75" customHeight="1">
      <c r="A60" s="4"/>
      <c r="B60" s="4" t="s">
        <v>115</v>
      </c>
      <c r="C60" s="4"/>
      <c r="D60" s="4" t="s">
        <v>116</v>
      </c>
      <c r="E60" s="4"/>
      <c r="F60" s="3"/>
      <c r="G60" s="15"/>
      <c r="H60" s="4"/>
      <c r="I60" s="15"/>
    </row>
    <row r="61" spans="1:9" ht="15.75" customHeight="1">
      <c r="A61" s="4"/>
      <c r="B61" s="4"/>
      <c r="C61" s="4"/>
      <c r="D61" s="4"/>
      <c r="E61" s="4"/>
      <c r="F61" s="4"/>
      <c r="G61" s="6"/>
      <c r="H61" s="4"/>
      <c r="I61" s="6"/>
    </row>
    <row r="62" spans="1:9" ht="15.75" customHeight="1">
      <c r="A62" s="217" t="s">
        <v>11</v>
      </c>
      <c r="B62" s="217"/>
      <c r="C62" s="217" t="s">
        <v>12</v>
      </c>
      <c r="D62" s="217"/>
      <c r="E62" s="217"/>
      <c r="F62" s="258"/>
      <c r="G62" s="256">
        <v>100000</v>
      </c>
      <c r="H62" s="257"/>
      <c r="I62" s="256">
        <v>100000</v>
      </c>
    </row>
    <row r="63" spans="1:9" ht="15.75" customHeight="1">
      <c r="A63" s="4"/>
      <c r="B63" s="4" t="s">
        <v>118</v>
      </c>
      <c r="C63" s="4"/>
      <c r="D63" s="4" t="s">
        <v>144</v>
      </c>
      <c r="E63" s="4"/>
      <c r="F63" s="3"/>
      <c r="G63" s="15">
        <v>100000</v>
      </c>
      <c r="H63" s="4"/>
      <c r="I63" s="15">
        <v>100000</v>
      </c>
    </row>
    <row r="64" spans="1:9" ht="15.75" customHeight="1">
      <c r="A64" s="4"/>
      <c r="B64" s="4"/>
      <c r="C64" s="4"/>
      <c r="D64" s="4"/>
      <c r="E64" s="4"/>
      <c r="F64" s="4"/>
      <c r="G64" s="6"/>
      <c r="H64" s="4"/>
      <c r="I64" s="6"/>
    </row>
    <row r="65" spans="1:9" ht="15.75" customHeight="1">
      <c r="A65" s="217" t="s">
        <v>18</v>
      </c>
      <c r="B65" s="217"/>
      <c r="C65" s="217" t="s">
        <v>19</v>
      </c>
      <c r="D65" s="217"/>
      <c r="E65" s="217"/>
      <c r="F65" s="217"/>
      <c r="G65" s="218"/>
      <c r="H65" s="249">
        <v>690000</v>
      </c>
      <c r="I65" s="218">
        <v>690000</v>
      </c>
    </row>
    <row r="66" spans="1:9" ht="15.75" customHeight="1">
      <c r="A66" s="4"/>
      <c r="B66" s="4"/>
      <c r="C66" s="4" t="s">
        <v>431</v>
      </c>
      <c r="D66" s="4" t="s">
        <v>437</v>
      </c>
      <c r="E66" s="4"/>
      <c r="F66" s="4"/>
      <c r="G66" s="6"/>
      <c r="H66" s="4">
        <v>690000</v>
      </c>
      <c r="I66" s="6">
        <f>SUM(H66)</f>
        <v>690000</v>
      </c>
    </row>
    <row r="67" spans="1:9" ht="15.75" customHeight="1">
      <c r="A67" s="4"/>
      <c r="B67" s="4"/>
      <c r="C67" s="4"/>
      <c r="D67" s="4"/>
      <c r="E67" s="4"/>
      <c r="F67" s="4"/>
      <c r="G67" s="6"/>
      <c r="H67" s="4"/>
      <c r="I67" s="6"/>
    </row>
    <row r="68" spans="1:9" ht="15.75" customHeight="1">
      <c r="A68" s="217" t="s">
        <v>21</v>
      </c>
      <c r="B68" s="217"/>
      <c r="C68" s="217" t="s">
        <v>20</v>
      </c>
      <c r="D68" s="217"/>
      <c r="E68" s="217"/>
      <c r="F68" s="258"/>
      <c r="G68" s="256">
        <v>10258000</v>
      </c>
      <c r="H68" s="249">
        <v>8804996</v>
      </c>
      <c r="I68" s="256">
        <v>19062996</v>
      </c>
    </row>
    <row r="69" spans="1:9" ht="15.75" customHeight="1">
      <c r="A69" s="4"/>
      <c r="B69" s="7" t="s">
        <v>97</v>
      </c>
      <c r="C69" s="7"/>
      <c r="D69" s="7" t="s">
        <v>98</v>
      </c>
      <c r="E69" s="7"/>
      <c r="F69" s="3"/>
      <c r="G69" s="14"/>
      <c r="H69" s="4"/>
      <c r="I69" s="14"/>
    </row>
    <row r="70" spans="1:9" ht="15.75" customHeight="1">
      <c r="A70" s="4"/>
      <c r="B70" s="4"/>
      <c r="C70" s="4" t="s">
        <v>99</v>
      </c>
      <c r="D70" s="4"/>
      <c r="E70" s="4" t="s">
        <v>100</v>
      </c>
      <c r="F70" s="3"/>
      <c r="G70" s="15">
        <v>10258000</v>
      </c>
      <c r="H70" s="4">
        <v>7144300</v>
      </c>
      <c r="I70" s="15">
        <f>SUM(G70:H70)</f>
        <v>17402300</v>
      </c>
    </row>
    <row r="71" spans="1:9" ht="15.75" customHeight="1">
      <c r="A71" s="4"/>
      <c r="B71" s="4"/>
      <c r="C71" s="4" t="s">
        <v>101</v>
      </c>
      <c r="D71" s="4"/>
      <c r="E71" s="4" t="s">
        <v>102</v>
      </c>
      <c r="F71" s="4"/>
      <c r="G71" s="6"/>
      <c r="H71" s="4"/>
      <c r="I71" s="6"/>
    </row>
    <row r="72" spans="1:9" ht="15.75" customHeight="1">
      <c r="A72" s="4"/>
      <c r="B72" s="4"/>
      <c r="C72" s="4" t="s">
        <v>103</v>
      </c>
      <c r="D72" s="4"/>
      <c r="E72" s="4" t="s">
        <v>145</v>
      </c>
      <c r="F72" s="4"/>
      <c r="G72" s="6"/>
      <c r="H72" s="4">
        <v>1660696</v>
      </c>
      <c r="I72" s="6">
        <f>SUM(H72)</f>
        <v>1660696</v>
      </c>
    </row>
    <row r="73" spans="1:9" ht="15.75" customHeight="1">
      <c r="A73" s="217"/>
      <c r="B73" s="217"/>
      <c r="C73" s="217" t="s">
        <v>123</v>
      </c>
      <c r="D73" s="217"/>
      <c r="E73" s="217"/>
      <c r="F73" s="217"/>
      <c r="G73" s="218">
        <v>50366584</v>
      </c>
      <c r="H73" s="249">
        <v>13190056</v>
      </c>
      <c r="I73" s="218">
        <v>63556640</v>
      </c>
    </row>
  </sheetData>
  <sheetProtection selectLockedCells="1" selectUnlockedCells="1"/>
  <mergeCells count="6">
    <mergeCell ref="A6:F8"/>
    <mergeCell ref="G6:G8"/>
    <mergeCell ref="E1:I1"/>
    <mergeCell ref="A2:I2"/>
    <mergeCell ref="A3:I3"/>
    <mergeCell ref="A4:I4"/>
  </mergeCells>
  <printOptions/>
  <pageMargins left="0.7" right="0.7" top="0.75" bottom="0.75" header="0.5118055555555555" footer="0.5118055555555555"/>
  <pageSetup horizontalDpi="600" verticalDpi="600" orientation="portrait" paperSize="9" scale="8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N5" sqref="N5"/>
    </sheetView>
  </sheetViews>
  <sheetFormatPr defaultColWidth="9.140625" defaultRowHeight="15" customHeight="1"/>
  <cols>
    <col min="4" max="4" width="30.8515625" style="0" customWidth="1"/>
    <col min="5" max="7" width="11.140625" style="0" customWidth="1"/>
    <col min="8" max="10" width="9.8515625" style="0" customWidth="1"/>
    <col min="11" max="11" width="11.28125" style="0" customWidth="1"/>
    <col min="12" max="12" width="12.57421875" style="0" customWidth="1"/>
  </cols>
  <sheetData>
    <row r="1" spans="1:13" ht="31.5" customHeight="1">
      <c r="A1" s="23"/>
      <c r="B1" s="23"/>
      <c r="C1" s="23"/>
      <c r="D1" s="210" t="s">
        <v>471</v>
      </c>
      <c r="E1" s="177"/>
      <c r="F1" s="177"/>
      <c r="G1" s="177"/>
      <c r="H1" s="177"/>
      <c r="I1" s="177"/>
      <c r="J1" s="177"/>
      <c r="K1" s="177"/>
      <c r="L1" s="177"/>
      <c r="M1" s="10"/>
    </row>
    <row r="2" spans="1:13" ht="15.75" customHeight="1">
      <c r="A2" s="183" t="s">
        <v>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0"/>
    </row>
    <row r="3" spans="1:13" ht="15.75" customHeight="1">
      <c r="A3" s="186" t="s">
        <v>463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0"/>
    </row>
    <row r="4" spans="1:13" ht="15.75" customHeight="1">
      <c r="A4" s="186" t="s">
        <v>146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0"/>
    </row>
    <row r="5" spans="1:13" ht="15.75" customHeight="1">
      <c r="A5" s="10"/>
      <c r="B5" s="10"/>
      <c r="C5" s="10"/>
      <c r="D5" s="9"/>
      <c r="E5" s="187" t="s">
        <v>147</v>
      </c>
      <c r="F5" s="187"/>
      <c r="G5" s="187"/>
      <c r="H5" s="187"/>
      <c r="I5" s="187"/>
      <c r="J5" s="187"/>
      <c r="K5" s="187"/>
      <c r="L5" s="187"/>
      <c r="M5" s="10"/>
    </row>
    <row r="6" spans="1:13" ht="15.75" customHeight="1">
      <c r="A6" s="188" t="s">
        <v>148</v>
      </c>
      <c r="B6" s="188"/>
      <c r="C6" s="188"/>
      <c r="D6" s="188"/>
      <c r="E6" s="189" t="s">
        <v>149</v>
      </c>
      <c r="F6" s="175" t="s">
        <v>148</v>
      </c>
      <c r="G6" s="175" t="s">
        <v>435</v>
      </c>
      <c r="H6" s="189" t="s">
        <v>150</v>
      </c>
      <c r="I6" s="175" t="s">
        <v>148</v>
      </c>
      <c r="J6" s="175" t="s">
        <v>435</v>
      </c>
      <c r="K6" s="189" t="s">
        <v>151</v>
      </c>
      <c r="L6" s="189" t="s">
        <v>152</v>
      </c>
      <c r="M6" s="10"/>
    </row>
    <row r="7" spans="1:13" ht="15.75" customHeight="1">
      <c r="A7" s="188"/>
      <c r="B7" s="188"/>
      <c r="C7" s="188"/>
      <c r="D7" s="188"/>
      <c r="E7" s="189"/>
      <c r="F7" s="191" t="s">
        <v>446</v>
      </c>
      <c r="G7" s="191" t="s">
        <v>449</v>
      </c>
      <c r="H7" s="189"/>
      <c r="I7" s="191" t="s">
        <v>446</v>
      </c>
      <c r="J7" s="191" t="s">
        <v>449</v>
      </c>
      <c r="K7" s="189"/>
      <c r="L7" s="189"/>
      <c r="M7" s="10"/>
    </row>
    <row r="8" spans="1:13" ht="15.75" customHeight="1">
      <c r="A8" s="188"/>
      <c r="B8" s="188"/>
      <c r="C8" s="188"/>
      <c r="D8" s="188"/>
      <c r="E8" s="189"/>
      <c r="F8" s="193"/>
      <c r="G8" s="193"/>
      <c r="H8" s="189"/>
      <c r="I8" s="192"/>
      <c r="J8" s="192"/>
      <c r="K8" s="189"/>
      <c r="L8" s="189"/>
      <c r="M8" s="10"/>
    </row>
    <row r="9" spans="1:13" ht="15.75" customHeight="1">
      <c r="A9" s="190" t="s">
        <v>153</v>
      </c>
      <c r="B9" s="190"/>
      <c r="C9" s="190"/>
      <c r="D9" s="190"/>
      <c r="E9" s="26"/>
      <c r="F9" s="26"/>
      <c r="G9" s="26"/>
      <c r="H9" s="27"/>
      <c r="I9" s="27"/>
      <c r="J9" s="27"/>
      <c r="K9" s="27"/>
      <c r="L9" s="28"/>
      <c r="M9" s="29"/>
    </row>
    <row r="10" spans="1:13" ht="15.75" customHeight="1">
      <c r="A10" s="190" t="s">
        <v>46</v>
      </c>
      <c r="B10" s="190"/>
      <c r="C10" s="190"/>
      <c r="D10" s="190"/>
      <c r="E10" s="30">
        <v>16050000</v>
      </c>
      <c r="F10" s="30"/>
      <c r="G10" s="30">
        <f>SUM(E10:F10)</f>
        <v>16050000</v>
      </c>
      <c r="H10" s="30"/>
      <c r="I10" s="30"/>
      <c r="J10" s="30"/>
      <c r="K10" s="31"/>
      <c r="L10" s="28">
        <f>SUM(G10:K10)</f>
        <v>16050000</v>
      </c>
      <c r="M10" s="32"/>
    </row>
    <row r="11" spans="1:13" ht="15.75" customHeight="1">
      <c r="A11" s="190" t="s">
        <v>67</v>
      </c>
      <c r="B11" s="190"/>
      <c r="C11" s="190"/>
      <c r="D11" s="190"/>
      <c r="E11" s="30"/>
      <c r="F11" s="30"/>
      <c r="G11" s="30"/>
      <c r="H11" s="30"/>
      <c r="I11" s="30"/>
      <c r="J11" s="30"/>
      <c r="K11" s="25"/>
      <c r="L11" s="28"/>
      <c r="M11" s="32"/>
    </row>
    <row r="12" spans="1:13" ht="15.75" customHeight="1">
      <c r="A12" s="190" t="s">
        <v>154</v>
      </c>
      <c r="B12" s="190"/>
      <c r="C12" s="190"/>
      <c r="D12" s="190"/>
      <c r="E12" s="30">
        <v>765000</v>
      </c>
      <c r="F12" s="30"/>
      <c r="G12" s="30">
        <f>SUM(E12:F12)</f>
        <v>765000</v>
      </c>
      <c r="H12" s="30"/>
      <c r="I12" s="30"/>
      <c r="J12" s="30"/>
      <c r="K12" s="25"/>
      <c r="L12" s="28">
        <f>SUM(G12:K12)</f>
        <v>765000</v>
      </c>
      <c r="M12" s="32"/>
    </row>
    <row r="13" spans="1:13" ht="15.75" customHeight="1">
      <c r="A13" s="190" t="s">
        <v>155</v>
      </c>
      <c r="B13" s="190"/>
      <c r="C13" s="190"/>
      <c r="D13" s="190"/>
      <c r="E13" s="30">
        <v>19522184</v>
      </c>
      <c r="F13" s="30">
        <v>5191256</v>
      </c>
      <c r="G13" s="30">
        <f>SUM(E13:F13)</f>
        <v>24713440</v>
      </c>
      <c r="H13" s="30"/>
      <c r="I13" s="30"/>
      <c r="J13" s="30"/>
      <c r="K13" s="31"/>
      <c r="L13" s="28">
        <f>SUM(G13:K13)</f>
        <v>24713440</v>
      </c>
      <c r="M13" s="32"/>
    </row>
    <row r="14" spans="1:13" ht="15.75" customHeight="1">
      <c r="A14" s="190" t="s">
        <v>96</v>
      </c>
      <c r="B14" s="190"/>
      <c r="C14" s="190"/>
      <c r="D14" s="190"/>
      <c r="E14" s="30">
        <v>10258000</v>
      </c>
      <c r="F14" s="30">
        <v>7144300</v>
      </c>
      <c r="G14" s="30">
        <f>SUM(E14:F14)</f>
        <v>17402300</v>
      </c>
      <c r="H14" s="30"/>
      <c r="I14" s="30"/>
      <c r="J14" s="30"/>
      <c r="K14" s="31"/>
      <c r="L14" s="28">
        <f>SUM(G14:K14)</f>
        <v>17402300</v>
      </c>
      <c r="M14" s="32"/>
    </row>
    <row r="15" spans="1:13" ht="15.75" customHeight="1">
      <c r="A15" s="25" t="s">
        <v>156</v>
      </c>
      <c r="B15" s="25"/>
      <c r="C15" s="25"/>
      <c r="D15" s="25"/>
      <c r="E15" s="30">
        <v>2671400</v>
      </c>
      <c r="F15" s="30"/>
      <c r="G15" s="30">
        <f>SUM(E15:F15)</f>
        <v>2671400</v>
      </c>
      <c r="H15" s="30"/>
      <c r="I15" s="30"/>
      <c r="J15" s="30"/>
      <c r="K15" s="31"/>
      <c r="L15" s="28">
        <f>SUM(G15:K15)</f>
        <v>2671400</v>
      </c>
      <c r="M15" s="32"/>
    </row>
    <row r="16" spans="1:13" ht="15.75" customHeight="1">
      <c r="A16" s="190" t="s">
        <v>157</v>
      </c>
      <c r="B16" s="190"/>
      <c r="C16" s="190"/>
      <c r="D16" s="190"/>
      <c r="E16" s="30"/>
      <c r="F16" s="30"/>
      <c r="G16" s="30"/>
      <c r="H16" s="30"/>
      <c r="I16" s="30"/>
      <c r="J16" s="30"/>
      <c r="K16" s="25"/>
      <c r="L16" s="28"/>
      <c r="M16" s="32"/>
    </row>
    <row r="17" spans="1:13" ht="15.75" customHeight="1">
      <c r="A17" s="190" t="s">
        <v>158</v>
      </c>
      <c r="B17" s="190"/>
      <c r="C17" s="190"/>
      <c r="D17" s="190"/>
      <c r="E17" s="30"/>
      <c r="F17" s="30"/>
      <c r="G17" s="30"/>
      <c r="H17" s="30"/>
      <c r="I17" s="30"/>
      <c r="J17" s="30"/>
      <c r="K17" s="25"/>
      <c r="L17" s="28"/>
      <c r="M17" s="33"/>
    </row>
    <row r="18" spans="1:13" ht="15.75" customHeight="1">
      <c r="A18" s="190" t="s">
        <v>109</v>
      </c>
      <c r="B18" s="190"/>
      <c r="C18" s="190"/>
      <c r="D18" s="190"/>
      <c r="E18" s="30"/>
      <c r="F18" s="30">
        <v>690000</v>
      </c>
      <c r="G18" s="30">
        <f>SUM(F18)</f>
        <v>690000</v>
      </c>
      <c r="H18" s="30">
        <v>1100000</v>
      </c>
      <c r="I18" s="30"/>
      <c r="J18" s="30">
        <f>SUM(H18:I18)</f>
        <v>1100000</v>
      </c>
      <c r="K18" s="25"/>
      <c r="L18" s="28">
        <v>1790000</v>
      </c>
      <c r="M18" s="33"/>
    </row>
    <row r="19" spans="1:13" ht="15.75" customHeight="1">
      <c r="A19" s="190" t="s">
        <v>159</v>
      </c>
      <c r="B19" s="190"/>
      <c r="C19" s="190"/>
      <c r="D19" s="190"/>
      <c r="E19" s="30"/>
      <c r="F19" s="30"/>
      <c r="G19" s="30"/>
      <c r="H19" s="30"/>
      <c r="I19" s="30"/>
      <c r="J19" s="30"/>
      <c r="K19" s="25"/>
      <c r="L19" s="28"/>
      <c r="M19" s="33"/>
    </row>
    <row r="20" spans="1:13" ht="15.75" customHeight="1">
      <c r="A20" s="190" t="s">
        <v>160</v>
      </c>
      <c r="B20" s="190"/>
      <c r="C20" s="190"/>
      <c r="D20" s="190"/>
      <c r="E20" s="30"/>
      <c r="F20" s="30"/>
      <c r="G20" s="30"/>
      <c r="H20" s="30"/>
      <c r="I20" s="30"/>
      <c r="J20" s="30"/>
      <c r="K20" s="25"/>
      <c r="L20" s="28"/>
      <c r="M20" s="33"/>
    </row>
    <row r="21" spans="1:13" ht="15.75" customHeight="1">
      <c r="A21" s="190" t="s">
        <v>161</v>
      </c>
      <c r="B21" s="190"/>
      <c r="C21" s="190"/>
      <c r="D21" s="190"/>
      <c r="E21" s="30"/>
      <c r="F21" s="30"/>
      <c r="G21" s="30"/>
      <c r="H21" s="30"/>
      <c r="I21" s="30"/>
      <c r="J21" s="30"/>
      <c r="K21" s="25"/>
      <c r="L21" s="28"/>
      <c r="M21" s="33"/>
    </row>
    <row r="22" spans="1:13" ht="15.75" customHeight="1">
      <c r="A22" s="190" t="s">
        <v>122</v>
      </c>
      <c r="B22" s="190"/>
      <c r="C22" s="190"/>
      <c r="D22" s="190"/>
      <c r="E22" s="30"/>
      <c r="F22" s="30"/>
      <c r="G22" s="30"/>
      <c r="H22" s="30"/>
      <c r="I22" s="30"/>
      <c r="J22" s="30"/>
      <c r="K22" s="25"/>
      <c r="L22" s="28"/>
      <c r="M22" s="33"/>
    </row>
    <row r="23" spans="1:13" ht="15.75" customHeight="1">
      <c r="A23" s="190" t="s">
        <v>162</v>
      </c>
      <c r="B23" s="190"/>
      <c r="C23" s="190"/>
      <c r="D23" s="190"/>
      <c r="E23" s="30"/>
      <c r="F23" s="30"/>
      <c r="G23" s="30"/>
      <c r="H23" s="30"/>
      <c r="I23" s="30"/>
      <c r="J23" s="30"/>
      <c r="K23" s="25"/>
      <c r="L23" s="28"/>
      <c r="M23" s="33"/>
    </row>
    <row r="24" spans="1:13" ht="15.75" customHeight="1">
      <c r="A24" s="190" t="s">
        <v>450</v>
      </c>
      <c r="B24" s="190"/>
      <c r="C24" s="190"/>
      <c r="D24" s="190"/>
      <c r="E24" s="30"/>
      <c r="F24" s="30">
        <v>164500</v>
      </c>
      <c r="G24" s="30">
        <f>SUM(F24)</f>
        <v>164500</v>
      </c>
      <c r="H24" s="30"/>
      <c r="I24" s="30"/>
      <c r="J24" s="30"/>
      <c r="K24" s="25"/>
      <c r="L24" s="28">
        <f>SUM(G24:K24)</f>
        <v>164500</v>
      </c>
      <c r="M24" s="32"/>
    </row>
    <row r="25" spans="1:13" ht="15.75" customHeight="1">
      <c r="A25" s="190" t="s">
        <v>163</v>
      </c>
      <c r="B25" s="190"/>
      <c r="C25" s="190"/>
      <c r="D25" s="190"/>
      <c r="E25" s="30"/>
      <c r="F25" s="30"/>
      <c r="G25" s="30"/>
      <c r="H25" s="30"/>
      <c r="I25" s="30"/>
      <c r="J25" s="30"/>
      <c r="K25" s="25"/>
      <c r="L25" s="28"/>
      <c r="M25" s="32"/>
    </row>
    <row r="26" spans="1:13" ht="15.75" customHeight="1">
      <c r="A26" s="194" t="s">
        <v>123</v>
      </c>
      <c r="B26" s="194"/>
      <c r="C26" s="194"/>
      <c r="D26" s="194"/>
      <c r="E26" s="31">
        <f>SUM(E10:E25)</f>
        <v>49266584</v>
      </c>
      <c r="F26" s="31">
        <f>SUM(F13:F25)</f>
        <v>13190056</v>
      </c>
      <c r="G26" s="31">
        <f>SUM(G10:G25)</f>
        <v>62456640</v>
      </c>
      <c r="H26" s="31">
        <f>SUM(H18:H25)</f>
        <v>1100000</v>
      </c>
      <c r="I26" s="31"/>
      <c r="J26" s="31">
        <f>SUM(J18:J25)</f>
        <v>1100000</v>
      </c>
      <c r="K26" s="31">
        <f>SUM(K9:K25)</f>
        <v>0</v>
      </c>
      <c r="L26" s="34">
        <f>SUM(L10:L25)</f>
        <v>63556640</v>
      </c>
      <c r="M26" s="32"/>
    </row>
  </sheetData>
  <sheetProtection selectLockedCells="1" selectUnlockedCells="1"/>
  <mergeCells count="31">
    <mergeCell ref="A26:D26"/>
    <mergeCell ref="A22:D22"/>
    <mergeCell ref="A23:D23"/>
    <mergeCell ref="A24:D24"/>
    <mergeCell ref="A25:D25"/>
    <mergeCell ref="A18:D18"/>
    <mergeCell ref="A19:D19"/>
    <mergeCell ref="A20:D20"/>
    <mergeCell ref="A21:D21"/>
    <mergeCell ref="A14:D14"/>
    <mergeCell ref="A16:D16"/>
    <mergeCell ref="A17:D17"/>
    <mergeCell ref="A9:D9"/>
    <mergeCell ref="A10:D10"/>
    <mergeCell ref="A11:D11"/>
    <mergeCell ref="A12:D12"/>
    <mergeCell ref="A6:D8"/>
    <mergeCell ref="E6:E8"/>
    <mergeCell ref="H6:H8"/>
    <mergeCell ref="K6:K8"/>
    <mergeCell ref="L6:L8"/>
    <mergeCell ref="A13:D13"/>
    <mergeCell ref="I7:I8"/>
    <mergeCell ref="J7:J8"/>
    <mergeCell ref="F7:F8"/>
    <mergeCell ref="G7:G8"/>
    <mergeCell ref="D1:L1"/>
    <mergeCell ref="A2:L2"/>
    <mergeCell ref="A3:L3"/>
    <mergeCell ref="A4:L4"/>
    <mergeCell ref="E5:L5"/>
  </mergeCells>
  <printOptions/>
  <pageMargins left="0.7" right="0.7" top="0.75" bottom="0.75" header="0.5118055555555555" footer="0.5118055555555555"/>
  <pageSetup horizontalDpi="600" verticalDpi="600" orientation="landscape" paperSize="9" scale="8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1"/>
  <sheetViews>
    <sheetView zoomScalePageLayoutView="0" workbookViewId="0" topLeftCell="A1">
      <selection activeCell="K6" sqref="K6"/>
    </sheetView>
  </sheetViews>
  <sheetFormatPr defaultColWidth="9.140625" defaultRowHeight="15" customHeight="1"/>
  <cols>
    <col min="1" max="1" width="5.140625" style="0" customWidth="1"/>
    <col min="2" max="2" width="6.57421875" style="0" customWidth="1"/>
    <col min="3" max="3" width="8.28125" style="0" customWidth="1"/>
    <col min="5" max="5" width="39.28125" style="0" customWidth="1"/>
    <col min="6" max="6" width="4.7109375" style="0" customWidth="1"/>
    <col min="7" max="7" width="11.140625" style="0" customWidth="1"/>
    <col min="8" max="8" width="11.28125" style="0" customWidth="1"/>
    <col min="9" max="9" width="11.421875" style="0" customWidth="1"/>
  </cols>
  <sheetData>
    <row r="1" spans="1:9" ht="30.75" customHeight="1">
      <c r="A1" s="259" t="s">
        <v>472</v>
      </c>
      <c r="B1" s="197"/>
      <c r="C1" s="197"/>
      <c r="D1" s="197"/>
      <c r="E1" s="197"/>
      <c r="F1" s="197"/>
      <c r="G1" s="197"/>
      <c r="H1" s="182"/>
      <c r="I1" s="182"/>
    </row>
    <row r="2" spans="1:7" ht="15.75" customHeight="1">
      <c r="A2" s="177"/>
      <c r="B2" s="177"/>
      <c r="C2" s="177"/>
      <c r="D2" s="177"/>
      <c r="E2" s="177"/>
      <c r="F2" s="177"/>
      <c r="G2" s="177"/>
    </row>
    <row r="3" spans="1:9" ht="15.75" customHeight="1">
      <c r="A3" s="183" t="s">
        <v>164</v>
      </c>
      <c r="B3" s="183"/>
      <c r="C3" s="183"/>
      <c r="D3" s="183"/>
      <c r="E3" s="183"/>
      <c r="F3" s="183"/>
      <c r="G3" s="183"/>
      <c r="H3" s="182"/>
      <c r="I3" s="182"/>
    </row>
    <row r="4" spans="1:9" ht="15.75" customHeight="1">
      <c r="A4" s="183" t="s">
        <v>464</v>
      </c>
      <c r="B4" s="183"/>
      <c r="C4" s="183"/>
      <c r="D4" s="183"/>
      <c r="E4" s="183"/>
      <c r="F4" s="183"/>
      <c r="G4" s="183"/>
      <c r="H4" s="182"/>
      <c r="I4" s="182"/>
    </row>
    <row r="5" spans="1:9" ht="15.75" customHeight="1">
      <c r="A5" s="183" t="s">
        <v>44</v>
      </c>
      <c r="B5" s="183"/>
      <c r="C5" s="183"/>
      <c r="D5" s="183"/>
      <c r="E5" s="183"/>
      <c r="F5" s="183"/>
      <c r="G5" s="183"/>
      <c r="H5" s="182"/>
      <c r="I5" s="182"/>
    </row>
    <row r="6" spans="1:9" ht="15.75" customHeight="1">
      <c r="A6" s="24"/>
      <c r="B6" s="24"/>
      <c r="C6" s="24"/>
      <c r="D6" s="24"/>
      <c r="E6" s="24"/>
      <c r="H6" s="197" t="s">
        <v>1</v>
      </c>
      <c r="I6" s="197"/>
    </row>
    <row r="7" spans="1:9" ht="15" customHeight="1">
      <c r="A7" s="179" t="s">
        <v>165</v>
      </c>
      <c r="B7" s="179"/>
      <c r="C7" s="179"/>
      <c r="D7" s="179"/>
      <c r="E7" s="179"/>
      <c r="F7" s="185" t="s">
        <v>166</v>
      </c>
      <c r="G7" s="196" t="s">
        <v>3</v>
      </c>
      <c r="H7" s="134" t="s">
        <v>403</v>
      </c>
      <c r="I7" s="127" t="s">
        <v>435</v>
      </c>
    </row>
    <row r="8" spans="1:9" ht="15" customHeight="1">
      <c r="A8" s="179"/>
      <c r="B8" s="179"/>
      <c r="C8" s="179"/>
      <c r="D8" s="179"/>
      <c r="E8" s="179"/>
      <c r="F8" s="185"/>
      <c r="G8" s="196"/>
      <c r="H8" s="130"/>
      <c r="I8" s="124"/>
    </row>
    <row r="9" spans="1:9" ht="15.75" customHeight="1">
      <c r="A9" s="217" t="s">
        <v>167</v>
      </c>
      <c r="B9" s="255"/>
      <c r="C9" s="255"/>
      <c r="D9" s="255"/>
      <c r="E9" s="255"/>
      <c r="F9" s="255"/>
      <c r="G9" s="260">
        <v>10680952</v>
      </c>
      <c r="H9" s="261">
        <v>8175154</v>
      </c>
      <c r="I9" s="260">
        <f>SUM(G9:H9)</f>
        <v>18856106</v>
      </c>
    </row>
    <row r="10" spans="1:9" ht="15.75" customHeight="1">
      <c r="A10" s="19" t="s">
        <v>24</v>
      </c>
      <c r="B10" s="21"/>
      <c r="C10" s="21" t="s">
        <v>168</v>
      </c>
      <c r="D10" s="21"/>
      <c r="E10" s="21"/>
      <c r="F10" s="21"/>
      <c r="G10" s="35">
        <v>3557830</v>
      </c>
      <c r="H10" s="135"/>
      <c r="I10" s="35">
        <v>3557830</v>
      </c>
    </row>
    <row r="11" spans="1:9" ht="15.75" customHeight="1">
      <c r="A11" s="19"/>
      <c r="B11" s="21" t="s">
        <v>169</v>
      </c>
      <c r="C11" s="21"/>
      <c r="D11" s="21" t="s">
        <v>170</v>
      </c>
      <c r="E11" s="21"/>
      <c r="F11" s="21"/>
      <c r="G11" s="35">
        <v>33000</v>
      </c>
      <c r="H11" s="135"/>
      <c r="I11" s="35">
        <v>33000</v>
      </c>
    </row>
    <row r="12" spans="1:9" ht="15.75" customHeight="1">
      <c r="A12" s="19"/>
      <c r="B12" s="21"/>
      <c r="C12" s="36" t="s">
        <v>171</v>
      </c>
      <c r="D12" s="36" t="s">
        <v>172</v>
      </c>
      <c r="E12" s="21"/>
      <c r="F12" s="21"/>
      <c r="G12" s="37">
        <v>33000</v>
      </c>
      <c r="H12" s="135"/>
      <c r="I12" s="37">
        <v>33000</v>
      </c>
    </row>
    <row r="13" spans="1:9" ht="15.75" customHeight="1">
      <c r="A13" s="38"/>
      <c r="B13" s="39" t="s">
        <v>173</v>
      </c>
      <c r="C13" s="39"/>
      <c r="D13" s="39" t="s">
        <v>174</v>
      </c>
      <c r="E13" s="39"/>
      <c r="F13" s="13"/>
      <c r="G13" s="40">
        <v>3524830</v>
      </c>
      <c r="H13" s="135"/>
      <c r="I13" s="40">
        <v>3524830</v>
      </c>
    </row>
    <row r="14" spans="1:9" ht="15.75" customHeight="1">
      <c r="A14" s="38"/>
      <c r="B14" s="13"/>
      <c r="C14" s="13" t="s">
        <v>175</v>
      </c>
      <c r="D14" s="13" t="s">
        <v>176</v>
      </c>
      <c r="E14" s="13"/>
      <c r="F14" s="13"/>
      <c r="G14" s="41">
        <v>3524830</v>
      </c>
      <c r="H14" s="135"/>
      <c r="I14" s="41">
        <v>3524830</v>
      </c>
    </row>
    <row r="15" spans="1:9" ht="15.75" customHeight="1">
      <c r="A15" s="38"/>
      <c r="B15" s="13"/>
      <c r="C15" s="13"/>
      <c r="D15" s="13"/>
      <c r="E15" s="42" t="s">
        <v>177</v>
      </c>
      <c r="F15" s="13"/>
      <c r="G15" s="43">
        <v>2595600</v>
      </c>
      <c r="H15" s="135"/>
      <c r="I15" s="43">
        <v>2595600</v>
      </c>
    </row>
    <row r="16" spans="1:9" ht="15.75" customHeight="1">
      <c r="A16" s="38"/>
      <c r="B16" s="13"/>
      <c r="C16" s="13"/>
      <c r="D16" s="13"/>
      <c r="E16" s="42" t="s">
        <v>179</v>
      </c>
      <c r="F16" s="13"/>
      <c r="G16" s="43">
        <v>540000</v>
      </c>
      <c r="H16" s="135"/>
      <c r="I16" s="43">
        <v>540000</v>
      </c>
    </row>
    <row r="17" spans="1:9" ht="15.75" customHeight="1">
      <c r="A17" s="38"/>
      <c r="B17" s="13"/>
      <c r="C17" s="13"/>
      <c r="D17" s="42"/>
      <c r="E17" s="42" t="s">
        <v>180</v>
      </c>
      <c r="F17" s="13"/>
      <c r="G17" s="43">
        <v>389230</v>
      </c>
      <c r="H17" s="135"/>
      <c r="I17" s="43">
        <v>389230</v>
      </c>
    </row>
    <row r="18" spans="1:9" ht="15.75" customHeight="1">
      <c r="A18" s="38"/>
      <c r="B18" s="13"/>
      <c r="C18" s="13"/>
      <c r="D18" s="13"/>
      <c r="E18" s="13"/>
      <c r="F18" s="13"/>
      <c r="G18" s="41"/>
      <c r="H18" s="135"/>
      <c r="I18" s="41"/>
    </row>
    <row r="19" spans="1:9" ht="15.75" customHeight="1">
      <c r="A19" s="44" t="s">
        <v>26</v>
      </c>
      <c r="B19" s="39"/>
      <c r="C19" s="39" t="s">
        <v>181</v>
      </c>
      <c r="D19" s="45"/>
      <c r="E19" s="45"/>
      <c r="F19" s="46"/>
      <c r="G19" s="40">
        <v>801000</v>
      </c>
      <c r="H19" s="135"/>
      <c r="I19" s="40">
        <v>801000</v>
      </c>
    </row>
    <row r="20" spans="1:9" ht="15.75" customHeight="1">
      <c r="A20" s="38"/>
      <c r="B20" s="13"/>
      <c r="C20" s="13"/>
      <c r="D20" s="42" t="s">
        <v>182</v>
      </c>
      <c r="E20" s="13"/>
      <c r="F20" s="13"/>
      <c r="G20" s="41">
        <v>786000</v>
      </c>
      <c r="H20" s="135"/>
      <c r="I20" s="41">
        <v>786000</v>
      </c>
    </row>
    <row r="21" spans="1:9" ht="15.75" customHeight="1">
      <c r="A21" s="38"/>
      <c r="B21" s="13"/>
      <c r="C21" s="13"/>
      <c r="D21" s="42" t="s">
        <v>183</v>
      </c>
      <c r="E21" s="13"/>
      <c r="F21" s="13"/>
      <c r="G21" s="41">
        <v>9000</v>
      </c>
      <c r="H21" s="135"/>
      <c r="I21" s="41">
        <v>9000</v>
      </c>
    </row>
    <row r="22" spans="1:9" ht="15.75" customHeight="1">
      <c r="A22" s="38"/>
      <c r="B22" s="13"/>
      <c r="C22" s="13"/>
      <c r="D22" s="42" t="s">
        <v>184</v>
      </c>
      <c r="E22" s="13"/>
      <c r="F22" s="13"/>
      <c r="G22" s="41">
        <v>6000</v>
      </c>
      <c r="H22" s="135"/>
      <c r="I22" s="41">
        <v>6000</v>
      </c>
    </row>
    <row r="23" spans="1:9" ht="15.75" customHeight="1">
      <c r="A23" s="44" t="s">
        <v>28</v>
      </c>
      <c r="B23" s="39"/>
      <c r="C23" s="39" t="s">
        <v>29</v>
      </c>
      <c r="D23" s="39"/>
      <c r="E23" s="39"/>
      <c r="F23" s="13"/>
      <c r="G23" s="40">
        <v>176550</v>
      </c>
      <c r="H23" s="136">
        <v>17953</v>
      </c>
      <c r="I23" s="40">
        <v>194503</v>
      </c>
    </row>
    <row r="24" spans="1:9" ht="15.75" customHeight="1">
      <c r="A24" s="47"/>
      <c r="B24" s="39" t="s">
        <v>185</v>
      </c>
      <c r="C24" s="48"/>
      <c r="D24" s="39" t="s">
        <v>186</v>
      </c>
      <c r="E24" s="48"/>
      <c r="F24" s="42"/>
      <c r="G24" s="40">
        <v>132000</v>
      </c>
      <c r="H24" s="135">
        <v>17953</v>
      </c>
      <c r="I24" s="40">
        <v>149953</v>
      </c>
    </row>
    <row r="25" spans="1:9" ht="15.75" customHeight="1">
      <c r="A25" s="38"/>
      <c r="B25" s="13"/>
      <c r="C25" s="13" t="s">
        <v>187</v>
      </c>
      <c r="D25" s="13" t="s">
        <v>188</v>
      </c>
      <c r="E25" s="13"/>
      <c r="F25" s="13"/>
      <c r="G25" s="41">
        <v>132000</v>
      </c>
      <c r="H25" s="135">
        <v>17953</v>
      </c>
      <c r="I25" s="41">
        <v>149953</v>
      </c>
    </row>
    <row r="26" spans="1:9" ht="15.75" customHeight="1">
      <c r="A26" s="38"/>
      <c r="B26" s="13"/>
      <c r="C26" s="13"/>
      <c r="D26" s="13"/>
      <c r="E26" s="42" t="s">
        <v>189</v>
      </c>
      <c r="F26" s="13"/>
      <c r="G26" s="41">
        <v>132000</v>
      </c>
      <c r="H26" s="135">
        <v>17953</v>
      </c>
      <c r="I26" s="41">
        <f>SUM(G26:H26)</f>
        <v>149953</v>
      </c>
    </row>
    <row r="27" spans="1:9" ht="15.75" customHeight="1">
      <c r="A27" s="47"/>
      <c r="B27" s="39" t="s">
        <v>190</v>
      </c>
      <c r="C27" s="48"/>
      <c r="D27" s="39" t="s">
        <v>191</v>
      </c>
      <c r="E27" s="48"/>
      <c r="F27" s="42"/>
      <c r="G27" s="40">
        <v>44550</v>
      </c>
      <c r="H27" s="135"/>
      <c r="I27" s="40">
        <v>44550</v>
      </c>
    </row>
    <row r="28" spans="1:9" ht="15.75" customHeight="1">
      <c r="A28" s="38"/>
      <c r="B28" s="13"/>
      <c r="C28" s="13" t="s">
        <v>192</v>
      </c>
      <c r="D28" s="13" t="s">
        <v>193</v>
      </c>
      <c r="E28" s="13"/>
      <c r="F28" s="13"/>
      <c r="G28" s="41">
        <v>44550</v>
      </c>
      <c r="H28" s="135"/>
      <c r="I28" s="41">
        <v>44550</v>
      </c>
    </row>
    <row r="29" spans="1:9" ht="15.75" customHeight="1">
      <c r="A29" s="44" t="s">
        <v>32</v>
      </c>
      <c r="B29" s="39"/>
      <c r="C29" s="39" t="s">
        <v>33</v>
      </c>
      <c r="D29" s="39"/>
      <c r="E29" s="39"/>
      <c r="F29" s="13"/>
      <c r="G29" s="40">
        <v>5364685</v>
      </c>
      <c r="H29" s="136">
        <v>8157201</v>
      </c>
      <c r="I29" s="40">
        <v>13521886</v>
      </c>
    </row>
    <row r="30" spans="1:9" ht="15.75" customHeight="1">
      <c r="A30" s="44"/>
      <c r="B30" s="39"/>
      <c r="C30" s="13" t="s">
        <v>194</v>
      </c>
      <c r="D30" s="13" t="s">
        <v>195</v>
      </c>
      <c r="E30" s="47"/>
      <c r="F30" s="13"/>
      <c r="G30" s="5">
        <v>3191000</v>
      </c>
      <c r="H30" s="135">
        <v>83811</v>
      </c>
      <c r="I30" s="5">
        <v>3274811</v>
      </c>
    </row>
    <row r="31" spans="1:9" ht="15.75" customHeight="1">
      <c r="A31" s="38"/>
      <c r="B31" s="13"/>
      <c r="C31" s="13"/>
      <c r="D31" s="13"/>
      <c r="E31" s="47" t="s">
        <v>196</v>
      </c>
      <c r="F31" s="13"/>
      <c r="G31" s="5">
        <v>2841000</v>
      </c>
      <c r="H31" s="135">
        <v>83811</v>
      </c>
      <c r="I31" s="5">
        <f>SUM(G31:H31)</f>
        <v>2924811</v>
      </c>
    </row>
    <row r="32" spans="1:9" ht="15.75" customHeight="1">
      <c r="A32" s="38"/>
      <c r="B32" s="13"/>
      <c r="C32" s="13"/>
      <c r="D32" s="13"/>
      <c r="E32" s="47" t="s">
        <v>197</v>
      </c>
      <c r="F32" s="13"/>
      <c r="G32" s="5">
        <v>350000</v>
      </c>
      <c r="H32" s="135"/>
      <c r="I32" s="5">
        <v>350000</v>
      </c>
    </row>
    <row r="33" spans="1:9" ht="15.75" customHeight="1">
      <c r="A33" s="38"/>
      <c r="B33" s="13"/>
      <c r="C33" s="13" t="s">
        <v>198</v>
      </c>
      <c r="D33" s="13" t="s">
        <v>199</v>
      </c>
      <c r="E33" s="13"/>
      <c r="F33" s="13"/>
      <c r="G33" s="5">
        <v>520000</v>
      </c>
      <c r="H33" s="135">
        <v>160000</v>
      </c>
      <c r="I33" s="5">
        <v>680000</v>
      </c>
    </row>
    <row r="34" spans="1:9" ht="15.75" customHeight="1">
      <c r="A34" s="44"/>
      <c r="B34" s="39"/>
      <c r="C34" s="39"/>
      <c r="D34" s="39"/>
      <c r="E34" s="42" t="s">
        <v>200</v>
      </c>
      <c r="F34" s="13"/>
      <c r="G34" s="5">
        <v>520000</v>
      </c>
      <c r="H34" s="135">
        <v>160000</v>
      </c>
      <c r="I34" s="5">
        <f>SUM(G34:H34)</f>
        <v>680000</v>
      </c>
    </row>
    <row r="35" spans="1:9" ht="15.75" customHeight="1">
      <c r="A35" s="44"/>
      <c r="B35" s="39"/>
      <c r="C35" s="13" t="s">
        <v>201</v>
      </c>
      <c r="D35" s="13" t="s">
        <v>202</v>
      </c>
      <c r="E35" s="42"/>
      <c r="F35" s="13"/>
      <c r="G35" s="5">
        <v>1653685</v>
      </c>
      <c r="H35" s="135">
        <v>7913390</v>
      </c>
      <c r="I35" s="5">
        <f>SUM(G35:H35)</f>
        <v>9567075</v>
      </c>
    </row>
    <row r="36" spans="1:9" ht="15.75" customHeight="1">
      <c r="A36" s="44" t="s">
        <v>42</v>
      </c>
      <c r="B36" s="39"/>
      <c r="C36" s="39" t="s">
        <v>41</v>
      </c>
      <c r="D36" s="13"/>
      <c r="E36" s="42"/>
      <c r="F36" s="13"/>
      <c r="G36" s="18">
        <v>780887</v>
      </c>
      <c r="H36" s="135"/>
      <c r="I36" s="18">
        <v>780887</v>
      </c>
    </row>
    <row r="37" spans="1:9" ht="15.75" customHeight="1">
      <c r="A37" s="44"/>
      <c r="B37" s="39"/>
      <c r="C37" s="13" t="s">
        <v>203</v>
      </c>
      <c r="D37" s="13" t="s">
        <v>204</v>
      </c>
      <c r="E37" s="42"/>
      <c r="F37" s="13"/>
      <c r="G37" s="5">
        <v>780887</v>
      </c>
      <c r="H37" s="135"/>
      <c r="I37" s="5">
        <v>780887</v>
      </c>
    </row>
    <row r="38" spans="1:9" ht="15.75" customHeight="1">
      <c r="A38" s="44"/>
      <c r="B38" s="39"/>
      <c r="C38" s="39"/>
      <c r="D38" s="39"/>
      <c r="E38" s="42" t="s">
        <v>205</v>
      </c>
      <c r="F38" s="13"/>
      <c r="G38" s="5">
        <v>780887</v>
      </c>
      <c r="H38" s="135"/>
      <c r="I38" s="5">
        <v>780887</v>
      </c>
    </row>
    <row r="39" spans="1:9" ht="15.75" customHeight="1">
      <c r="A39" s="38"/>
      <c r="B39" s="13"/>
      <c r="C39" s="13"/>
      <c r="D39" s="13"/>
      <c r="E39" s="47"/>
      <c r="F39" s="47"/>
      <c r="G39" s="43"/>
      <c r="H39" s="135"/>
      <c r="I39" s="43"/>
    </row>
    <row r="40" spans="1:9" ht="15.75" customHeight="1">
      <c r="A40" s="217" t="s">
        <v>72</v>
      </c>
      <c r="B40" s="220"/>
      <c r="C40" s="220"/>
      <c r="D40" s="220"/>
      <c r="E40" s="245"/>
      <c r="F40" s="262"/>
      <c r="G40" s="260">
        <v>9222870</v>
      </c>
      <c r="H40" s="261">
        <v>686362</v>
      </c>
      <c r="I40" s="260">
        <f>SUM(G40:H40)</f>
        <v>9909232</v>
      </c>
    </row>
    <row r="41" spans="1:9" ht="15.75" customHeight="1">
      <c r="A41" s="44" t="s">
        <v>28</v>
      </c>
      <c r="B41" s="39"/>
      <c r="C41" s="39" t="s">
        <v>29</v>
      </c>
      <c r="D41" s="39"/>
      <c r="E41" s="39"/>
      <c r="F41" s="13"/>
      <c r="G41" s="40">
        <v>1909870</v>
      </c>
      <c r="H41" s="135"/>
      <c r="I41" s="40">
        <v>1909870</v>
      </c>
    </row>
    <row r="42" spans="1:9" ht="15.75" customHeight="1">
      <c r="A42" s="47"/>
      <c r="B42" s="39" t="s">
        <v>206</v>
      </c>
      <c r="C42" s="48"/>
      <c r="D42" s="39" t="s">
        <v>207</v>
      </c>
      <c r="E42" s="49"/>
      <c r="F42" s="47"/>
      <c r="G42" s="40">
        <v>95000</v>
      </c>
      <c r="H42" s="135"/>
      <c r="I42" s="40">
        <v>95000</v>
      </c>
    </row>
    <row r="43" spans="1:9" ht="15.75" customHeight="1">
      <c r="A43" s="38"/>
      <c r="B43" s="13"/>
      <c r="C43" s="13" t="s">
        <v>208</v>
      </c>
      <c r="D43" s="13" t="s">
        <v>209</v>
      </c>
      <c r="E43" s="13"/>
      <c r="F43" s="13"/>
      <c r="G43" s="41">
        <v>95000</v>
      </c>
      <c r="H43" s="135"/>
      <c r="I43" s="41">
        <v>95000</v>
      </c>
    </row>
    <row r="44" spans="1:9" ht="15.75" customHeight="1">
      <c r="A44" s="44"/>
      <c r="B44" s="39"/>
      <c r="C44" s="39"/>
      <c r="D44" s="39"/>
      <c r="E44" s="42" t="s">
        <v>210</v>
      </c>
      <c r="F44" s="13"/>
      <c r="G44" s="41">
        <v>95000</v>
      </c>
      <c r="H44" s="135"/>
      <c r="I44" s="41">
        <v>95000</v>
      </c>
    </row>
    <row r="45" spans="1:9" ht="15.75" customHeight="1">
      <c r="A45" s="47"/>
      <c r="B45" s="39" t="s">
        <v>211</v>
      </c>
      <c r="C45" s="48"/>
      <c r="D45" s="39" t="s">
        <v>212</v>
      </c>
      <c r="E45" s="48"/>
      <c r="F45" s="42"/>
      <c r="G45" s="40">
        <v>1361000</v>
      </c>
      <c r="H45" s="135"/>
      <c r="I45" s="40">
        <v>1361000</v>
      </c>
    </row>
    <row r="46" spans="1:9" ht="15.75" customHeight="1">
      <c r="A46" s="38"/>
      <c r="B46" s="13"/>
      <c r="C46" s="13" t="s">
        <v>213</v>
      </c>
      <c r="D46" s="13" t="s">
        <v>214</v>
      </c>
      <c r="E46" s="13"/>
      <c r="F46" s="13"/>
      <c r="G46" s="41">
        <v>1116000</v>
      </c>
      <c r="H46" s="135"/>
      <c r="I46" s="41">
        <v>1116000</v>
      </c>
    </row>
    <row r="47" spans="1:9" ht="15.75" customHeight="1">
      <c r="A47" s="38"/>
      <c r="B47" s="13"/>
      <c r="C47" s="13"/>
      <c r="D47" s="13"/>
      <c r="E47" s="42" t="s">
        <v>215</v>
      </c>
      <c r="F47" s="13"/>
      <c r="G47" s="41">
        <v>540000</v>
      </c>
      <c r="H47" s="135"/>
      <c r="I47" s="41">
        <v>540000</v>
      </c>
    </row>
    <row r="48" spans="1:9" ht="15.75" customHeight="1">
      <c r="A48" s="38"/>
      <c r="B48" s="13"/>
      <c r="C48" s="13"/>
      <c r="D48" s="13"/>
      <c r="E48" s="42" t="s">
        <v>216</v>
      </c>
      <c r="F48" s="13"/>
      <c r="G48" s="41">
        <v>421000</v>
      </c>
      <c r="H48" s="135"/>
      <c r="I48" s="41">
        <v>421000</v>
      </c>
    </row>
    <row r="49" spans="1:9" ht="15.75" customHeight="1">
      <c r="A49" s="38"/>
      <c r="B49" s="13"/>
      <c r="C49" s="13"/>
      <c r="D49" s="13"/>
      <c r="E49" s="42" t="s">
        <v>217</v>
      </c>
      <c r="F49" s="13"/>
      <c r="G49" s="41">
        <v>155000</v>
      </c>
      <c r="H49" s="135"/>
      <c r="I49" s="41">
        <v>155000</v>
      </c>
    </row>
    <row r="50" spans="1:9" ht="15.75" customHeight="1">
      <c r="A50" s="38"/>
      <c r="B50" s="13"/>
      <c r="C50" s="13" t="s">
        <v>218</v>
      </c>
      <c r="D50" s="13" t="s">
        <v>219</v>
      </c>
      <c r="E50" s="13"/>
      <c r="F50" s="13"/>
      <c r="G50" s="41"/>
      <c r="H50" s="135"/>
      <c r="I50" s="41"/>
    </row>
    <row r="51" spans="1:9" ht="15.75" customHeight="1">
      <c r="A51" s="38"/>
      <c r="B51" s="13"/>
      <c r="C51" s="13" t="s">
        <v>220</v>
      </c>
      <c r="D51" s="13" t="s">
        <v>221</v>
      </c>
      <c r="E51" s="13"/>
      <c r="F51" s="13"/>
      <c r="G51" s="41">
        <v>135000</v>
      </c>
      <c r="H51" s="135"/>
      <c r="I51" s="41">
        <v>135000</v>
      </c>
    </row>
    <row r="52" spans="1:9" ht="15.75" customHeight="1">
      <c r="A52" s="38"/>
      <c r="B52" s="13"/>
      <c r="C52" s="13" t="s">
        <v>222</v>
      </c>
      <c r="D52" s="13" t="s">
        <v>223</v>
      </c>
      <c r="E52" s="13"/>
      <c r="F52" s="13"/>
      <c r="G52" s="41">
        <v>110000</v>
      </c>
      <c r="H52" s="135"/>
      <c r="I52" s="41">
        <v>110000</v>
      </c>
    </row>
    <row r="53" spans="1:9" ht="15.75" customHeight="1">
      <c r="A53" s="38"/>
      <c r="B53" s="13"/>
      <c r="C53" s="13"/>
      <c r="D53" s="13"/>
      <c r="E53" s="42" t="s">
        <v>224</v>
      </c>
      <c r="F53" s="13"/>
      <c r="G53" s="41">
        <v>110000</v>
      </c>
      <c r="H53" s="135"/>
      <c r="I53" s="41">
        <v>110000</v>
      </c>
    </row>
    <row r="54" spans="1:9" ht="15.75" customHeight="1">
      <c r="A54" s="47"/>
      <c r="B54" s="39" t="s">
        <v>190</v>
      </c>
      <c r="C54" s="48"/>
      <c r="D54" s="39" t="s">
        <v>191</v>
      </c>
      <c r="E54" s="48"/>
      <c r="F54" s="42"/>
      <c r="G54" s="40">
        <v>453870</v>
      </c>
      <c r="H54" s="135"/>
      <c r="I54" s="40">
        <v>453870</v>
      </c>
    </row>
    <row r="55" spans="1:9" ht="15.75" customHeight="1">
      <c r="A55" s="38"/>
      <c r="B55" s="13"/>
      <c r="C55" s="13" t="s">
        <v>192</v>
      </c>
      <c r="D55" s="13" t="s">
        <v>193</v>
      </c>
      <c r="E55" s="13"/>
      <c r="F55" s="13"/>
      <c r="G55" s="41">
        <v>453870</v>
      </c>
      <c r="H55" s="135"/>
      <c r="I55" s="41">
        <v>453870</v>
      </c>
    </row>
    <row r="56" spans="1:9" ht="15.75" customHeight="1">
      <c r="A56" s="7" t="s">
        <v>35</v>
      </c>
      <c r="B56" s="4"/>
      <c r="C56" s="7" t="s">
        <v>36</v>
      </c>
      <c r="D56" s="4"/>
      <c r="E56" s="4"/>
      <c r="F56" s="13"/>
      <c r="G56" s="40">
        <v>80000</v>
      </c>
      <c r="H56" s="136">
        <v>283812</v>
      </c>
      <c r="I56" s="40">
        <v>363812</v>
      </c>
    </row>
    <row r="57" spans="1:9" ht="15.75" customHeight="1">
      <c r="A57" s="7"/>
      <c r="B57" s="4" t="s">
        <v>419</v>
      </c>
      <c r="C57" s="7"/>
      <c r="D57" s="4" t="s">
        <v>420</v>
      </c>
      <c r="E57" s="4"/>
      <c r="F57" s="13"/>
      <c r="G57" s="40"/>
      <c r="H57" s="135">
        <v>129380</v>
      </c>
      <c r="I57" s="40">
        <f>SUM(H57)</f>
        <v>129380</v>
      </c>
    </row>
    <row r="58" spans="1:9" ht="15.75" customHeight="1">
      <c r="A58" s="4"/>
      <c r="B58" s="4" t="s">
        <v>225</v>
      </c>
      <c r="C58" s="4"/>
      <c r="D58" s="4" t="s">
        <v>226</v>
      </c>
      <c r="E58" s="4"/>
      <c r="F58" s="13"/>
      <c r="G58" s="41">
        <v>63000</v>
      </c>
      <c r="H58" s="135">
        <v>94094</v>
      </c>
      <c r="I58" s="41">
        <f>SUM(G58:H58)</f>
        <v>157094</v>
      </c>
    </row>
    <row r="59" spans="1:9" ht="15.75" customHeight="1">
      <c r="A59" s="4"/>
      <c r="B59" s="4" t="s">
        <v>227</v>
      </c>
      <c r="C59" s="4"/>
      <c r="D59" s="4" t="s">
        <v>228</v>
      </c>
      <c r="E59" s="4"/>
      <c r="F59" s="13"/>
      <c r="G59" s="41">
        <v>17000</v>
      </c>
      <c r="H59" s="135">
        <v>60338</v>
      </c>
      <c r="I59" s="41">
        <f>SUM(G59:H59)</f>
        <v>77338</v>
      </c>
    </row>
    <row r="60" spans="1:9" ht="15.75" customHeight="1">
      <c r="A60" s="7" t="s">
        <v>37</v>
      </c>
      <c r="B60" s="4"/>
      <c r="C60" s="7" t="s">
        <v>38</v>
      </c>
      <c r="D60" s="4"/>
      <c r="E60" s="4"/>
      <c r="F60" s="13"/>
      <c r="G60" s="40">
        <v>7233000</v>
      </c>
      <c r="H60" s="136">
        <v>402550</v>
      </c>
      <c r="I60" s="40">
        <v>7635550</v>
      </c>
    </row>
    <row r="61" spans="1:9" ht="15.75" customHeight="1">
      <c r="A61" s="4"/>
      <c r="B61" s="4" t="s">
        <v>229</v>
      </c>
      <c r="C61" s="4"/>
      <c r="D61" s="4" t="s">
        <v>230</v>
      </c>
      <c r="E61" s="4"/>
      <c r="F61" s="13"/>
      <c r="G61" s="41">
        <v>5706000</v>
      </c>
      <c r="H61" s="135">
        <v>402550</v>
      </c>
      <c r="I61" s="41">
        <f>SUM(G61:H61)</f>
        <v>6108550</v>
      </c>
    </row>
    <row r="62" spans="1:9" ht="15.75" customHeight="1">
      <c r="A62" s="4"/>
      <c r="B62" s="4" t="s">
        <v>231</v>
      </c>
      <c r="C62" s="4"/>
      <c r="D62" s="4" t="s">
        <v>232</v>
      </c>
      <c r="E62" s="4"/>
      <c r="F62" s="13"/>
      <c r="G62" s="41">
        <v>1527000</v>
      </c>
      <c r="H62" s="135"/>
      <c r="I62" s="41">
        <v>1527000</v>
      </c>
    </row>
    <row r="63" spans="1:9" ht="15.75" customHeight="1">
      <c r="A63" s="38"/>
      <c r="B63" s="13"/>
      <c r="C63" s="13"/>
      <c r="D63" s="13"/>
      <c r="E63" s="47"/>
      <c r="F63" s="47"/>
      <c r="G63" s="41"/>
      <c r="H63" s="135"/>
      <c r="I63" s="41"/>
    </row>
    <row r="64" spans="1:9" ht="15.75" customHeight="1">
      <c r="A64" s="217" t="s">
        <v>105</v>
      </c>
      <c r="B64" s="220"/>
      <c r="C64" s="220"/>
      <c r="D64" s="217"/>
      <c r="E64" s="248"/>
      <c r="F64" s="263">
        <v>2</v>
      </c>
      <c r="G64" s="260">
        <v>2671420</v>
      </c>
      <c r="H64" s="261">
        <v>172947</v>
      </c>
      <c r="I64" s="260">
        <f>SUM(G64:H64)</f>
        <v>2844367</v>
      </c>
    </row>
    <row r="65" spans="1:9" ht="15.75" customHeight="1">
      <c r="A65" s="44" t="s">
        <v>24</v>
      </c>
      <c r="B65" s="39"/>
      <c r="C65" s="39" t="s">
        <v>168</v>
      </c>
      <c r="D65" s="39"/>
      <c r="E65" s="39"/>
      <c r="F65" s="42"/>
      <c r="G65" s="40">
        <v>2002000</v>
      </c>
      <c r="H65" s="135"/>
      <c r="I65" s="40">
        <v>2002000</v>
      </c>
    </row>
    <row r="66" spans="1:9" ht="15.75" customHeight="1">
      <c r="A66" s="38"/>
      <c r="B66" s="39" t="s">
        <v>169</v>
      </c>
      <c r="C66" s="39"/>
      <c r="D66" s="39" t="s">
        <v>233</v>
      </c>
      <c r="E66" s="39"/>
      <c r="F66" s="48"/>
      <c r="G66" s="40">
        <v>2002000</v>
      </c>
      <c r="H66" s="135"/>
      <c r="I66" s="40">
        <v>2002000</v>
      </c>
    </row>
    <row r="67" spans="1:9" ht="15.75" customHeight="1">
      <c r="A67" s="4"/>
      <c r="B67" s="13"/>
      <c r="C67" s="13" t="s">
        <v>234</v>
      </c>
      <c r="D67" s="13" t="s">
        <v>235</v>
      </c>
      <c r="E67" s="13"/>
      <c r="F67" s="47"/>
      <c r="G67" s="41">
        <v>1952000</v>
      </c>
      <c r="H67" s="135"/>
      <c r="I67" s="41">
        <v>1952000</v>
      </c>
    </row>
    <row r="68" spans="1:9" ht="15.75" customHeight="1">
      <c r="A68" s="4"/>
      <c r="B68" s="13"/>
      <c r="C68" s="13" t="s">
        <v>236</v>
      </c>
      <c r="D68" s="13" t="s">
        <v>237</v>
      </c>
      <c r="E68" s="13"/>
      <c r="F68" s="47"/>
      <c r="G68" s="41">
        <v>50000</v>
      </c>
      <c r="H68" s="135"/>
      <c r="I68" s="41">
        <v>50000</v>
      </c>
    </row>
    <row r="69" spans="1:9" ht="15.75" customHeight="1">
      <c r="A69" s="44" t="s">
        <v>26</v>
      </c>
      <c r="B69" s="39"/>
      <c r="C69" s="39" t="s">
        <v>181</v>
      </c>
      <c r="D69" s="45"/>
      <c r="E69" s="45"/>
      <c r="F69" s="46"/>
      <c r="G69" s="40">
        <v>224180</v>
      </c>
      <c r="H69" s="135"/>
      <c r="I69" s="40">
        <v>224180</v>
      </c>
    </row>
    <row r="70" spans="1:9" ht="15.75" customHeight="1">
      <c r="A70" s="38"/>
      <c r="B70" s="13"/>
      <c r="C70" s="13"/>
      <c r="D70" s="42" t="s">
        <v>182</v>
      </c>
      <c r="E70" s="13"/>
      <c r="F70" s="13"/>
      <c r="G70" s="41">
        <v>224180</v>
      </c>
      <c r="H70" s="135"/>
      <c r="I70" s="41">
        <v>224180</v>
      </c>
    </row>
    <row r="71" spans="1:9" ht="15.75" customHeight="1">
      <c r="A71" s="44" t="s">
        <v>28</v>
      </c>
      <c r="B71" s="39"/>
      <c r="C71" s="39" t="s">
        <v>29</v>
      </c>
      <c r="D71" s="39"/>
      <c r="E71" s="39"/>
      <c r="F71" s="13"/>
      <c r="G71" s="40">
        <v>445240</v>
      </c>
      <c r="H71" s="135"/>
      <c r="I71" s="40">
        <v>445240</v>
      </c>
    </row>
    <row r="72" spans="1:9" ht="15.75" customHeight="1">
      <c r="A72" s="47"/>
      <c r="B72" s="39" t="s">
        <v>206</v>
      </c>
      <c r="C72" s="48"/>
      <c r="D72" s="39" t="s">
        <v>207</v>
      </c>
      <c r="E72" s="49"/>
      <c r="F72" s="13"/>
      <c r="G72" s="40">
        <v>350580</v>
      </c>
      <c r="H72" s="135"/>
      <c r="I72" s="40">
        <v>350580</v>
      </c>
    </row>
    <row r="73" spans="1:9" ht="15.75" customHeight="1">
      <c r="A73" s="38"/>
      <c r="B73" s="13"/>
      <c r="C73" s="13" t="s">
        <v>208</v>
      </c>
      <c r="D73" s="13" t="s">
        <v>209</v>
      </c>
      <c r="E73" s="13"/>
      <c r="F73" s="13"/>
      <c r="G73" s="41">
        <v>303580</v>
      </c>
      <c r="H73" s="135"/>
      <c r="I73" s="41">
        <v>303580</v>
      </c>
    </row>
    <row r="74" spans="1:9" ht="15.75" customHeight="1">
      <c r="A74" s="44"/>
      <c r="B74" s="39"/>
      <c r="C74" s="39"/>
      <c r="D74" s="39"/>
      <c r="E74" s="42" t="s">
        <v>238</v>
      </c>
      <c r="F74" s="13"/>
      <c r="G74" s="41">
        <v>47000</v>
      </c>
      <c r="H74" s="135"/>
      <c r="I74" s="41">
        <v>47000</v>
      </c>
    </row>
    <row r="75" spans="1:9" ht="15.75" customHeight="1">
      <c r="A75" s="47"/>
      <c r="B75" s="39" t="s">
        <v>190</v>
      </c>
      <c r="C75" s="48"/>
      <c r="D75" s="39" t="s">
        <v>191</v>
      </c>
      <c r="E75" s="48"/>
      <c r="F75" s="49"/>
      <c r="G75" s="40">
        <v>94660</v>
      </c>
      <c r="H75" s="135"/>
      <c r="I75" s="40">
        <v>94660</v>
      </c>
    </row>
    <row r="76" spans="1:9" ht="15.75" customHeight="1">
      <c r="A76" s="38"/>
      <c r="B76" s="13"/>
      <c r="C76" s="13" t="s">
        <v>192</v>
      </c>
      <c r="D76" s="13" t="s">
        <v>193</v>
      </c>
      <c r="E76" s="13"/>
      <c r="F76" s="47"/>
      <c r="G76" s="41">
        <v>94660</v>
      </c>
      <c r="H76" s="135"/>
      <c r="I76" s="41">
        <v>94660</v>
      </c>
    </row>
    <row r="77" spans="1:9" ht="15.75" customHeight="1">
      <c r="A77" s="51" t="s">
        <v>35</v>
      </c>
      <c r="B77" s="13"/>
      <c r="C77" s="39" t="s">
        <v>36</v>
      </c>
      <c r="D77" s="13"/>
      <c r="E77" s="13"/>
      <c r="F77" s="13"/>
      <c r="G77" s="18"/>
      <c r="H77" s="136">
        <v>172947</v>
      </c>
      <c r="I77" s="18">
        <v>172947</v>
      </c>
    </row>
    <row r="78" spans="1:9" ht="15.75" customHeight="1">
      <c r="A78" s="38"/>
      <c r="B78" s="13" t="s">
        <v>241</v>
      </c>
      <c r="C78" s="13"/>
      <c r="D78" s="13" t="s">
        <v>416</v>
      </c>
      <c r="E78" s="13"/>
      <c r="F78" s="13"/>
      <c r="G78" s="5"/>
      <c r="H78" s="135">
        <v>136179</v>
      </c>
      <c r="I78" s="5">
        <f>SUM(H78)</f>
        <v>136179</v>
      </c>
    </row>
    <row r="79" spans="1:9" ht="15.75" customHeight="1">
      <c r="A79" s="38"/>
      <c r="B79" s="13" t="s">
        <v>227</v>
      </c>
      <c r="C79" s="13"/>
      <c r="D79" s="13" t="s">
        <v>415</v>
      </c>
      <c r="E79" s="13"/>
      <c r="F79" s="13"/>
      <c r="G79" s="5"/>
      <c r="H79" s="135">
        <v>36768</v>
      </c>
      <c r="I79" s="5">
        <f>SUM(H79)</f>
        <v>36768</v>
      </c>
    </row>
    <row r="80" spans="1:9" ht="15.75" customHeight="1">
      <c r="A80" s="44"/>
      <c r="B80" s="39"/>
      <c r="C80" s="39"/>
      <c r="D80" s="39"/>
      <c r="E80" s="42"/>
      <c r="F80" s="46"/>
      <c r="G80" s="50"/>
      <c r="H80" s="135"/>
      <c r="I80" s="50"/>
    </row>
    <row r="81" spans="1:9" ht="15.75" customHeight="1">
      <c r="A81" s="217" t="s">
        <v>239</v>
      </c>
      <c r="B81" s="219"/>
      <c r="C81" s="219"/>
      <c r="D81" s="219"/>
      <c r="E81" s="219"/>
      <c r="F81" s="219"/>
      <c r="G81" s="260">
        <v>1503250</v>
      </c>
      <c r="H81" s="264"/>
      <c r="I81" s="260">
        <v>1503250</v>
      </c>
    </row>
    <row r="82" spans="1:9" ht="15.75" customHeight="1">
      <c r="A82" s="44" t="s">
        <v>28</v>
      </c>
      <c r="B82" s="39"/>
      <c r="C82" s="39" t="s">
        <v>29</v>
      </c>
      <c r="D82" s="39"/>
      <c r="E82" s="39"/>
      <c r="F82" s="13"/>
      <c r="G82" s="40">
        <v>603250</v>
      </c>
      <c r="H82" s="135"/>
      <c r="I82" s="40">
        <v>603250</v>
      </c>
    </row>
    <row r="83" spans="1:9" ht="15.75" customHeight="1">
      <c r="A83" s="47"/>
      <c r="B83" s="39" t="s">
        <v>206</v>
      </c>
      <c r="C83" s="48"/>
      <c r="D83" s="39" t="s">
        <v>207</v>
      </c>
      <c r="E83" s="49"/>
      <c r="F83" s="39"/>
      <c r="G83" s="40">
        <v>300000</v>
      </c>
      <c r="H83" s="135"/>
      <c r="I83" s="40">
        <v>300000</v>
      </c>
    </row>
    <row r="84" spans="1:9" ht="15.75" customHeight="1">
      <c r="A84" s="38"/>
      <c r="B84" s="13"/>
      <c r="C84" s="13" t="s">
        <v>208</v>
      </c>
      <c r="D84" s="13" t="s">
        <v>209</v>
      </c>
      <c r="E84" s="13"/>
      <c r="F84" s="13"/>
      <c r="G84" s="41">
        <v>300000</v>
      </c>
      <c r="H84" s="135"/>
      <c r="I84" s="41">
        <v>300000</v>
      </c>
    </row>
    <row r="85" spans="1:9" ht="15.75" customHeight="1">
      <c r="A85" s="44"/>
      <c r="B85" s="39"/>
      <c r="C85" s="39"/>
      <c r="D85" s="39"/>
      <c r="E85" s="42" t="s">
        <v>210</v>
      </c>
      <c r="F85" s="13"/>
      <c r="G85" s="41">
        <v>300000</v>
      </c>
      <c r="H85" s="135"/>
      <c r="I85" s="41">
        <v>300000</v>
      </c>
    </row>
    <row r="86" spans="1:9" ht="15.75" customHeight="1">
      <c r="A86" s="47"/>
      <c r="B86" s="39" t="s">
        <v>211</v>
      </c>
      <c r="C86" s="48"/>
      <c r="D86" s="39" t="s">
        <v>212</v>
      </c>
      <c r="E86" s="48"/>
      <c r="F86" s="39"/>
      <c r="G86" s="40">
        <v>175000</v>
      </c>
      <c r="H86" s="135"/>
      <c r="I86" s="40">
        <v>175000</v>
      </c>
    </row>
    <row r="87" spans="1:9" ht="15.75" customHeight="1">
      <c r="A87" s="38"/>
      <c r="B87" s="13"/>
      <c r="C87" s="13" t="s">
        <v>220</v>
      </c>
      <c r="D87" s="13" t="s">
        <v>221</v>
      </c>
      <c r="E87" s="13"/>
      <c r="F87" s="47"/>
      <c r="G87" s="41">
        <v>100000</v>
      </c>
      <c r="H87" s="135"/>
      <c r="I87" s="41">
        <v>100000</v>
      </c>
    </row>
    <row r="88" spans="1:9" ht="15.75" customHeight="1">
      <c r="A88" s="13"/>
      <c r="B88" s="13"/>
      <c r="C88" s="13" t="s">
        <v>222</v>
      </c>
      <c r="D88" s="13" t="s">
        <v>223</v>
      </c>
      <c r="E88" s="13"/>
      <c r="F88" s="13"/>
      <c r="G88" s="41">
        <v>75000</v>
      </c>
      <c r="H88" s="135"/>
      <c r="I88" s="41">
        <v>75000</v>
      </c>
    </row>
    <row r="89" spans="1:9" ht="15.75" customHeight="1">
      <c r="A89" s="13"/>
      <c r="B89" s="13"/>
      <c r="C89" s="13"/>
      <c r="D89" s="13"/>
      <c r="E89" s="42" t="s">
        <v>240</v>
      </c>
      <c r="F89" s="13"/>
      <c r="G89" s="41">
        <v>75000</v>
      </c>
      <c r="H89" s="135"/>
      <c r="I89" s="41">
        <v>75000</v>
      </c>
    </row>
    <row r="90" spans="1:9" ht="15.75" customHeight="1">
      <c r="A90" s="47"/>
      <c r="B90" s="39" t="s">
        <v>190</v>
      </c>
      <c r="C90" s="48"/>
      <c r="D90" s="39" t="s">
        <v>191</v>
      </c>
      <c r="E90" s="48"/>
      <c r="F90" s="49"/>
      <c r="G90" s="40">
        <v>128250</v>
      </c>
      <c r="H90" s="135"/>
      <c r="I90" s="40">
        <v>128250</v>
      </c>
    </row>
    <row r="91" spans="1:9" ht="15.75" customHeight="1">
      <c r="A91" s="38"/>
      <c r="B91" s="13"/>
      <c r="C91" s="13" t="s">
        <v>192</v>
      </c>
      <c r="D91" s="13" t="s">
        <v>193</v>
      </c>
      <c r="E91" s="13"/>
      <c r="F91" s="47"/>
      <c r="G91" s="41">
        <v>128250</v>
      </c>
      <c r="H91" s="135"/>
      <c r="I91" s="41">
        <v>128250</v>
      </c>
    </row>
    <row r="92" spans="1:9" ht="15.75" customHeight="1">
      <c r="A92" s="7" t="s">
        <v>37</v>
      </c>
      <c r="B92" s="4"/>
      <c r="C92" s="7" t="s">
        <v>38</v>
      </c>
      <c r="D92" s="4"/>
      <c r="E92" s="4"/>
      <c r="F92" s="47"/>
      <c r="G92" s="40">
        <v>900000</v>
      </c>
      <c r="H92" s="135"/>
      <c r="I92" s="40">
        <v>900000</v>
      </c>
    </row>
    <row r="93" spans="1:9" ht="15.75" customHeight="1">
      <c r="A93" s="4"/>
      <c r="B93" s="4" t="s">
        <v>229</v>
      </c>
      <c r="C93" s="4"/>
      <c r="D93" s="4" t="s">
        <v>243</v>
      </c>
      <c r="E93" s="4"/>
      <c r="F93" s="47"/>
      <c r="G93" s="41">
        <v>710000</v>
      </c>
      <c r="H93" s="135"/>
      <c r="I93" s="41">
        <v>710000</v>
      </c>
    </row>
    <row r="94" spans="1:9" ht="15.75" customHeight="1">
      <c r="A94" s="4"/>
      <c r="B94" s="4" t="s">
        <v>231</v>
      </c>
      <c r="C94" s="4"/>
      <c r="D94" s="4" t="s">
        <v>232</v>
      </c>
      <c r="E94" s="4"/>
      <c r="F94" s="47"/>
      <c r="G94" s="41">
        <v>190000</v>
      </c>
      <c r="H94" s="135"/>
      <c r="I94" s="41">
        <v>190000</v>
      </c>
    </row>
    <row r="95" spans="1:9" ht="15.75" customHeight="1">
      <c r="A95" s="38"/>
      <c r="B95" s="13"/>
      <c r="C95" s="13"/>
      <c r="D95" s="13"/>
      <c r="E95" s="47"/>
      <c r="F95" s="47"/>
      <c r="G95" s="41"/>
      <c r="H95" s="135"/>
      <c r="I95" s="41"/>
    </row>
    <row r="96" spans="1:9" ht="15.75" customHeight="1">
      <c r="A96" s="217" t="s">
        <v>244</v>
      </c>
      <c r="B96" s="220"/>
      <c r="C96" s="220"/>
      <c r="D96" s="220"/>
      <c r="E96" s="220"/>
      <c r="F96" s="220"/>
      <c r="G96" s="260">
        <v>1283000</v>
      </c>
      <c r="H96" s="264"/>
      <c r="I96" s="260">
        <v>1283000</v>
      </c>
    </row>
    <row r="97" spans="1:9" ht="15.75" customHeight="1">
      <c r="A97" s="44" t="s">
        <v>28</v>
      </c>
      <c r="B97" s="39"/>
      <c r="C97" s="39" t="s">
        <v>29</v>
      </c>
      <c r="D97" s="39"/>
      <c r="E97" s="39"/>
      <c r="F97" s="47"/>
      <c r="G97" s="52">
        <v>1283000</v>
      </c>
      <c r="H97" s="135"/>
      <c r="I97" s="52">
        <v>1283000</v>
      </c>
    </row>
    <row r="98" spans="1:9" ht="15.75" customHeight="1">
      <c r="A98" s="47"/>
      <c r="B98" s="39" t="s">
        <v>211</v>
      </c>
      <c r="C98" s="48"/>
      <c r="D98" s="39" t="s">
        <v>212</v>
      </c>
      <c r="E98" s="48"/>
      <c r="F98" s="47"/>
      <c r="G98" s="40">
        <v>1010000</v>
      </c>
      <c r="H98" s="135"/>
      <c r="I98" s="40">
        <v>1010000</v>
      </c>
    </row>
    <row r="99" spans="1:9" ht="15.75" customHeight="1">
      <c r="A99" s="38"/>
      <c r="B99" s="13"/>
      <c r="C99" s="13" t="s">
        <v>213</v>
      </c>
      <c r="D99" s="13" t="s">
        <v>214</v>
      </c>
      <c r="E99" s="13"/>
      <c r="F99" s="47"/>
      <c r="G99" s="53">
        <v>1010000</v>
      </c>
      <c r="H99" s="135"/>
      <c r="I99" s="53">
        <v>1010000</v>
      </c>
    </row>
    <row r="100" spans="1:9" ht="15.75" customHeight="1">
      <c r="A100" s="38"/>
      <c r="B100" s="13"/>
      <c r="C100" s="13"/>
      <c r="D100" s="13"/>
      <c r="E100" s="42" t="s">
        <v>216</v>
      </c>
      <c r="F100" s="13"/>
      <c r="G100" s="54">
        <v>1010000</v>
      </c>
      <c r="H100" s="135"/>
      <c r="I100" s="54">
        <v>1010000</v>
      </c>
    </row>
    <row r="101" spans="1:9" ht="15.75" customHeight="1">
      <c r="A101" s="47"/>
      <c r="B101" s="39" t="s">
        <v>190</v>
      </c>
      <c r="C101" s="48"/>
      <c r="D101" s="39" t="s">
        <v>191</v>
      </c>
      <c r="E101" s="48"/>
      <c r="F101" s="13"/>
      <c r="G101" s="55">
        <v>273000</v>
      </c>
      <c r="H101" s="135"/>
      <c r="I101" s="55">
        <v>273000</v>
      </c>
    </row>
    <row r="102" spans="1:9" ht="15.75" customHeight="1">
      <c r="A102" s="38"/>
      <c r="B102" s="13"/>
      <c r="C102" s="13" t="s">
        <v>192</v>
      </c>
      <c r="D102" s="13" t="s">
        <v>193</v>
      </c>
      <c r="E102" s="13"/>
      <c r="F102" s="13"/>
      <c r="G102" s="54">
        <v>273000</v>
      </c>
      <c r="H102" s="135"/>
      <c r="I102" s="54">
        <v>273000</v>
      </c>
    </row>
    <row r="103" spans="1:9" ht="15.75" customHeight="1">
      <c r="A103" s="38"/>
      <c r="B103" s="13"/>
      <c r="C103" s="13"/>
      <c r="D103" s="13"/>
      <c r="E103" s="13"/>
      <c r="F103" s="13"/>
      <c r="G103" s="56"/>
      <c r="H103" s="135"/>
      <c r="I103" s="56"/>
    </row>
    <row r="104" spans="1:9" ht="15.75" customHeight="1">
      <c r="A104" s="217" t="s">
        <v>245</v>
      </c>
      <c r="B104" s="220"/>
      <c r="C104" s="220"/>
      <c r="D104" s="220"/>
      <c r="E104" s="220"/>
      <c r="F104" s="263"/>
      <c r="G104" s="265">
        <v>569900</v>
      </c>
      <c r="H104" s="264"/>
      <c r="I104" s="265">
        <v>569900</v>
      </c>
    </row>
    <row r="105" spans="1:9" ht="15.75" customHeight="1">
      <c r="A105" s="44" t="s">
        <v>28</v>
      </c>
      <c r="B105" s="39"/>
      <c r="C105" s="39" t="s">
        <v>29</v>
      </c>
      <c r="D105" s="39"/>
      <c r="E105" s="39"/>
      <c r="F105" s="13"/>
      <c r="G105" s="57">
        <v>569900</v>
      </c>
      <c r="H105" s="135"/>
      <c r="I105" s="57">
        <v>569900</v>
      </c>
    </row>
    <row r="106" spans="1:9" ht="15.75" customHeight="1">
      <c r="A106" s="47"/>
      <c r="B106" s="39" t="s">
        <v>206</v>
      </c>
      <c r="C106" s="48"/>
      <c r="D106" s="39" t="s">
        <v>207</v>
      </c>
      <c r="E106" s="49"/>
      <c r="F106" s="13"/>
      <c r="G106" s="18">
        <v>200000</v>
      </c>
      <c r="H106" s="135"/>
      <c r="I106" s="18">
        <v>200000</v>
      </c>
    </row>
    <row r="107" spans="1:9" ht="15.75" customHeight="1">
      <c r="A107" s="38"/>
      <c r="B107" s="13"/>
      <c r="C107" s="13" t="s">
        <v>208</v>
      </c>
      <c r="D107" s="13" t="s">
        <v>209</v>
      </c>
      <c r="E107" s="13"/>
      <c r="F107" s="13"/>
      <c r="G107" s="53">
        <v>200000</v>
      </c>
      <c r="H107" s="135"/>
      <c r="I107" s="53">
        <v>200000</v>
      </c>
    </row>
    <row r="108" spans="1:9" ht="15.75" customHeight="1">
      <c r="A108" s="38"/>
      <c r="B108" s="13"/>
      <c r="C108" s="13"/>
      <c r="D108" s="13"/>
      <c r="E108" s="42" t="s">
        <v>246</v>
      </c>
      <c r="F108" s="13"/>
      <c r="G108" s="53">
        <v>100000</v>
      </c>
      <c r="H108" s="135"/>
      <c r="I108" s="53">
        <v>100000</v>
      </c>
    </row>
    <row r="109" spans="1:9" ht="15.75" customHeight="1">
      <c r="A109" s="44"/>
      <c r="B109" s="39"/>
      <c r="C109" s="39"/>
      <c r="D109" s="39"/>
      <c r="E109" s="42" t="s">
        <v>210</v>
      </c>
      <c r="F109" s="13"/>
      <c r="G109" s="53">
        <v>100000</v>
      </c>
      <c r="H109" s="135"/>
      <c r="I109" s="53">
        <v>100000</v>
      </c>
    </row>
    <row r="110" spans="1:9" ht="15.75" customHeight="1">
      <c r="A110" s="47"/>
      <c r="B110" s="39" t="s">
        <v>211</v>
      </c>
      <c r="C110" s="48"/>
      <c r="D110" s="39" t="s">
        <v>212</v>
      </c>
      <c r="E110" s="48"/>
      <c r="F110" s="13"/>
      <c r="G110" s="57">
        <v>270000</v>
      </c>
      <c r="H110" s="135"/>
      <c r="I110" s="57">
        <v>270000</v>
      </c>
    </row>
    <row r="111" spans="1:9" ht="15.75" customHeight="1">
      <c r="A111" s="38"/>
      <c r="B111" s="13"/>
      <c r="C111" s="13" t="s">
        <v>222</v>
      </c>
      <c r="D111" s="13" t="s">
        <v>223</v>
      </c>
      <c r="E111" s="13"/>
      <c r="F111" s="13"/>
      <c r="G111" s="53">
        <v>270000</v>
      </c>
      <c r="H111" s="135"/>
      <c r="I111" s="53">
        <v>270000</v>
      </c>
    </row>
    <row r="112" spans="1:9" ht="15.75" customHeight="1">
      <c r="A112" s="38"/>
      <c r="B112" s="13"/>
      <c r="C112" s="13"/>
      <c r="D112" s="13"/>
      <c r="E112" s="42" t="s">
        <v>224</v>
      </c>
      <c r="F112" s="13"/>
      <c r="G112" s="53">
        <v>270000</v>
      </c>
      <c r="H112" s="135"/>
      <c r="I112" s="53">
        <v>270000</v>
      </c>
    </row>
    <row r="113" spans="1:9" ht="15.75" customHeight="1">
      <c r="A113" s="47"/>
      <c r="B113" s="39" t="s">
        <v>190</v>
      </c>
      <c r="C113" s="48"/>
      <c r="D113" s="39" t="s">
        <v>191</v>
      </c>
      <c r="E113" s="48"/>
      <c r="F113" s="13"/>
      <c r="G113" s="18">
        <v>99900</v>
      </c>
      <c r="H113" s="135"/>
      <c r="I113" s="18">
        <v>99900</v>
      </c>
    </row>
    <row r="114" spans="1:9" ht="15.75" customHeight="1">
      <c r="A114" s="38"/>
      <c r="B114" s="13"/>
      <c r="C114" s="13" t="s">
        <v>192</v>
      </c>
      <c r="D114" s="13" t="s">
        <v>193</v>
      </c>
      <c r="E114" s="13"/>
      <c r="F114" s="13"/>
      <c r="G114" s="5">
        <v>99900</v>
      </c>
      <c r="H114" s="135"/>
      <c r="I114" s="5">
        <v>99900</v>
      </c>
    </row>
    <row r="115" spans="1:9" ht="15.75" customHeight="1">
      <c r="A115" s="38"/>
      <c r="B115" s="13"/>
      <c r="C115" s="13"/>
      <c r="D115" s="13"/>
      <c r="E115" s="13"/>
      <c r="F115" s="13"/>
      <c r="G115" s="5"/>
      <c r="H115" s="135"/>
      <c r="I115" s="5"/>
    </row>
    <row r="116" spans="1:9" ht="15.75" customHeight="1">
      <c r="A116" s="266" t="s">
        <v>395</v>
      </c>
      <c r="B116" s="267" t="s">
        <v>393</v>
      </c>
      <c r="C116" s="267"/>
      <c r="D116" s="268"/>
      <c r="E116" s="269"/>
      <c r="F116" s="269"/>
      <c r="G116" s="251">
        <v>2401600</v>
      </c>
      <c r="H116" s="264"/>
      <c r="I116" s="251">
        <v>2401600</v>
      </c>
    </row>
    <row r="117" spans="1:9" ht="15.75" customHeight="1">
      <c r="A117" s="44" t="s">
        <v>28</v>
      </c>
      <c r="B117" s="39"/>
      <c r="C117" s="39" t="s">
        <v>29</v>
      </c>
      <c r="D117" s="39"/>
      <c r="E117" s="39"/>
      <c r="F117" s="47"/>
      <c r="G117" s="52"/>
      <c r="H117" s="135"/>
      <c r="I117" s="52"/>
    </row>
    <row r="118" spans="1:9" ht="15.75" customHeight="1">
      <c r="A118" s="47"/>
      <c r="B118" s="39" t="s">
        <v>211</v>
      </c>
      <c r="C118" s="48"/>
      <c r="D118" s="39" t="s">
        <v>212</v>
      </c>
      <c r="E118" s="48"/>
      <c r="F118" s="47"/>
      <c r="G118" s="40">
        <v>101600</v>
      </c>
      <c r="H118" s="135"/>
      <c r="I118" s="40">
        <v>101600</v>
      </c>
    </row>
    <row r="119" spans="1:9" ht="15.75" customHeight="1">
      <c r="A119" s="38"/>
      <c r="B119" s="13"/>
      <c r="C119" s="13" t="s">
        <v>213</v>
      </c>
      <c r="D119" s="13" t="s">
        <v>214</v>
      </c>
      <c r="E119" s="13"/>
      <c r="F119" s="47"/>
      <c r="G119" s="53">
        <v>30000</v>
      </c>
      <c r="H119" s="135"/>
      <c r="I119" s="53">
        <v>30000</v>
      </c>
    </row>
    <row r="120" spans="1:9" ht="15.75" customHeight="1">
      <c r="A120" s="38"/>
      <c r="B120" s="13"/>
      <c r="C120" s="13"/>
      <c r="D120" s="13"/>
      <c r="E120" s="42" t="s">
        <v>216</v>
      </c>
      <c r="F120" s="13"/>
      <c r="G120" s="54">
        <v>10000</v>
      </c>
      <c r="H120" s="135"/>
      <c r="I120" s="54">
        <v>10000</v>
      </c>
    </row>
    <row r="121" spans="1:9" ht="15.75" customHeight="1">
      <c r="A121" s="38"/>
      <c r="B121" s="13"/>
      <c r="C121" s="13"/>
      <c r="D121" s="13"/>
      <c r="E121" s="42" t="s">
        <v>394</v>
      </c>
      <c r="F121" s="13"/>
      <c r="G121" s="54">
        <v>20000</v>
      </c>
      <c r="H121" s="135"/>
      <c r="I121" s="54">
        <v>20000</v>
      </c>
    </row>
    <row r="122" spans="1:9" ht="15.75" customHeight="1">
      <c r="A122" s="38"/>
      <c r="B122" s="13"/>
      <c r="C122" s="13" t="s">
        <v>220</v>
      </c>
      <c r="D122" s="13" t="s">
        <v>221</v>
      </c>
      <c r="E122" s="13"/>
      <c r="F122" s="13"/>
      <c r="G122" s="54">
        <v>50000</v>
      </c>
      <c r="H122" s="135"/>
      <c r="I122" s="54">
        <v>50000</v>
      </c>
    </row>
    <row r="123" spans="1:9" ht="15.75" customHeight="1">
      <c r="A123" s="47"/>
      <c r="B123" s="39" t="s">
        <v>190</v>
      </c>
      <c r="C123" s="48"/>
      <c r="D123" s="39" t="s">
        <v>191</v>
      </c>
      <c r="E123" s="48"/>
      <c r="F123" s="13"/>
      <c r="G123" s="55">
        <v>21600</v>
      </c>
      <c r="H123" s="135"/>
      <c r="I123" s="55">
        <v>21600</v>
      </c>
    </row>
    <row r="124" spans="1:9" ht="15.75" customHeight="1">
      <c r="A124" s="38"/>
      <c r="B124" s="13"/>
      <c r="C124" s="13" t="s">
        <v>192</v>
      </c>
      <c r="D124" s="13" t="s">
        <v>193</v>
      </c>
      <c r="E124" s="13"/>
      <c r="F124" s="13"/>
      <c r="G124" s="54">
        <v>21600</v>
      </c>
      <c r="H124" s="135"/>
      <c r="I124" s="54">
        <v>21600</v>
      </c>
    </row>
    <row r="125" spans="1:9" ht="15.75" customHeight="1">
      <c r="A125" s="51" t="s">
        <v>37</v>
      </c>
      <c r="B125" s="13"/>
      <c r="C125" s="39" t="s">
        <v>38</v>
      </c>
      <c r="D125" s="13"/>
      <c r="E125" s="13"/>
      <c r="F125" s="13"/>
      <c r="G125" s="40">
        <v>2300000</v>
      </c>
      <c r="H125" s="135"/>
      <c r="I125" s="40">
        <v>2300000</v>
      </c>
    </row>
    <row r="126" spans="1:9" ht="15.75" customHeight="1">
      <c r="A126" s="38"/>
      <c r="B126" s="13" t="s">
        <v>229</v>
      </c>
      <c r="C126" s="13"/>
      <c r="D126" s="13" t="s">
        <v>324</v>
      </c>
      <c r="E126" s="13"/>
      <c r="F126" s="13"/>
      <c r="G126" s="53">
        <v>1820000</v>
      </c>
      <c r="H126" s="135"/>
      <c r="I126" s="53">
        <v>1820000</v>
      </c>
    </row>
    <row r="127" spans="1:9" ht="15.75" customHeight="1">
      <c r="A127" s="38"/>
      <c r="B127" s="13" t="s">
        <v>231</v>
      </c>
      <c r="C127" s="13"/>
      <c r="D127" s="13" t="s">
        <v>242</v>
      </c>
      <c r="E127" s="13"/>
      <c r="F127" s="13"/>
      <c r="G127" s="56">
        <v>480000</v>
      </c>
      <c r="H127" s="135"/>
      <c r="I127" s="56">
        <v>480000</v>
      </c>
    </row>
    <row r="128" spans="1:9" ht="15.75" customHeight="1">
      <c r="A128" s="38"/>
      <c r="B128" s="13"/>
      <c r="C128" s="13"/>
      <c r="D128" s="42"/>
      <c r="E128" s="42"/>
      <c r="F128" s="13"/>
      <c r="G128" s="5"/>
      <c r="H128" s="135"/>
      <c r="I128" s="5"/>
    </row>
    <row r="129" spans="1:9" ht="15.75" customHeight="1">
      <c r="A129" s="217" t="s">
        <v>109</v>
      </c>
      <c r="B129" s="220"/>
      <c r="C129" s="220"/>
      <c r="D129" s="220"/>
      <c r="E129" s="220"/>
      <c r="F129" s="263">
        <v>1</v>
      </c>
      <c r="G129" s="218">
        <v>13333762</v>
      </c>
      <c r="H129" s="261">
        <v>2397586</v>
      </c>
      <c r="I129" s="218">
        <f>SUM(G129:H129)</f>
        <v>15731348</v>
      </c>
    </row>
    <row r="130" spans="1:9" ht="15.75" customHeight="1">
      <c r="A130" s="44" t="s">
        <v>24</v>
      </c>
      <c r="B130" s="39"/>
      <c r="C130" s="39" t="s">
        <v>168</v>
      </c>
      <c r="D130" s="39"/>
      <c r="E130" s="39"/>
      <c r="F130" s="58"/>
      <c r="G130" s="18">
        <v>3139250</v>
      </c>
      <c r="H130" s="136">
        <v>436035</v>
      </c>
      <c r="I130" s="18">
        <v>3575285</v>
      </c>
    </row>
    <row r="131" spans="1:9" ht="15.75" customHeight="1">
      <c r="A131" s="38"/>
      <c r="B131" s="39" t="s">
        <v>169</v>
      </c>
      <c r="C131" s="39"/>
      <c r="D131" s="39" t="s">
        <v>233</v>
      </c>
      <c r="E131" s="39"/>
      <c r="F131" s="13"/>
      <c r="G131" s="18">
        <v>3089250</v>
      </c>
      <c r="H131" s="135"/>
      <c r="I131" s="18">
        <v>3089250</v>
      </c>
    </row>
    <row r="132" spans="1:9" ht="15.75" customHeight="1">
      <c r="A132" s="4"/>
      <c r="B132" s="13"/>
      <c r="C132" s="13" t="s">
        <v>234</v>
      </c>
      <c r="D132" s="13" t="s">
        <v>235</v>
      </c>
      <c r="E132" s="13"/>
      <c r="F132" s="13"/>
      <c r="G132" s="5">
        <v>2748250</v>
      </c>
      <c r="H132" s="135"/>
      <c r="I132" s="5">
        <v>2748250</v>
      </c>
    </row>
    <row r="133" spans="1:9" ht="15.75" customHeight="1">
      <c r="A133" s="4"/>
      <c r="B133" s="13"/>
      <c r="C133" s="13" t="s">
        <v>247</v>
      </c>
      <c r="D133" s="13" t="s">
        <v>178</v>
      </c>
      <c r="E133" s="13"/>
      <c r="F133" s="13"/>
      <c r="G133" s="5">
        <v>161000</v>
      </c>
      <c r="H133" s="135"/>
      <c r="I133" s="5">
        <v>161000</v>
      </c>
    </row>
    <row r="134" spans="1:9" ht="15.75" customHeight="1">
      <c r="A134" s="38"/>
      <c r="B134" s="13"/>
      <c r="C134" s="13" t="s">
        <v>248</v>
      </c>
      <c r="D134" s="13" t="s">
        <v>249</v>
      </c>
      <c r="E134" s="13"/>
      <c r="F134" s="13"/>
      <c r="G134" s="5">
        <v>100000</v>
      </c>
      <c r="H134" s="135"/>
      <c r="I134" s="5">
        <v>100000</v>
      </c>
    </row>
    <row r="135" spans="1:9" ht="15.75" customHeight="1">
      <c r="A135" s="38"/>
      <c r="B135" s="13"/>
      <c r="C135" s="13" t="s">
        <v>171</v>
      </c>
      <c r="D135" s="13" t="s">
        <v>250</v>
      </c>
      <c r="E135" s="13"/>
      <c r="F135" s="13"/>
      <c r="G135" s="5">
        <v>30000</v>
      </c>
      <c r="H135" s="135"/>
      <c r="I135" s="5">
        <v>30000</v>
      </c>
    </row>
    <row r="136" spans="1:9" ht="15.75" customHeight="1">
      <c r="A136" s="38"/>
      <c r="B136" s="13"/>
      <c r="C136" s="13" t="s">
        <v>236</v>
      </c>
      <c r="D136" s="13" t="s">
        <v>251</v>
      </c>
      <c r="E136" s="13"/>
      <c r="F136" s="13"/>
      <c r="G136" s="5">
        <v>50000</v>
      </c>
      <c r="H136" s="135"/>
      <c r="I136" s="5">
        <v>50000</v>
      </c>
    </row>
    <row r="137" spans="1:9" ht="15.75" customHeight="1">
      <c r="A137" s="38"/>
      <c r="B137" s="39" t="s">
        <v>173</v>
      </c>
      <c r="C137" s="39"/>
      <c r="D137" s="39" t="s">
        <v>174</v>
      </c>
      <c r="E137" s="39"/>
      <c r="F137" s="13"/>
      <c r="G137" s="40">
        <v>50000</v>
      </c>
      <c r="H137" s="136">
        <v>436035</v>
      </c>
      <c r="I137" s="40">
        <v>486035</v>
      </c>
    </row>
    <row r="138" spans="1:9" ht="15.75" customHeight="1">
      <c r="A138" s="38"/>
      <c r="B138" s="13"/>
      <c r="C138" s="13" t="s">
        <v>252</v>
      </c>
      <c r="D138" s="13" t="s">
        <v>396</v>
      </c>
      <c r="E138" s="13"/>
      <c r="F138" s="13"/>
      <c r="G138" s="41"/>
      <c r="H138" s="135">
        <v>436035</v>
      </c>
      <c r="I138" s="41">
        <f>SUM(H138)</f>
        <v>436035</v>
      </c>
    </row>
    <row r="139" spans="1:9" ht="15.75" customHeight="1">
      <c r="A139" s="44" t="s">
        <v>26</v>
      </c>
      <c r="B139" s="39"/>
      <c r="C139" s="39" t="s">
        <v>181</v>
      </c>
      <c r="D139" s="45"/>
      <c r="E139" s="45"/>
      <c r="F139" s="47"/>
      <c r="G139" s="40">
        <v>730800</v>
      </c>
      <c r="H139" s="136">
        <v>47302</v>
      </c>
      <c r="I139" s="40">
        <v>778102</v>
      </c>
    </row>
    <row r="140" spans="1:9" ht="15.75" customHeight="1">
      <c r="A140" s="38"/>
      <c r="B140" s="13"/>
      <c r="C140" s="13"/>
      <c r="D140" s="42" t="s">
        <v>182</v>
      </c>
      <c r="E140" s="13"/>
      <c r="F140" s="47"/>
      <c r="G140" s="41">
        <v>661650</v>
      </c>
      <c r="H140" s="135"/>
      <c r="I140" s="41">
        <v>661650</v>
      </c>
    </row>
    <row r="141" spans="1:9" ht="15.75" customHeight="1">
      <c r="A141" s="38"/>
      <c r="B141" s="13"/>
      <c r="C141" s="13"/>
      <c r="D141" s="42" t="s">
        <v>183</v>
      </c>
      <c r="E141" s="13"/>
      <c r="F141" s="47"/>
      <c r="G141" s="41">
        <v>37290</v>
      </c>
      <c r="H141" s="135">
        <v>25603</v>
      </c>
      <c r="I141" s="41">
        <f>SUM(G141:H141)</f>
        <v>62893</v>
      </c>
    </row>
    <row r="142" spans="1:9" ht="15.75" customHeight="1">
      <c r="A142" s="38"/>
      <c r="B142" s="13"/>
      <c r="C142" s="13"/>
      <c r="D142" s="42" t="s">
        <v>184</v>
      </c>
      <c r="E142" s="13"/>
      <c r="F142" s="47"/>
      <c r="G142" s="41">
        <v>31860</v>
      </c>
      <c r="H142" s="135">
        <v>21699</v>
      </c>
      <c r="I142" s="41">
        <f>SUM(G142:H142)</f>
        <v>53559</v>
      </c>
    </row>
    <row r="143" spans="1:9" ht="15.75" customHeight="1">
      <c r="A143" s="44" t="s">
        <v>28</v>
      </c>
      <c r="B143" s="39"/>
      <c r="C143" s="39" t="s">
        <v>29</v>
      </c>
      <c r="D143" s="39"/>
      <c r="E143" s="39"/>
      <c r="F143" s="13"/>
      <c r="G143" s="59">
        <v>6689350</v>
      </c>
      <c r="H143" s="136">
        <v>275110</v>
      </c>
      <c r="I143" s="59">
        <v>6964460</v>
      </c>
    </row>
    <row r="144" spans="1:9" ht="15.75" customHeight="1">
      <c r="A144" s="47"/>
      <c r="B144" s="39" t="s">
        <v>206</v>
      </c>
      <c r="C144" s="48"/>
      <c r="D144" s="39" t="s">
        <v>207</v>
      </c>
      <c r="E144" s="49"/>
      <c r="F144" s="13"/>
      <c r="G144" s="59">
        <v>1250000</v>
      </c>
      <c r="H144" s="136">
        <v>214193</v>
      </c>
      <c r="I144" s="59">
        <v>1464193</v>
      </c>
    </row>
    <row r="145" spans="1:9" ht="15.75" customHeight="1">
      <c r="A145" s="47"/>
      <c r="B145" s="39"/>
      <c r="C145" s="13" t="s">
        <v>404</v>
      </c>
      <c r="D145" s="13" t="s">
        <v>405</v>
      </c>
      <c r="E145" s="49"/>
      <c r="F145" s="13"/>
      <c r="G145" s="59"/>
      <c r="H145" s="135">
        <v>33091</v>
      </c>
      <c r="I145" s="59">
        <f>SUM(H145)</f>
        <v>33091</v>
      </c>
    </row>
    <row r="146" spans="1:9" ht="15.75" customHeight="1">
      <c r="A146" s="38"/>
      <c r="B146" s="13"/>
      <c r="C146" s="13" t="s">
        <v>208</v>
      </c>
      <c r="D146" s="13" t="s">
        <v>209</v>
      </c>
      <c r="E146" s="13"/>
      <c r="F146" s="13"/>
      <c r="G146" s="60">
        <v>1250000</v>
      </c>
      <c r="H146" s="135">
        <v>181102</v>
      </c>
      <c r="I146" s="60">
        <v>1431102</v>
      </c>
    </row>
    <row r="147" spans="1:9" ht="15.75" customHeight="1">
      <c r="A147" s="44"/>
      <c r="B147" s="39"/>
      <c r="C147" s="39"/>
      <c r="D147" s="39"/>
      <c r="E147" s="42" t="s">
        <v>253</v>
      </c>
      <c r="F147" s="13"/>
      <c r="G147" s="60">
        <v>90000</v>
      </c>
      <c r="H147" s="135"/>
      <c r="I147" s="60">
        <v>90000</v>
      </c>
    </row>
    <row r="148" spans="1:9" ht="15.75" customHeight="1">
      <c r="A148" s="44"/>
      <c r="B148" s="39"/>
      <c r="C148" s="39"/>
      <c r="D148" s="39"/>
      <c r="E148" s="42" t="s">
        <v>246</v>
      </c>
      <c r="F148" s="13"/>
      <c r="G148" s="60">
        <v>100000</v>
      </c>
      <c r="H148" s="135"/>
      <c r="I148" s="60">
        <v>100000</v>
      </c>
    </row>
    <row r="149" spans="1:9" ht="17.25" customHeight="1">
      <c r="A149" s="44"/>
      <c r="B149" s="39"/>
      <c r="C149" s="39"/>
      <c r="D149" s="39"/>
      <c r="E149" s="42" t="s">
        <v>254</v>
      </c>
      <c r="F149" s="13"/>
      <c r="G149" s="60">
        <v>20000</v>
      </c>
      <c r="H149" s="135"/>
      <c r="I149" s="60">
        <v>20000</v>
      </c>
    </row>
    <row r="150" spans="1:9" ht="15.75" customHeight="1">
      <c r="A150" s="44"/>
      <c r="B150" s="39"/>
      <c r="C150" s="39"/>
      <c r="D150" s="39"/>
      <c r="E150" s="42" t="s">
        <v>238</v>
      </c>
      <c r="F150" s="13"/>
      <c r="G150" s="60">
        <v>40000</v>
      </c>
      <c r="H150" s="135"/>
      <c r="I150" s="60">
        <v>40000</v>
      </c>
    </row>
    <row r="151" spans="1:9" ht="15.75" customHeight="1">
      <c r="A151" s="44"/>
      <c r="B151" s="39"/>
      <c r="C151" s="39"/>
      <c r="D151" s="39"/>
      <c r="E151" s="42" t="s">
        <v>210</v>
      </c>
      <c r="F151" s="13"/>
      <c r="G151" s="60">
        <v>1000000</v>
      </c>
      <c r="H151" s="135">
        <v>181102</v>
      </c>
      <c r="I151" s="60">
        <f>SUM(G151:H151)</f>
        <v>1181102</v>
      </c>
    </row>
    <row r="152" spans="1:9" ht="15.75" customHeight="1">
      <c r="A152" s="47"/>
      <c r="B152" s="39" t="s">
        <v>185</v>
      </c>
      <c r="C152" s="48"/>
      <c r="D152" s="39" t="s">
        <v>186</v>
      </c>
      <c r="E152" s="48"/>
      <c r="F152" s="13"/>
      <c r="G152" s="59">
        <v>160000</v>
      </c>
      <c r="H152" s="136">
        <v>25674</v>
      </c>
      <c r="I152" s="59">
        <v>185674</v>
      </c>
    </row>
    <row r="153" spans="1:9" ht="15.75" customHeight="1">
      <c r="A153" s="38"/>
      <c r="B153" s="13"/>
      <c r="C153" s="13" t="s">
        <v>255</v>
      </c>
      <c r="D153" s="13" t="s">
        <v>256</v>
      </c>
      <c r="E153" s="13"/>
      <c r="F153" s="13"/>
      <c r="G153" s="60">
        <v>40000</v>
      </c>
      <c r="H153" s="135"/>
      <c r="I153" s="60">
        <v>40000</v>
      </c>
    </row>
    <row r="154" spans="1:9" ht="15.75" customHeight="1">
      <c r="A154" s="38"/>
      <c r="B154" s="13"/>
      <c r="C154" s="13"/>
      <c r="D154" s="13"/>
      <c r="E154" s="42" t="s">
        <v>257</v>
      </c>
      <c r="F154" s="13"/>
      <c r="G154" s="60">
        <v>40000</v>
      </c>
      <c r="H154" s="135"/>
      <c r="I154" s="60">
        <v>40000</v>
      </c>
    </row>
    <row r="155" spans="1:9" ht="15.75" customHeight="1">
      <c r="A155" s="38"/>
      <c r="B155" s="13"/>
      <c r="C155" s="13" t="s">
        <v>187</v>
      </c>
      <c r="D155" s="13" t="s">
        <v>188</v>
      </c>
      <c r="E155" s="13"/>
      <c r="F155" s="13"/>
      <c r="G155" s="60">
        <v>120000</v>
      </c>
      <c r="H155" s="135">
        <v>25674</v>
      </c>
      <c r="I155" s="60">
        <v>145674</v>
      </c>
    </row>
    <row r="156" spans="1:9" ht="15.75" customHeight="1">
      <c r="A156" s="38"/>
      <c r="B156" s="13"/>
      <c r="C156" s="13"/>
      <c r="D156" s="13"/>
      <c r="E156" s="42" t="s">
        <v>189</v>
      </c>
      <c r="F156" s="13"/>
      <c r="G156" s="60">
        <v>120000</v>
      </c>
      <c r="H156" s="135">
        <v>25674</v>
      </c>
      <c r="I156" s="60">
        <f>SUM(G156:H156)</f>
        <v>145674</v>
      </c>
    </row>
    <row r="157" spans="1:9" ht="15.75" customHeight="1">
      <c r="A157" s="47"/>
      <c r="B157" s="39" t="s">
        <v>211</v>
      </c>
      <c r="C157" s="48"/>
      <c r="D157" s="39" t="s">
        <v>212</v>
      </c>
      <c r="E157" s="48"/>
      <c r="F157" s="13"/>
      <c r="G157" s="59">
        <v>2975000</v>
      </c>
      <c r="H157" s="137">
        <v>-76508</v>
      </c>
      <c r="I157" s="59">
        <v>2898492</v>
      </c>
    </row>
    <row r="158" spans="1:9" ht="15.75" customHeight="1">
      <c r="A158" s="38"/>
      <c r="B158" s="13"/>
      <c r="C158" s="13" t="s">
        <v>213</v>
      </c>
      <c r="D158" s="13" t="s">
        <v>214</v>
      </c>
      <c r="E158" s="13"/>
      <c r="F158" s="13"/>
      <c r="G158" s="60">
        <v>205000</v>
      </c>
      <c r="H158" s="138"/>
      <c r="I158" s="60">
        <v>205000</v>
      </c>
    </row>
    <row r="159" spans="1:9" ht="15.75" customHeight="1">
      <c r="A159" s="38"/>
      <c r="B159" s="13"/>
      <c r="C159" s="13"/>
      <c r="D159" s="13"/>
      <c r="E159" s="42" t="s">
        <v>216</v>
      </c>
      <c r="F159" s="13"/>
      <c r="G159" s="60">
        <v>200000</v>
      </c>
      <c r="H159" s="138"/>
      <c r="I159" s="60">
        <v>200000</v>
      </c>
    </row>
    <row r="160" spans="1:9" ht="15.75" customHeight="1">
      <c r="A160" s="38"/>
      <c r="B160" s="13"/>
      <c r="C160" s="13"/>
      <c r="D160" s="13"/>
      <c r="E160" s="42" t="s">
        <v>217</v>
      </c>
      <c r="F160" s="13"/>
      <c r="G160" s="60">
        <v>5000</v>
      </c>
      <c r="H160" s="138"/>
      <c r="I160" s="60">
        <v>5000</v>
      </c>
    </row>
    <row r="161" spans="1:9" ht="15.75" customHeight="1">
      <c r="A161" s="38"/>
      <c r="B161" s="13"/>
      <c r="C161" s="13" t="s">
        <v>220</v>
      </c>
      <c r="D161" s="13" t="s">
        <v>221</v>
      </c>
      <c r="E161" s="13"/>
      <c r="F161" s="13"/>
      <c r="G161" s="60">
        <v>200000</v>
      </c>
      <c r="H161" s="138"/>
      <c r="I161" s="60">
        <v>200000</v>
      </c>
    </row>
    <row r="162" spans="1:9" ht="15.75" customHeight="1">
      <c r="A162" s="38"/>
      <c r="B162" s="13"/>
      <c r="C162" s="13" t="s">
        <v>222</v>
      </c>
      <c r="D162" s="13" t="s">
        <v>223</v>
      </c>
      <c r="E162" s="13"/>
      <c r="F162" s="13"/>
      <c r="G162" s="60">
        <v>2570000</v>
      </c>
      <c r="H162" s="138">
        <v>-76508</v>
      </c>
      <c r="I162" s="60">
        <v>2493492</v>
      </c>
    </row>
    <row r="163" spans="1:9" ht="15.75" customHeight="1">
      <c r="A163" s="38"/>
      <c r="B163" s="13"/>
      <c r="C163" s="13"/>
      <c r="D163" s="13"/>
      <c r="E163" s="42" t="s">
        <v>240</v>
      </c>
      <c r="F163" s="13"/>
      <c r="G163" s="60">
        <v>120000</v>
      </c>
      <c r="H163" s="138"/>
      <c r="I163" s="60">
        <v>120000</v>
      </c>
    </row>
    <row r="164" spans="1:9" ht="15.75" customHeight="1">
      <c r="A164" s="38"/>
      <c r="B164" s="13"/>
      <c r="C164" s="13"/>
      <c r="D164" s="13"/>
      <c r="E164" s="42" t="s">
        <v>258</v>
      </c>
      <c r="F164" s="13"/>
      <c r="G164" s="60">
        <v>200000</v>
      </c>
      <c r="H164" s="138"/>
      <c r="I164" s="60">
        <v>200000</v>
      </c>
    </row>
    <row r="165" spans="1:9" ht="15.75" customHeight="1">
      <c r="A165" s="38"/>
      <c r="B165" s="13"/>
      <c r="C165" s="13"/>
      <c r="D165" s="13"/>
      <c r="E165" s="42" t="s">
        <v>224</v>
      </c>
      <c r="F165" s="13"/>
      <c r="G165" s="60">
        <v>1850000</v>
      </c>
      <c r="H165" s="138">
        <v>-76508</v>
      </c>
      <c r="I165" s="60">
        <f>SUM(G165:H165)</f>
        <v>1773492</v>
      </c>
    </row>
    <row r="166" spans="1:9" ht="17.25" customHeight="1">
      <c r="A166" s="38"/>
      <c r="B166" s="13"/>
      <c r="C166" s="13"/>
      <c r="D166" s="13"/>
      <c r="E166" s="42" t="s">
        <v>260</v>
      </c>
      <c r="F166" s="13"/>
      <c r="G166" s="60">
        <v>400000</v>
      </c>
      <c r="H166" s="135"/>
      <c r="I166" s="60">
        <v>400000</v>
      </c>
    </row>
    <row r="167" spans="1:9" ht="15.75" customHeight="1">
      <c r="A167" s="47"/>
      <c r="B167" s="39" t="s">
        <v>261</v>
      </c>
      <c r="C167" s="48"/>
      <c r="D167" s="39" t="s">
        <v>262</v>
      </c>
      <c r="E167" s="48"/>
      <c r="F167" s="13"/>
      <c r="G167" s="59">
        <v>40000</v>
      </c>
      <c r="H167" s="135"/>
      <c r="I167" s="59">
        <v>40000</v>
      </c>
    </row>
    <row r="168" spans="1:9" ht="15.75" customHeight="1">
      <c r="A168" s="38"/>
      <c r="B168" s="13"/>
      <c r="C168" s="13" t="s">
        <v>263</v>
      </c>
      <c r="D168" s="13" t="s">
        <v>264</v>
      </c>
      <c r="E168" s="13"/>
      <c r="F168" s="13"/>
      <c r="G168" s="60"/>
      <c r="H168" s="135"/>
      <c r="I168" s="60"/>
    </row>
    <row r="169" spans="1:9" ht="17.25" customHeight="1">
      <c r="A169" s="38"/>
      <c r="B169" s="13"/>
      <c r="C169" s="13"/>
      <c r="D169" s="13"/>
      <c r="E169" s="42" t="s">
        <v>265</v>
      </c>
      <c r="F169" s="13"/>
      <c r="G169" s="60"/>
      <c r="H169" s="135"/>
      <c r="I169" s="60"/>
    </row>
    <row r="170" spans="1:9" ht="15.75" customHeight="1">
      <c r="A170" s="38"/>
      <c r="B170" s="13"/>
      <c r="C170" s="13" t="s">
        <v>266</v>
      </c>
      <c r="D170" s="13" t="s">
        <v>267</v>
      </c>
      <c r="E170" s="13"/>
      <c r="F170" s="13"/>
      <c r="G170" s="60">
        <v>40000</v>
      </c>
      <c r="H170" s="135"/>
      <c r="I170" s="60">
        <v>40000</v>
      </c>
    </row>
    <row r="171" spans="1:9" ht="15.75" customHeight="1">
      <c r="A171" s="38"/>
      <c r="B171" s="13"/>
      <c r="C171" s="13"/>
      <c r="D171" s="13"/>
      <c r="E171" s="42" t="s">
        <v>268</v>
      </c>
      <c r="F171" s="13"/>
      <c r="G171" s="60">
        <v>40000</v>
      </c>
      <c r="H171" s="135"/>
      <c r="I171" s="60">
        <v>40000</v>
      </c>
    </row>
    <row r="172" spans="1:9" ht="15.75" customHeight="1">
      <c r="A172" s="47"/>
      <c r="B172" s="39" t="s">
        <v>190</v>
      </c>
      <c r="C172" s="48"/>
      <c r="D172" s="39" t="s">
        <v>191</v>
      </c>
      <c r="E172" s="48"/>
      <c r="F172" s="13"/>
      <c r="G172" s="59">
        <v>2264350</v>
      </c>
      <c r="H172" s="136">
        <v>111751</v>
      </c>
      <c r="I172" s="59">
        <v>2376101</v>
      </c>
    </row>
    <row r="173" spans="1:9" ht="15.75" customHeight="1">
      <c r="A173" s="38"/>
      <c r="B173" s="13"/>
      <c r="C173" s="13" t="s">
        <v>192</v>
      </c>
      <c r="D173" s="13" t="s">
        <v>193</v>
      </c>
      <c r="E173" s="13"/>
      <c r="F173" s="13"/>
      <c r="G173" s="60">
        <v>1341300</v>
      </c>
      <c r="H173" s="135">
        <v>81751</v>
      </c>
      <c r="I173" s="60">
        <f>SUM(G173:H173)</f>
        <v>1423051</v>
      </c>
    </row>
    <row r="174" spans="1:9" ht="15.75" customHeight="1">
      <c r="A174" s="38"/>
      <c r="B174" s="13"/>
      <c r="C174" s="13" t="s">
        <v>269</v>
      </c>
      <c r="D174" s="13" t="s">
        <v>270</v>
      </c>
      <c r="E174" s="13"/>
      <c r="F174" s="13"/>
      <c r="G174" s="60">
        <v>15000</v>
      </c>
      <c r="H174" s="135"/>
      <c r="I174" s="60">
        <v>15000</v>
      </c>
    </row>
    <row r="175" spans="1:9" ht="15.75" customHeight="1">
      <c r="A175" s="38"/>
      <c r="B175" s="13"/>
      <c r="C175" s="13" t="s">
        <v>401</v>
      </c>
      <c r="D175" s="13" t="s">
        <v>259</v>
      </c>
      <c r="E175" s="13"/>
      <c r="F175" s="13"/>
      <c r="G175" s="60">
        <v>100</v>
      </c>
      <c r="H175" s="135"/>
      <c r="I175" s="60">
        <v>100</v>
      </c>
    </row>
    <row r="176" spans="1:9" ht="15.75" customHeight="1">
      <c r="A176" s="61"/>
      <c r="B176" s="13"/>
      <c r="C176" s="13" t="s">
        <v>271</v>
      </c>
      <c r="D176" s="13" t="s">
        <v>272</v>
      </c>
      <c r="E176" s="13"/>
      <c r="F176" s="13"/>
      <c r="G176" s="60">
        <v>907950</v>
      </c>
      <c r="H176" s="135">
        <v>30000</v>
      </c>
      <c r="I176" s="60">
        <v>937950</v>
      </c>
    </row>
    <row r="177" spans="1:9" ht="15.75" customHeight="1">
      <c r="A177" s="61"/>
      <c r="B177" s="13"/>
      <c r="C177" s="13"/>
      <c r="D177" s="13"/>
      <c r="E177" s="13" t="s">
        <v>273</v>
      </c>
      <c r="F177" s="13"/>
      <c r="G177" s="60">
        <v>155000</v>
      </c>
      <c r="H177" s="135"/>
      <c r="I177" s="60">
        <v>155000</v>
      </c>
    </row>
    <row r="178" spans="1:9" ht="15.75" customHeight="1">
      <c r="A178" s="61"/>
      <c r="B178" s="13"/>
      <c r="C178" s="13"/>
      <c r="D178" s="13"/>
      <c r="E178" s="13" t="s">
        <v>274</v>
      </c>
      <c r="F178" s="13"/>
      <c r="G178" s="60">
        <v>752950</v>
      </c>
      <c r="H178" s="135">
        <v>30000</v>
      </c>
      <c r="I178" s="60">
        <f>SUM(G178:H178)</f>
        <v>782950</v>
      </c>
    </row>
    <row r="179" spans="1:9" ht="15.75" customHeight="1">
      <c r="A179" s="44" t="s">
        <v>32</v>
      </c>
      <c r="B179" s="39"/>
      <c r="C179" s="39" t="s">
        <v>33</v>
      </c>
      <c r="D179" s="39"/>
      <c r="E179" s="39"/>
      <c r="F179" s="13"/>
      <c r="G179" s="40">
        <v>100000</v>
      </c>
      <c r="H179" s="135"/>
      <c r="I179" s="40">
        <v>100000</v>
      </c>
    </row>
    <row r="180" spans="1:9" ht="15.75" customHeight="1">
      <c r="A180" s="44"/>
      <c r="B180" s="39"/>
      <c r="C180" s="13" t="s">
        <v>275</v>
      </c>
      <c r="D180" s="13" t="s">
        <v>276</v>
      </c>
      <c r="E180" s="42"/>
      <c r="F180" s="13"/>
      <c r="G180" s="5">
        <v>100000</v>
      </c>
      <c r="H180" s="135"/>
      <c r="I180" s="5">
        <v>100000</v>
      </c>
    </row>
    <row r="181" spans="1:9" ht="15.75" customHeight="1">
      <c r="A181" s="38"/>
      <c r="B181" s="13"/>
      <c r="C181" s="13"/>
      <c r="D181" s="13"/>
      <c r="E181" s="13" t="s">
        <v>277</v>
      </c>
      <c r="F181" s="13"/>
      <c r="G181" s="5">
        <v>100000</v>
      </c>
      <c r="H181" s="135"/>
      <c r="I181" s="5">
        <v>100000</v>
      </c>
    </row>
    <row r="182" spans="1:9" ht="15.75" customHeight="1">
      <c r="A182" s="44" t="s">
        <v>42</v>
      </c>
      <c r="B182" s="39"/>
      <c r="C182" s="39" t="s">
        <v>41</v>
      </c>
      <c r="D182" s="13"/>
      <c r="E182" s="42"/>
      <c r="F182" s="13"/>
      <c r="G182" s="18">
        <v>574362</v>
      </c>
      <c r="H182" s="135"/>
      <c r="I182" s="18">
        <v>574362</v>
      </c>
    </row>
    <row r="183" spans="1:9" ht="15.75" customHeight="1">
      <c r="A183" s="44"/>
      <c r="B183" s="13"/>
      <c r="C183" s="13" t="s">
        <v>278</v>
      </c>
      <c r="D183" s="13" t="s">
        <v>279</v>
      </c>
      <c r="E183" s="13"/>
      <c r="F183" s="13"/>
      <c r="G183" s="5">
        <v>574362</v>
      </c>
      <c r="H183" s="135"/>
      <c r="I183" s="5">
        <v>574362</v>
      </c>
    </row>
    <row r="184" spans="1:9" ht="15.75" customHeight="1">
      <c r="A184" s="51" t="s">
        <v>35</v>
      </c>
      <c r="B184" s="13"/>
      <c r="C184" s="39" t="s">
        <v>36</v>
      </c>
      <c r="D184" s="13"/>
      <c r="E184" s="13"/>
      <c r="F184" s="13"/>
      <c r="G184" s="18">
        <v>2100000</v>
      </c>
      <c r="H184" s="136">
        <v>999999</v>
      </c>
      <c r="I184" s="18">
        <v>3099999</v>
      </c>
    </row>
    <row r="185" spans="1:9" ht="15.75" customHeight="1">
      <c r="A185" s="38"/>
      <c r="B185" s="13" t="s">
        <v>241</v>
      </c>
      <c r="C185" s="13"/>
      <c r="D185" s="13" t="s">
        <v>414</v>
      </c>
      <c r="E185" s="13"/>
      <c r="F185" s="13"/>
      <c r="G185" s="5">
        <v>2100000</v>
      </c>
      <c r="H185" s="135">
        <v>787401</v>
      </c>
      <c r="I185" s="5">
        <f>SUM(G185:H185)</f>
        <v>2887401</v>
      </c>
    </row>
    <row r="186" spans="1:9" ht="15.75" customHeight="1">
      <c r="A186" s="38"/>
      <c r="B186" s="13" t="s">
        <v>227</v>
      </c>
      <c r="C186" s="13"/>
      <c r="D186" s="13" t="s">
        <v>415</v>
      </c>
      <c r="E186" s="13"/>
      <c r="F186" s="13"/>
      <c r="G186" s="5"/>
      <c r="H186" s="135">
        <v>212598</v>
      </c>
      <c r="I186" s="5">
        <f>SUM(H186)</f>
        <v>212598</v>
      </c>
    </row>
    <row r="187" spans="1:9" ht="15.75" customHeight="1">
      <c r="A187" s="51" t="s">
        <v>37</v>
      </c>
      <c r="B187" s="13"/>
      <c r="C187" s="39" t="s">
        <v>38</v>
      </c>
      <c r="D187" s="13"/>
      <c r="E187" s="13"/>
      <c r="F187" s="13"/>
      <c r="G187" s="40"/>
      <c r="H187" s="136">
        <v>639140</v>
      </c>
      <c r="I187" s="40">
        <v>639140</v>
      </c>
    </row>
    <row r="188" spans="1:9" ht="15.75" customHeight="1">
      <c r="A188" s="38"/>
      <c r="B188" s="13" t="s">
        <v>417</v>
      </c>
      <c r="C188" s="13"/>
      <c r="D188" s="13" t="s">
        <v>418</v>
      </c>
      <c r="E188" s="13"/>
      <c r="F188" s="13"/>
      <c r="G188" s="53"/>
      <c r="H188" s="135">
        <v>503258</v>
      </c>
      <c r="I188" s="53">
        <f>SUM(H188)</f>
        <v>503258</v>
      </c>
    </row>
    <row r="189" spans="1:9" ht="15.75" customHeight="1">
      <c r="A189" s="38"/>
      <c r="B189" s="13" t="s">
        <v>231</v>
      </c>
      <c r="C189" s="13"/>
      <c r="D189" s="13" t="s">
        <v>242</v>
      </c>
      <c r="E189" s="13"/>
      <c r="F189" s="13"/>
      <c r="G189" s="56"/>
      <c r="H189" s="135">
        <v>135882</v>
      </c>
      <c r="I189" s="56">
        <f>SUM(H189)</f>
        <v>135882</v>
      </c>
    </row>
    <row r="190" spans="1:9" ht="15.75" customHeight="1">
      <c r="A190" s="38"/>
      <c r="B190" s="13"/>
      <c r="C190" s="13"/>
      <c r="D190" s="13"/>
      <c r="E190" s="13"/>
      <c r="F190" s="13"/>
      <c r="G190" s="5"/>
      <c r="H190" s="135"/>
      <c r="I190" s="5"/>
    </row>
    <row r="191" spans="1:9" ht="15.75" customHeight="1">
      <c r="A191" s="217" t="s">
        <v>280</v>
      </c>
      <c r="B191" s="220"/>
      <c r="C191" s="220"/>
      <c r="D191" s="220"/>
      <c r="E191" s="220"/>
      <c r="F191" s="220"/>
      <c r="G191" s="265">
        <v>350000</v>
      </c>
      <c r="H191" s="264"/>
      <c r="I191" s="265">
        <v>350000</v>
      </c>
    </row>
    <row r="192" spans="1:9" ht="15.75" customHeight="1">
      <c r="A192" s="44" t="s">
        <v>32</v>
      </c>
      <c r="B192" s="39"/>
      <c r="C192" s="39" t="s">
        <v>33</v>
      </c>
      <c r="D192" s="39"/>
      <c r="E192" s="39"/>
      <c r="F192" s="13"/>
      <c r="G192" s="18">
        <v>350000</v>
      </c>
      <c r="H192" s="135"/>
      <c r="I192" s="18">
        <v>350000</v>
      </c>
    </row>
    <row r="193" spans="1:9" ht="15.75" customHeight="1">
      <c r="A193" s="38"/>
      <c r="B193" s="13"/>
      <c r="C193" s="13" t="s">
        <v>194</v>
      </c>
      <c r="D193" s="13" t="s">
        <v>281</v>
      </c>
      <c r="E193" s="13"/>
      <c r="F193" s="13"/>
      <c r="G193" s="5">
        <v>350000</v>
      </c>
      <c r="H193" s="135"/>
      <c r="I193" s="5">
        <v>350000</v>
      </c>
    </row>
    <row r="194" spans="1:9" ht="15.75" customHeight="1">
      <c r="A194" s="38"/>
      <c r="B194" s="13"/>
      <c r="C194" s="13"/>
      <c r="D194" s="13"/>
      <c r="E194" s="13"/>
      <c r="F194" s="13"/>
      <c r="G194" s="5"/>
      <c r="H194" s="135"/>
      <c r="I194" s="5"/>
    </row>
    <row r="195" spans="1:9" ht="15.75" customHeight="1">
      <c r="A195" s="217" t="s">
        <v>122</v>
      </c>
      <c r="B195" s="220"/>
      <c r="C195" s="220"/>
      <c r="D195" s="220"/>
      <c r="E195" s="220"/>
      <c r="F195" s="263">
        <v>1</v>
      </c>
      <c r="G195" s="265">
        <v>2877650</v>
      </c>
      <c r="H195" s="261">
        <v>267130</v>
      </c>
      <c r="I195" s="265">
        <f>SUM(G195:H195)</f>
        <v>3144780</v>
      </c>
    </row>
    <row r="196" spans="1:9" ht="15.75" customHeight="1">
      <c r="A196" s="44" t="s">
        <v>24</v>
      </c>
      <c r="B196" s="39"/>
      <c r="C196" s="39" t="s">
        <v>168</v>
      </c>
      <c r="D196" s="39"/>
      <c r="E196" s="39"/>
      <c r="F196" s="13"/>
      <c r="G196" s="18">
        <v>2197000</v>
      </c>
      <c r="H196" s="135"/>
      <c r="I196" s="18">
        <v>2197000</v>
      </c>
    </row>
    <row r="197" spans="1:9" ht="15.75" customHeight="1">
      <c r="A197" s="38"/>
      <c r="B197" s="39" t="s">
        <v>169</v>
      </c>
      <c r="C197" s="39"/>
      <c r="D197" s="39" t="s">
        <v>233</v>
      </c>
      <c r="E197" s="39"/>
      <c r="F197" s="39"/>
      <c r="G197" s="18">
        <v>2197000</v>
      </c>
      <c r="H197" s="135"/>
      <c r="I197" s="18">
        <v>2197000</v>
      </c>
    </row>
    <row r="198" spans="1:9" ht="15.75" customHeight="1">
      <c r="A198" s="4"/>
      <c r="B198" s="13"/>
      <c r="C198" s="13" t="s">
        <v>234</v>
      </c>
      <c r="D198" s="13" t="s">
        <v>235</v>
      </c>
      <c r="E198" s="13"/>
      <c r="F198" s="13"/>
      <c r="G198" s="5">
        <v>1882000</v>
      </c>
      <c r="H198" s="135"/>
      <c r="I198" s="5">
        <v>1882000</v>
      </c>
    </row>
    <row r="199" spans="1:9" ht="15.75" customHeight="1">
      <c r="A199" s="4"/>
      <c r="B199" s="13"/>
      <c r="C199" s="13" t="s">
        <v>247</v>
      </c>
      <c r="D199" s="13" t="s">
        <v>178</v>
      </c>
      <c r="E199" s="13"/>
      <c r="F199" s="13"/>
      <c r="G199" s="5">
        <v>161000</v>
      </c>
      <c r="H199" s="135"/>
      <c r="I199" s="5">
        <v>161000</v>
      </c>
    </row>
    <row r="200" spans="1:9" ht="15.75" customHeight="1">
      <c r="A200" s="38"/>
      <c r="B200" s="13"/>
      <c r="C200" s="13" t="s">
        <v>248</v>
      </c>
      <c r="D200" s="13" t="s">
        <v>249</v>
      </c>
      <c r="E200" s="13"/>
      <c r="F200" s="13"/>
      <c r="G200" s="5">
        <v>100000</v>
      </c>
      <c r="H200" s="135"/>
      <c r="I200" s="5">
        <v>100000</v>
      </c>
    </row>
    <row r="201" spans="1:9" ht="17.25" customHeight="1">
      <c r="A201" s="38"/>
      <c r="B201" s="13"/>
      <c r="C201" s="13" t="s">
        <v>171</v>
      </c>
      <c r="D201" s="13" t="s">
        <v>172</v>
      </c>
      <c r="E201" s="13"/>
      <c r="F201" s="13"/>
      <c r="G201" s="5">
        <v>14000</v>
      </c>
      <c r="H201" s="135"/>
      <c r="I201" s="5">
        <v>14000</v>
      </c>
    </row>
    <row r="202" spans="1:9" ht="15.75" customHeight="1">
      <c r="A202" s="38"/>
      <c r="B202" s="13"/>
      <c r="C202" s="38" t="s">
        <v>236</v>
      </c>
      <c r="D202" s="13" t="s">
        <v>233</v>
      </c>
      <c r="E202" s="13"/>
      <c r="F202" s="13"/>
      <c r="G202" s="5">
        <v>40000</v>
      </c>
      <c r="H202" s="135"/>
      <c r="I202" s="5">
        <v>40000</v>
      </c>
    </row>
    <row r="203" spans="1:9" ht="15.75" customHeight="1">
      <c r="A203" s="44" t="s">
        <v>26</v>
      </c>
      <c r="B203" s="39"/>
      <c r="C203" s="39" t="s">
        <v>181</v>
      </c>
      <c r="D203" s="45"/>
      <c r="E203" s="45"/>
      <c r="F203" s="13"/>
      <c r="G203" s="18">
        <v>504150</v>
      </c>
      <c r="H203" s="135"/>
      <c r="I203" s="18">
        <v>504150</v>
      </c>
    </row>
    <row r="204" spans="1:9" ht="15.75" customHeight="1">
      <c r="A204" s="38"/>
      <c r="B204" s="13"/>
      <c r="C204" s="13"/>
      <c r="D204" s="42" t="s">
        <v>182</v>
      </c>
      <c r="E204" s="13"/>
      <c r="F204" s="13"/>
      <c r="G204" s="5">
        <v>463810</v>
      </c>
      <c r="H204" s="135"/>
      <c r="I204" s="5">
        <v>463810</v>
      </c>
    </row>
    <row r="205" spans="1:9" ht="15.75" customHeight="1">
      <c r="A205" s="38"/>
      <c r="B205" s="13"/>
      <c r="C205" s="13"/>
      <c r="D205" s="42" t="s">
        <v>183</v>
      </c>
      <c r="E205" s="13"/>
      <c r="F205" s="13"/>
      <c r="G205" s="5">
        <v>20160</v>
      </c>
      <c r="H205" s="135"/>
      <c r="I205" s="5">
        <v>20160</v>
      </c>
    </row>
    <row r="206" spans="1:9" ht="15.75" customHeight="1">
      <c r="A206" s="38"/>
      <c r="B206" s="13"/>
      <c r="C206" s="13"/>
      <c r="D206" s="42" t="s">
        <v>184</v>
      </c>
      <c r="E206" s="13"/>
      <c r="F206" s="13"/>
      <c r="G206" s="5">
        <v>20180</v>
      </c>
      <c r="H206" s="135"/>
      <c r="I206" s="5">
        <v>20180</v>
      </c>
    </row>
    <row r="207" spans="1:9" ht="15.75" customHeight="1">
      <c r="A207" s="44" t="s">
        <v>28</v>
      </c>
      <c r="B207" s="39"/>
      <c r="C207" s="39" t="s">
        <v>29</v>
      </c>
      <c r="D207" s="39"/>
      <c r="E207" s="39"/>
      <c r="F207" s="13"/>
      <c r="G207" s="59">
        <v>176500</v>
      </c>
      <c r="H207" s="135"/>
      <c r="I207" s="59">
        <v>176500</v>
      </c>
    </row>
    <row r="208" spans="1:9" ht="15.75" customHeight="1">
      <c r="A208" s="47"/>
      <c r="B208" s="39" t="s">
        <v>206</v>
      </c>
      <c r="C208" s="48"/>
      <c r="D208" s="39" t="s">
        <v>207</v>
      </c>
      <c r="E208" s="49"/>
      <c r="F208" s="13"/>
      <c r="G208" s="59">
        <v>60000</v>
      </c>
      <c r="H208" s="135"/>
      <c r="I208" s="59">
        <v>60000</v>
      </c>
    </row>
    <row r="209" spans="1:9" ht="15.75" customHeight="1">
      <c r="A209" s="38"/>
      <c r="B209" s="13"/>
      <c r="C209" s="13" t="s">
        <v>208</v>
      </c>
      <c r="D209" s="13" t="s">
        <v>209</v>
      </c>
      <c r="E209" s="13"/>
      <c r="F209" s="13"/>
      <c r="G209" s="60">
        <v>60000</v>
      </c>
      <c r="H209" s="135"/>
      <c r="I209" s="60">
        <v>60000</v>
      </c>
    </row>
    <row r="210" spans="1:9" ht="15.75" customHeight="1">
      <c r="A210" s="44"/>
      <c r="B210" s="39"/>
      <c r="C210" s="39"/>
      <c r="D210" s="39"/>
      <c r="E210" s="42" t="s">
        <v>253</v>
      </c>
      <c r="F210" s="13"/>
      <c r="G210" s="60">
        <v>30000</v>
      </c>
      <c r="H210" s="135"/>
      <c r="I210" s="60">
        <v>30000</v>
      </c>
    </row>
    <row r="211" spans="1:9" ht="15.75" customHeight="1">
      <c r="A211" s="44"/>
      <c r="B211" s="39"/>
      <c r="C211" s="39"/>
      <c r="D211" s="39"/>
      <c r="E211" s="42" t="s">
        <v>210</v>
      </c>
      <c r="F211" s="13"/>
      <c r="G211" s="60">
        <v>30000</v>
      </c>
      <c r="H211" s="135"/>
      <c r="I211" s="60">
        <v>30000</v>
      </c>
    </row>
    <row r="212" spans="1:9" ht="15.75" customHeight="1">
      <c r="A212" s="47"/>
      <c r="B212" s="39" t="s">
        <v>185</v>
      </c>
      <c r="C212" s="48"/>
      <c r="D212" s="39" t="s">
        <v>186</v>
      </c>
      <c r="E212" s="48"/>
      <c r="F212" s="13"/>
      <c r="G212" s="59">
        <v>56000</v>
      </c>
      <c r="H212" s="136">
        <v>958</v>
      </c>
      <c r="I212" s="59">
        <v>56958</v>
      </c>
    </row>
    <row r="213" spans="1:9" ht="15.75" customHeight="1">
      <c r="A213" s="38"/>
      <c r="B213" s="13"/>
      <c r="C213" s="13" t="s">
        <v>187</v>
      </c>
      <c r="D213" s="13" t="s">
        <v>188</v>
      </c>
      <c r="E213" s="13"/>
      <c r="F213" s="13"/>
      <c r="G213" s="60">
        <v>56000</v>
      </c>
      <c r="H213" s="135">
        <v>958</v>
      </c>
      <c r="I213" s="60">
        <v>56958</v>
      </c>
    </row>
    <row r="214" spans="1:9" ht="15.75" customHeight="1">
      <c r="A214" s="38"/>
      <c r="B214" s="13"/>
      <c r="C214" s="13"/>
      <c r="D214" s="13"/>
      <c r="E214" s="42" t="s">
        <v>189</v>
      </c>
      <c r="F214" s="13"/>
      <c r="G214" s="60">
        <v>56000</v>
      </c>
      <c r="H214" s="135">
        <v>958</v>
      </c>
      <c r="I214" s="60">
        <f>SUM(G214:H214)</f>
        <v>56958</v>
      </c>
    </row>
    <row r="215" spans="1:9" ht="17.25" customHeight="1">
      <c r="A215" s="38"/>
      <c r="B215" s="39" t="s">
        <v>211</v>
      </c>
      <c r="C215" s="13"/>
      <c r="D215" s="39" t="s">
        <v>212</v>
      </c>
      <c r="E215" s="48"/>
      <c r="F215" s="13"/>
      <c r="G215" s="59">
        <v>20000</v>
      </c>
      <c r="H215" s="137">
        <v>-958</v>
      </c>
      <c r="I215" s="59">
        <v>19402</v>
      </c>
    </row>
    <row r="216" spans="1:9" ht="17.25" customHeight="1">
      <c r="A216" s="38"/>
      <c r="B216" s="13"/>
      <c r="C216" s="13" t="s">
        <v>222</v>
      </c>
      <c r="D216" s="13" t="s">
        <v>223</v>
      </c>
      <c r="E216" s="42"/>
      <c r="F216" s="13"/>
      <c r="G216" s="60">
        <v>20000</v>
      </c>
      <c r="H216" s="138">
        <v>-958</v>
      </c>
      <c r="I216" s="60">
        <v>19402</v>
      </c>
    </row>
    <row r="217" spans="1:9" ht="17.25" customHeight="1">
      <c r="A217" s="38"/>
      <c r="B217" s="13"/>
      <c r="C217" s="13"/>
      <c r="D217" s="13"/>
      <c r="E217" s="42" t="s">
        <v>224</v>
      </c>
      <c r="F217" s="13"/>
      <c r="G217" s="60">
        <v>20000</v>
      </c>
      <c r="H217" s="138">
        <v>-958</v>
      </c>
      <c r="I217" s="60">
        <f>SUM(G217:H217)</f>
        <v>19042</v>
      </c>
    </row>
    <row r="218" spans="1:9" ht="15.75" customHeight="1">
      <c r="A218" s="38"/>
      <c r="B218" s="13"/>
      <c r="C218" s="48"/>
      <c r="D218" s="39" t="s">
        <v>191</v>
      </c>
      <c r="E218" s="48"/>
      <c r="F218" s="13"/>
      <c r="G218" s="59">
        <v>40500</v>
      </c>
      <c r="H218" s="135"/>
      <c r="I218" s="59">
        <v>40500</v>
      </c>
    </row>
    <row r="219" spans="1:9" ht="15.75" customHeight="1">
      <c r="A219" s="38"/>
      <c r="B219" s="13"/>
      <c r="C219" s="13" t="s">
        <v>192</v>
      </c>
      <c r="D219" s="13" t="s">
        <v>193</v>
      </c>
      <c r="E219" s="13"/>
      <c r="F219" s="13"/>
      <c r="G219" s="60">
        <v>40500</v>
      </c>
      <c r="H219" s="135"/>
      <c r="I219" s="60">
        <v>40500</v>
      </c>
    </row>
    <row r="220" spans="1:9" ht="15.75" customHeight="1">
      <c r="A220" s="51" t="s">
        <v>35</v>
      </c>
      <c r="B220" s="13"/>
      <c r="C220" s="39" t="s">
        <v>36</v>
      </c>
      <c r="D220" s="13"/>
      <c r="E220" s="13"/>
      <c r="F220" s="13"/>
      <c r="G220" s="18"/>
      <c r="H220" s="136">
        <v>267130</v>
      </c>
      <c r="I220" s="18">
        <v>267130</v>
      </c>
    </row>
    <row r="221" spans="1:9" ht="15.75" customHeight="1">
      <c r="A221" s="38"/>
      <c r="B221" s="13" t="s">
        <v>241</v>
      </c>
      <c r="C221" s="13"/>
      <c r="D221" s="13" t="s">
        <v>416</v>
      </c>
      <c r="E221" s="13"/>
      <c r="F221" s="13"/>
      <c r="G221" s="5"/>
      <c r="H221" s="135">
        <v>210339</v>
      </c>
      <c r="I221" s="5">
        <f>SUM(H221)</f>
        <v>210339</v>
      </c>
    </row>
    <row r="222" spans="1:9" ht="15.75" customHeight="1">
      <c r="A222" s="38"/>
      <c r="B222" s="13" t="s">
        <v>227</v>
      </c>
      <c r="C222" s="13"/>
      <c r="D222" s="13" t="s">
        <v>415</v>
      </c>
      <c r="E222" s="13"/>
      <c r="F222" s="13"/>
      <c r="G222" s="5"/>
      <c r="H222" s="135">
        <v>56791</v>
      </c>
      <c r="I222" s="5">
        <f>SUM(H222)</f>
        <v>56791</v>
      </c>
    </row>
    <row r="223" spans="1:9" ht="15.75" customHeight="1">
      <c r="A223" s="38"/>
      <c r="B223" s="13"/>
      <c r="C223" s="13"/>
      <c r="D223" s="13"/>
      <c r="E223" s="13"/>
      <c r="F223" s="13"/>
      <c r="G223" s="60"/>
      <c r="H223" s="135"/>
      <c r="I223" s="60"/>
    </row>
    <row r="224" spans="1:9" ht="15.75" customHeight="1">
      <c r="A224" s="270" t="s">
        <v>282</v>
      </c>
      <c r="B224" s="271"/>
      <c r="C224" s="271"/>
      <c r="D224" s="271"/>
      <c r="E224" s="271"/>
      <c r="F224" s="272">
        <v>1</v>
      </c>
      <c r="G224" s="273">
        <v>3685180</v>
      </c>
      <c r="H224" s="261">
        <v>115640</v>
      </c>
      <c r="I224" s="273">
        <f>SUM(G224:H224)</f>
        <v>3800820</v>
      </c>
    </row>
    <row r="225" spans="1:9" ht="15.75" customHeight="1">
      <c r="A225" s="44" t="s">
        <v>24</v>
      </c>
      <c r="B225" s="39"/>
      <c r="C225" s="39" t="s">
        <v>168</v>
      </c>
      <c r="D225" s="39"/>
      <c r="E225" s="39"/>
      <c r="F225" s="62"/>
      <c r="G225" s="63">
        <v>2271400</v>
      </c>
      <c r="H225" s="135"/>
      <c r="I225" s="63">
        <v>2271400</v>
      </c>
    </row>
    <row r="226" spans="1:9" ht="15.75" customHeight="1">
      <c r="A226" s="38"/>
      <c r="B226" s="39" t="s">
        <v>169</v>
      </c>
      <c r="C226" s="39"/>
      <c r="D226" s="39" t="s">
        <v>233</v>
      </c>
      <c r="E226" s="39"/>
      <c r="F226" s="62"/>
      <c r="G226" s="63">
        <v>2271400</v>
      </c>
      <c r="H226" s="135"/>
      <c r="I226" s="63">
        <v>2271400</v>
      </c>
    </row>
    <row r="227" spans="1:9" ht="15.75" customHeight="1">
      <c r="A227" s="4"/>
      <c r="B227" s="13"/>
      <c r="C227" s="13" t="s">
        <v>234</v>
      </c>
      <c r="D227" s="13" t="s">
        <v>235</v>
      </c>
      <c r="E227" s="13"/>
      <c r="F227" s="62"/>
      <c r="G227" s="64">
        <v>1900000</v>
      </c>
      <c r="H227" s="135"/>
      <c r="I227" s="64">
        <v>1900000</v>
      </c>
    </row>
    <row r="228" spans="1:9" ht="17.25" customHeight="1">
      <c r="A228" s="4"/>
      <c r="B228" s="13"/>
      <c r="C228" s="13" t="s">
        <v>247</v>
      </c>
      <c r="D228" s="13" t="s">
        <v>178</v>
      </c>
      <c r="E228" s="13"/>
      <c r="F228" s="62"/>
      <c r="G228" s="64">
        <v>161000</v>
      </c>
      <c r="H228" s="135"/>
      <c r="I228" s="64">
        <v>161000</v>
      </c>
    </row>
    <row r="229" spans="1:9" ht="15.75" customHeight="1">
      <c r="A229" s="38"/>
      <c r="B229" s="13"/>
      <c r="C229" s="13" t="s">
        <v>248</v>
      </c>
      <c r="D229" s="13" t="s">
        <v>249</v>
      </c>
      <c r="E229" s="13"/>
      <c r="F229" s="62"/>
      <c r="G229" s="64">
        <v>100000</v>
      </c>
      <c r="H229" s="135"/>
      <c r="I229" s="64">
        <v>100000</v>
      </c>
    </row>
    <row r="230" spans="1:9" ht="17.25" customHeight="1">
      <c r="A230" s="38"/>
      <c r="B230" s="13"/>
      <c r="C230" s="13" t="s">
        <v>171</v>
      </c>
      <c r="D230" s="13" t="s">
        <v>250</v>
      </c>
      <c r="E230" s="13"/>
      <c r="F230" s="62"/>
      <c r="G230" s="64">
        <v>10400</v>
      </c>
      <c r="H230" s="135"/>
      <c r="I230" s="64">
        <v>10400</v>
      </c>
    </row>
    <row r="231" spans="1:9" ht="15.75" customHeight="1">
      <c r="A231" s="38"/>
      <c r="B231" s="13"/>
      <c r="C231" s="38" t="s">
        <v>236</v>
      </c>
      <c r="D231" s="13" t="s">
        <v>233</v>
      </c>
      <c r="E231" s="13"/>
      <c r="F231" s="62"/>
      <c r="G231" s="63">
        <v>100000</v>
      </c>
      <c r="H231" s="135"/>
      <c r="I231" s="63">
        <v>100000</v>
      </c>
    </row>
    <row r="232" spans="1:9" ht="15.75" customHeight="1">
      <c r="A232" s="44" t="s">
        <v>26</v>
      </c>
      <c r="B232" s="39"/>
      <c r="C232" s="39" t="s">
        <v>181</v>
      </c>
      <c r="D232" s="45"/>
      <c r="E232" s="45"/>
      <c r="F232" s="13"/>
      <c r="G232" s="18">
        <v>520640</v>
      </c>
      <c r="H232" s="136">
        <v>72534</v>
      </c>
      <c r="I232" s="18">
        <v>593174</v>
      </c>
    </row>
    <row r="233" spans="1:9" ht="15.75" customHeight="1">
      <c r="A233" s="38"/>
      <c r="B233" s="13"/>
      <c r="C233" s="13"/>
      <c r="D233" s="42" t="s">
        <v>182</v>
      </c>
      <c r="E233" s="13"/>
      <c r="F233" s="13"/>
      <c r="G233" s="5">
        <v>481870</v>
      </c>
      <c r="H233" s="135">
        <v>72534</v>
      </c>
      <c r="I233" s="5">
        <f>SUM(G233:H233)</f>
        <v>554404</v>
      </c>
    </row>
    <row r="234" spans="1:9" ht="15.75" customHeight="1">
      <c r="A234" s="38"/>
      <c r="B234" s="13"/>
      <c r="C234" s="13"/>
      <c r="D234" s="42" t="s">
        <v>183</v>
      </c>
      <c r="E234" s="13"/>
      <c r="F234" s="13"/>
      <c r="G234" s="5">
        <v>19220</v>
      </c>
      <c r="H234" s="135"/>
      <c r="I234" s="5">
        <v>19220</v>
      </c>
    </row>
    <row r="235" spans="1:9" ht="15.75" customHeight="1">
      <c r="A235" s="38"/>
      <c r="B235" s="13"/>
      <c r="C235" s="13"/>
      <c r="D235" s="42" t="s">
        <v>184</v>
      </c>
      <c r="E235" s="13"/>
      <c r="F235" s="13"/>
      <c r="G235" s="5">
        <v>19550</v>
      </c>
      <c r="H235" s="135"/>
      <c r="I235" s="5">
        <v>19550</v>
      </c>
    </row>
    <row r="236" spans="1:9" ht="15.75" customHeight="1">
      <c r="A236" s="44" t="s">
        <v>28</v>
      </c>
      <c r="B236" s="13"/>
      <c r="C236" s="39" t="s">
        <v>29</v>
      </c>
      <c r="D236" s="39"/>
      <c r="E236" s="39"/>
      <c r="F236" s="13"/>
      <c r="G236" s="59">
        <v>893140</v>
      </c>
      <c r="H236" s="136">
        <v>43106</v>
      </c>
      <c r="I236" s="59">
        <v>936246</v>
      </c>
    </row>
    <row r="237" spans="1:9" ht="15.75" customHeight="1">
      <c r="A237" s="38"/>
      <c r="B237" s="39" t="s">
        <v>206</v>
      </c>
      <c r="C237" s="48"/>
      <c r="D237" s="39" t="s">
        <v>207</v>
      </c>
      <c r="E237" s="49"/>
      <c r="F237" s="13"/>
      <c r="G237" s="59">
        <v>450000</v>
      </c>
      <c r="H237" s="135"/>
      <c r="I237" s="59">
        <v>450000</v>
      </c>
    </row>
    <row r="238" spans="1:9" ht="15.75" customHeight="1">
      <c r="A238" s="38"/>
      <c r="B238" s="13"/>
      <c r="C238" s="13" t="s">
        <v>208</v>
      </c>
      <c r="D238" s="13" t="s">
        <v>209</v>
      </c>
      <c r="E238" s="13"/>
      <c r="F238" s="13"/>
      <c r="G238" s="60">
        <v>450000</v>
      </c>
      <c r="H238" s="135"/>
      <c r="I238" s="60">
        <v>450000</v>
      </c>
    </row>
    <row r="239" spans="1:9" ht="15.75" customHeight="1">
      <c r="A239" s="38"/>
      <c r="B239" s="13"/>
      <c r="C239" s="39"/>
      <c r="D239" s="39"/>
      <c r="E239" s="42" t="s">
        <v>246</v>
      </c>
      <c r="F239" s="13"/>
      <c r="G239" s="60">
        <v>400000</v>
      </c>
      <c r="H239" s="135"/>
      <c r="I239" s="60">
        <v>400000</v>
      </c>
    </row>
    <row r="240" spans="1:9" ht="15.75" customHeight="1">
      <c r="A240" s="38"/>
      <c r="B240" s="13"/>
      <c r="C240" s="39"/>
      <c r="D240" s="39"/>
      <c r="E240" s="42" t="s">
        <v>238</v>
      </c>
      <c r="F240" s="13"/>
      <c r="G240" s="60">
        <v>20000</v>
      </c>
      <c r="H240" s="135"/>
      <c r="I240" s="60">
        <v>20000</v>
      </c>
    </row>
    <row r="241" spans="1:9" ht="15.75" customHeight="1">
      <c r="A241" s="44"/>
      <c r="B241" s="39"/>
      <c r="C241" s="39"/>
      <c r="D241" s="39"/>
      <c r="E241" s="42" t="s">
        <v>210</v>
      </c>
      <c r="F241" s="13"/>
      <c r="G241" s="60">
        <v>30000</v>
      </c>
      <c r="H241" s="135"/>
      <c r="I241" s="60">
        <v>30000</v>
      </c>
    </row>
    <row r="242" spans="1:9" ht="15.75" customHeight="1">
      <c r="A242" s="47"/>
      <c r="B242" s="39" t="s">
        <v>185</v>
      </c>
      <c r="C242" s="39" t="s">
        <v>187</v>
      </c>
      <c r="D242" s="39" t="s">
        <v>188</v>
      </c>
      <c r="E242" s="39"/>
      <c r="F242" s="13"/>
      <c r="G242" s="59">
        <v>41600</v>
      </c>
      <c r="H242" s="136">
        <v>9349</v>
      </c>
      <c r="I242" s="59">
        <v>50949</v>
      </c>
    </row>
    <row r="243" spans="1:9" ht="15.75" customHeight="1">
      <c r="A243" s="38"/>
      <c r="B243" s="13"/>
      <c r="C243" s="13"/>
      <c r="D243" s="13"/>
      <c r="E243" s="42" t="s">
        <v>189</v>
      </c>
      <c r="F243" s="13"/>
      <c r="G243" s="60">
        <v>41600</v>
      </c>
      <c r="H243" s="135">
        <v>9349</v>
      </c>
      <c r="I243" s="60">
        <f>SUM(G243:H243)</f>
        <v>50949</v>
      </c>
    </row>
    <row r="244" spans="1:9" ht="15.75" customHeight="1">
      <c r="A244" s="38"/>
      <c r="B244" s="39" t="s">
        <v>211</v>
      </c>
      <c r="C244" s="48"/>
      <c r="D244" s="39" t="s">
        <v>212</v>
      </c>
      <c r="E244" s="48"/>
      <c r="F244" s="13"/>
      <c r="G244" s="59">
        <v>200000</v>
      </c>
      <c r="H244" s="136">
        <v>23532</v>
      </c>
      <c r="I244" s="59">
        <v>223532</v>
      </c>
    </row>
    <row r="245" spans="1:9" ht="17.25" customHeight="1">
      <c r="A245" s="38"/>
      <c r="B245" s="39"/>
      <c r="C245" s="13" t="s">
        <v>220</v>
      </c>
      <c r="D245" s="13" t="s">
        <v>221</v>
      </c>
      <c r="E245" s="42"/>
      <c r="F245" s="13"/>
      <c r="G245" s="60">
        <v>50000</v>
      </c>
      <c r="H245" s="135">
        <v>23532</v>
      </c>
      <c r="I245" s="60">
        <f>SUM(G245:H245)</f>
        <v>73532</v>
      </c>
    </row>
    <row r="246" spans="1:9" ht="15.75" customHeight="1">
      <c r="A246" s="38"/>
      <c r="B246" s="13"/>
      <c r="C246" s="13" t="s">
        <v>222</v>
      </c>
      <c r="D246" s="13" t="s">
        <v>223</v>
      </c>
      <c r="E246" s="13"/>
      <c r="F246" s="13"/>
      <c r="G246" s="60">
        <v>150000</v>
      </c>
      <c r="H246" s="135"/>
      <c r="I246" s="60">
        <v>150000</v>
      </c>
    </row>
    <row r="247" spans="1:9" ht="15.75" customHeight="1">
      <c r="A247" s="38"/>
      <c r="B247" s="13"/>
      <c r="C247" s="13"/>
      <c r="D247" s="13"/>
      <c r="E247" s="42" t="s">
        <v>258</v>
      </c>
      <c r="F247" s="13"/>
      <c r="G247" s="60">
        <v>150000</v>
      </c>
      <c r="H247" s="135"/>
      <c r="I247" s="60">
        <v>150000</v>
      </c>
    </row>
    <row r="248" spans="1:9" ht="17.25" customHeight="1">
      <c r="A248" s="38"/>
      <c r="B248" s="13"/>
      <c r="C248" s="13"/>
      <c r="D248" s="13"/>
      <c r="E248" s="42" t="s">
        <v>224</v>
      </c>
      <c r="F248" s="13"/>
      <c r="G248" s="60"/>
      <c r="H248" s="135"/>
      <c r="I248" s="60"/>
    </row>
    <row r="249" spans="1:9" ht="15.75" customHeight="1">
      <c r="A249" s="38"/>
      <c r="B249" s="39" t="s">
        <v>261</v>
      </c>
      <c r="C249" s="48"/>
      <c r="D249" s="39" t="s">
        <v>262</v>
      </c>
      <c r="E249" s="48"/>
      <c r="F249" s="13"/>
      <c r="G249" s="59">
        <v>12000</v>
      </c>
      <c r="H249" s="136">
        <v>10225</v>
      </c>
      <c r="I249" s="59">
        <v>22225</v>
      </c>
    </row>
    <row r="250" spans="1:9" ht="15.75" customHeight="1">
      <c r="A250" s="38"/>
      <c r="B250" s="13"/>
      <c r="C250" s="13" t="s">
        <v>263</v>
      </c>
      <c r="D250" s="13" t="s">
        <v>264</v>
      </c>
      <c r="E250" s="13"/>
      <c r="F250" s="13"/>
      <c r="G250" s="60">
        <v>12000</v>
      </c>
      <c r="H250" s="135">
        <v>10225</v>
      </c>
      <c r="I250" s="60">
        <v>22225</v>
      </c>
    </row>
    <row r="251" spans="1:9" ht="15.75" customHeight="1">
      <c r="A251" s="38"/>
      <c r="B251" s="13"/>
      <c r="C251" s="13"/>
      <c r="D251" s="13"/>
      <c r="E251" s="42" t="s">
        <v>265</v>
      </c>
      <c r="F251" s="13"/>
      <c r="G251" s="60">
        <v>12000</v>
      </c>
      <c r="H251" s="135">
        <v>10225</v>
      </c>
      <c r="I251" s="60">
        <f>SUM(G251:H251)</f>
        <v>22225</v>
      </c>
    </row>
    <row r="252" spans="1:9" ht="15.75" customHeight="1">
      <c r="A252" s="38"/>
      <c r="B252" s="13"/>
      <c r="C252" s="48"/>
      <c r="D252" s="39" t="s">
        <v>191</v>
      </c>
      <c r="E252" s="48"/>
      <c r="F252" s="13"/>
      <c r="G252" s="59">
        <v>189540</v>
      </c>
      <c r="H252" s="135"/>
      <c r="I252" s="59">
        <v>189540</v>
      </c>
    </row>
    <row r="253" spans="1:9" ht="15.75" customHeight="1">
      <c r="A253" s="38"/>
      <c r="B253" s="13"/>
      <c r="C253" s="13" t="s">
        <v>192</v>
      </c>
      <c r="D253" s="13" t="s">
        <v>193</v>
      </c>
      <c r="E253" s="13"/>
      <c r="F253" s="13"/>
      <c r="G253" s="60">
        <v>189540</v>
      </c>
      <c r="H253" s="135"/>
      <c r="I253" s="60">
        <v>189540</v>
      </c>
    </row>
    <row r="254" spans="1:9" ht="15.75" customHeight="1">
      <c r="A254" s="38"/>
      <c r="B254" s="13"/>
      <c r="C254" s="13"/>
      <c r="D254" s="13"/>
      <c r="E254" s="13"/>
      <c r="F254" s="13"/>
      <c r="G254" s="60"/>
      <c r="H254" s="135"/>
      <c r="I254" s="60"/>
    </row>
    <row r="255" spans="1:9" ht="15.75" customHeight="1">
      <c r="A255" s="270" t="s">
        <v>283</v>
      </c>
      <c r="B255" s="271"/>
      <c r="C255" s="220"/>
      <c r="D255" s="220"/>
      <c r="E255" s="220"/>
      <c r="F255" s="219"/>
      <c r="G255" s="265">
        <v>232000</v>
      </c>
      <c r="H255" s="264"/>
      <c r="I255" s="265">
        <v>232000</v>
      </c>
    </row>
    <row r="256" spans="1:9" ht="15.75" customHeight="1">
      <c r="A256" s="44" t="s">
        <v>32</v>
      </c>
      <c r="B256" s="39"/>
      <c r="C256" s="39" t="s">
        <v>284</v>
      </c>
      <c r="D256" s="39"/>
      <c r="E256" s="39"/>
      <c r="F256" s="13"/>
      <c r="G256" s="5">
        <v>232000</v>
      </c>
      <c r="H256" s="135"/>
      <c r="I256" s="5">
        <v>232000</v>
      </c>
    </row>
    <row r="257" spans="1:9" ht="15.75" customHeight="1">
      <c r="A257" s="44"/>
      <c r="B257" s="39"/>
      <c r="C257" s="13" t="s">
        <v>194</v>
      </c>
      <c r="D257" s="13" t="s">
        <v>285</v>
      </c>
      <c r="E257" s="39"/>
      <c r="F257" s="13"/>
      <c r="G257" s="5">
        <v>232000</v>
      </c>
      <c r="H257" s="135"/>
      <c r="I257" s="5">
        <v>232000</v>
      </c>
    </row>
    <row r="258" spans="1:9" ht="15.75" customHeight="1">
      <c r="A258" s="44"/>
      <c r="B258" s="39"/>
      <c r="C258" s="13"/>
      <c r="D258" s="13"/>
      <c r="E258" s="13" t="s">
        <v>400</v>
      </c>
      <c r="F258" s="13"/>
      <c r="G258" s="5">
        <v>232000</v>
      </c>
      <c r="H258" s="135"/>
      <c r="I258" s="5">
        <v>232000</v>
      </c>
    </row>
    <row r="259" spans="1:9" ht="15.75" customHeight="1">
      <c r="A259" s="44"/>
      <c r="B259" s="39"/>
      <c r="C259" s="13"/>
      <c r="D259" s="13"/>
      <c r="E259" s="39"/>
      <c r="F259" s="13"/>
      <c r="G259" s="18"/>
      <c r="H259" s="135"/>
      <c r="I259" s="18"/>
    </row>
    <row r="260" spans="1:9" ht="15.75" customHeight="1">
      <c r="A260" s="217" t="s">
        <v>286</v>
      </c>
      <c r="B260" s="220"/>
      <c r="C260" s="220"/>
      <c r="D260" s="220"/>
      <c r="E260" s="220"/>
      <c r="F260" s="219"/>
      <c r="G260" s="218">
        <v>1555000</v>
      </c>
      <c r="H260" s="261">
        <v>102870</v>
      </c>
      <c r="I260" s="218">
        <f>SUM(G260:H260)</f>
        <v>1657870</v>
      </c>
    </row>
    <row r="261" spans="1:9" ht="15.75" customHeight="1">
      <c r="A261" s="44" t="s">
        <v>30</v>
      </c>
      <c r="B261" s="13"/>
      <c r="C261" s="39" t="s">
        <v>287</v>
      </c>
      <c r="D261" s="39"/>
      <c r="E261" s="39"/>
      <c r="F261" s="13"/>
      <c r="G261" s="18">
        <v>1555000</v>
      </c>
      <c r="H261" s="137">
        <v>-60000</v>
      </c>
      <c r="I261" s="18">
        <v>1495000</v>
      </c>
    </row>
    <row r="262" spans="1:9" ht="15.75" customHeight="1">
      <c r="A262" s="44"/>
      <c r="B262" s="39" t="s">
        <v>288</v>
      </c>
      <c r="C262" s="39"/>
      <c r="D262" s="39" t="s">
        <v>289</v>
      </c>
      <c r="E262" s="39"/>
      <c r="F262" s="13"/>
      <c r="G262" s="18"/>
      <c r="H262" s="138"/>
      <c r="I262" s="18"/>
    </row>
    <row r="263" spans="1:9" ht="15.75" customHeight="1">
      <c r="A263" s="38"/>
      <c r="B263" s="39" t="s">
        <v>290</v>
      </c>
      <c r="C263" s="39"/>
      <c r="D263" s="39" t="s">
        <v>291</v>
      </c>
      <c r="E263" s="39"/>
      <c r="F263" s="13"/>
      <c r="G263" s="18">
        <v>1555000</v>
      </c>
      <c r="H263" s="137">
        <v>-60000</v>
      </c>
      <c r="I263" s="18">
        <v>1495000</v>
      </c>
    </row>
    <row r="264" spans="1:9" ht="15.75" customHeight="1">
      <c r="A264" s="38"/>
      <c r="B264" s="39"/>
      <c r="C264" s="39"/>
      <c r="D264" s="39"/>
      <c r="E264" s="39" t="s">
        <v>292</v>
      </c>
      <c r="F264" s="13"/>
      <c r="G264" s="18">
        <v>1555000</v>
      </c>
      <c r="H264" s="137">
        <v>-60000</v>
      </c>
      <c r="I264" s="18">
        <v>1495000</v>
      </c>
    </row>
    <row r="265" spans="1:9" ht="15.75" customHeight="1">
      <c r="A265" s="38"/>
      <c r="B265" s="13"/>
      <c r="C265" s="13"/>
      <c r="D265" s="13"/>
      <c r="E265" s="13" t="s">
        <v>293</v>
      </c>
      <c r="F265" s="13"/>
      <c r="G265" s="5">
        <v>50000</v>
      </c>
      <c r="H265" s="138"/>
      <c r="I265" s="5">
        <v>50000</v>
      </c>
    </row>
    <row r="266" spans="1:9" ht="15.75" customHeight="1">
      <c r="A266" s="38"/>
      <c r="B266" s="13"/>
      <c r="C266" s="13"/>
      <c r="D266" s="13"/>
      <c r="E266" s="13" t="s">
        <v>294</v>
      </c>
      <c r="F266" s="13"/>
      <c r="G266" s="5">
        <v>110000</v>
      </c>
      <c r="H266" s="138"/>
      <c r="I266" s="5">
        <v>110000</v>
      </c>
    </row>
    <row r="267" spans="1:9" ht="15.75" customHeight="1">
      <c r="A267" s="38"/>
      <c r="B267" s="13"/>
      <c r="C267" s="13"/>
      <c r="D267" s="13"/>
      <c r="E267" s="13" t="s">
        <v>295</v>
      </c>
      <c r="F267" s="13"/>
      <c r="G267" s="5">
        <v>500000</v>
      </c>
      <c r="H267" s="138"/>
      <c r="I267" s="5">
        <v>500000</v>
      </c>
    </row>
    <row r="268" spans="1:9" ht="15.75" customHeight="1">
      <c r="A268" s="38"/>
      <c r="B268" s="13"/>
      <c r="C268" s="13"/>
      <c r="D268" s="13"/>
      <c r="E268" s="13" t="s">
        <v>296</v>
      </c>
      <c r="F268" s="13"/>
      <c r="G268" s="5">
        <v>75000</v>
      </c>
      <c r="H268" s="138"/>
      <c r="I268" s="5">
        <v>75000</v>
      </c>
    </row>
    <row r="269" spans="1:9" ht="15.75" customHeight="1">
      <c r="A269" s="38"/>
      <c r="B269" s="13"/>
      <c r="C269" s="13"/>
      <c r="D269" s="13"/>
      <c r="E269" s="13" t="s">
        <v>297</v>
      </c>
      <c r="F269" s="13"/>
      <c r="G269" s="5">
        <v>200000</v>
      </c>
      <c r="H269" s="138"/>
      <c r="I269" s="5">
        <v>200000</v>
      </c>
    </row>
    <row r="270" spans="1:9" ht="15.75" customHeight="1">
      <c r="A270" s="38"/>
      <c r="B270" s="13"/>
      <c r="C270" s="13"/>
      <c r="D270" s="13"/>
      <c r="E270" s="13" t="s">
        <v>298</v>
      </c>
      <c r="F270" s="13"/>
      <c r="G270" s="5">
        <v>120000</v>
      </c>
      <c r="H270" s="138">
        <v>-60000</v>
      </c>
      <c r="I270" s="5">
        <f>SUM(G270:H270)</f>
        <v>60000</v>
      </c>
    </row>
    <row r="271" spans="1:9" ht="15.75" customHeight="1">
      <c r="A271" s="38"/>
      <c r="B271" s="13"/>
      <c r="C271" s="13"/>
      <c r="D271" s="13"/>
      <c r="E271" s="13" t="s">
        <v>299</v>
      </c>
      <c r="F271" s="13"/>
      <c r="G271" s="5">
        <v>500000</v>
      </c>
      <c r="H271" s="135"/>
      <c r="I271" s="5">
        <v>500000</v>
      </c>
    </row>
    <row r="272" spans="1:9" ht="15.75" customHeight="1">
      <c r="A272" s="38"/>
      <c r="B272" s="13"/>
      <c r="C272" s="13"/>
      <c r="D272" s="13"/>
      <c r="E272" s="39" t="s">
        <v>300</v>
      </c>
      <c r="F272" s="39"/>
      <c r="G272" s="18"/>
      <c r="H272" s="135"/>
      <c r="I272" s="18"/>
    </row>
    <row r="273" spans="1:9" ht="15.75" customHeight="1">
      <c r="A273" s="38"/>
      <c r="B273" s="13"/>
      <c r="C273" s="13"/>
      <c r="D273" s="13"/>
      <c r="E273" s="13" t="s">
        <v>301</v>
      </c>
      <c r="F273" s="13"/>
      <c r="G273" s="5"/>
      <c r="H273" s="135"/>
      <c r="I273" s="5"/>
    </row>
    <row r="274" spans="1:9" ht="15.75" customHeight="1">
      <c r="A274" s="44" t="s">
        <v>28</v>
      </c>
      <c r="B274" s="13"/>
      <c r="C274" s="39" t="s">
        <v>29</v>
      </c>
      <c r="D274" s="13"/>
      <c r="E274" s="13"/>
      <c r="F274" s="13"/>
      <c r="G274" s="5"/>
      <c r="H274" s="136">
        <v>102870</v>
      </c>
      <c r="I274" s="18">
        <v>102870</v>
      </c>
    </row>
    <row r="275" spans="1:9" ht="15.75" customHeight="1">
      <c r="A275" s="38"/>
      <c r="B275" s="39" t="s">
        <v>211</v>
      </c>
      <c r="C275" s="13"/>
      <c r="D275" s="39" t="s">
        <v>212</v>
      </c>
      <c r="E275" s="13"/>
      <c r="F275" s="13"/>
      <c r="G275" s="5"/>
      <c r="H275" s="136">
        <v>81000</v>
      </c>
      <c r="I275" s="18">
        <v>81000</v>
      </c>
    </row>
    <row r="276" spans="1:9" ht="15.75" customHeight="1">
      <c r="A276" s="38"/>
      <c r="B276" s="39"/>
      <c r="C276" s="13" t="s">
        <v>222</v>
      </c>
      <c r="D276" s="13" t="s">
        <v>223</v>
      </c>
      <c r="E276" s="13"/>
      <c r="F276" s="13"/>
      <c r="G276" s="5"/>
      <c r="H276" s="135">
        <v>81000</v>
      </c>
      <c r="I276" s="5">
        <v>81000</v>
      </c>
    </row>
    <row r="277" spans="1:9" ht="15.75" customHeight="1">
      <c r="A277" s="38"/>
      <c r="B277" s="39"/>
      <c r="C277" s="13"/>
      <c r="D277" s="39"/>
      <c r="E277" s="13" t="s">
        <v>406</v>
      </c>
      <c r="F277" s="13"/>
      <c r="G277" s="5"/>
      <c r="H277" s="135">
        <v>81000</v>
      </c>
      <c r="I277" s="5">
        <f>SUM(H277)</f>
        <v>81000</v>
      </c>
    </row>
    <row r="278" spans="1:9" ht="15.75" customHeight="1">
      <c r="A278" s="38"/>
      <c r="B278" s="39"/>
      <c r="C278" s="48"/>
      <c r="D278" s="39" t="s">
        <v>191</v>
      </c>
      <c r="E278" s="48"/>
      <c r="F278" s="13"/>
      <c r="G278" s="5"/>
      <c r="H278" s="135">
        <v>21870</v>
      </c>
      <c r="I278" s="5">
        <v>21870</v>
      </c>
    </row>
    <row r="279" spans="1:9" ht="15.75" customHeight="1">
      <c r="A279" s="38"/>
      <c r="B279" s="39"/>
      <c r="C279" s="13" t="s">
        <v>192</v>
      </c>
      <c r="D279" s="13" t="s">
        <v>193</v>
      </c>
      <c r="E279" s="13"/>
      <c r="F279" s="13"/>
      <c r="G279" s="5"/>
      <c r="H279" s="135">
        <v>21870</v>
      </c>
      <c r="I279" s="5">
        <f>SUM(H279)</f>
        <v>21870</v>
      </c>
    </row>
    <row r="280" spans="1:9" ht="15.75" customHeight="1">
      <c r="A280" s="44" t="s">
        <v>32</v>
      </c>
      <c r="B280" s="39"/>
      <c r="C280" s="39" t="s">
        <v>284</v>
      </c>
      <c r="D280" s="39"/>
      <c r="E280" s="39"/>
      <c r="F280" s="13"/>
      <c r="G280" s="5"/>
      <c r="H280" s="136">
        <v>60000</v>
      </c>
      <c r="I280" s="18">
        <v>60000</v>
      </c>
    </row>
    <row r="281" spans="1:9" ht="15.75" customHeight="1">
      <c r="A281" s="44"/>
      <c r="B281" s="39"/>
      <c r="C281" s="13" t="s">
        <v>194</v>
      </c>
      <c r="D281" s="13" t="s">
        <v>285</v>
      </c>
      <c r="E281" s="39"/>
      <c r="F281" s="13"/>
      <c r="G281" s="5"/>
      <c r="H281" s="135">
        <v>60000</v>
      </c>
      <c r="I281" s="5">
        <v>60000</v>
      </c>
    </row>
    <row r="282" spans="1:9" ht="15.75" customHeight="1">
      <c r="A282" s="44"/>
      <c r="B282" s="39"/>
      <c r="C282" s="13"/>
      <c r="D282" s="13"/>
      <c r="E282" s="13" t="s">
        <v>421</v>
      </c>
      <c r="F282" s="13"/>
      <c r="G282" s="5"/>
      <c r="H282" s="135">
        <v>60000</v>
      </c>
      <c r="I282" s="5">
        <f>SUM(H282)</f>
        <v>60000</v>
      </c>
    </row>
    <row r="283" spans="1:9" ht="15.75" customHeight="1">
      <c r="A283" s="38"/>
      <c r="B283" s="39"/>
      <c r="C283" s="13"/>
      <c r="D283" s="39"/>
      <c r="E283" s="13"/>
      <c r="F283" s="13"/>
      <c r="G283" s="5"/>
      <c r="H283" s="135"/>
      <c r="I283" s="5"/>
    </row>
    <row r="284" spans="1:9" ht="15.75" customHeight="1">
      <c r="A284" s="274" t="s">
        <v>407</v>
      </c>
      <c r="B284" s="275" t="s">
        <v>408</v>
      </c>
      <c r="C284" s="269"/>
      <c r="D284" s="275"/>
      <c r="E284" s="269"/>
      <c r="F284" s="269"/>
      <c r="G284" s="250"/>
      <c r="H284" s="261">
        <v>1107867</v>
      </c>
      <c r="I284" s="251">
        <v>1107867</v>
      </c>
    </row>
    <row r="285" spans="1:9" ht="15.75" customHeight="1">
      <c r="A285" s="44" t="s">
        <v>32</v>
      </c>
      <c r="B285" s="39"/>
      <c r="C285" s="39" t="s">
        <v>411</v>
      </c>
      <c r="D285" s="39"/>
      <c r="E285" s="39"/>
      <c r="F285" s="13"/>
      <c r="G285" s="5"/>
      <c r="H285" s="136">
        <v>297631</v>
      </c>
      <c r="I285" s="18">
        <v>297631</v>
      </c>
    </row>
    <row r="286" spans="1:9" ht="15.75" customHeight="1">
      <c r="A286" s="38"/>
      <c r="B286" s="39" t="s">
        <v>409</v>
      </c>
      <c r="C286" s="13"/>
      <c r="D286" s="39" t="s">
        <v>410</v>
      </c>
      <c r="E286" s="13"/>
      <c r="F286" s="13"/>
      <c r="G286" s="5"/>
      <c r="H286" s="136">
        <v>297631</v>
      </c>
      <c r="I286" s="18">
        <v>297631</v>
      </c>
    </row>
    <row r="287" spans="1:9" ht="15.75" customHeight="1">
      <c r="A287" s="38"/>
      <c r="B287" s="39"/>
      <c r="C287" s="13" t="s">
        <v>412</v>
      </c>
      <c r="D287" s="13" t="s">
        <v>413</v>
      </c>
      <c r="E287" s="13"/>
      <c r="F287" s="13"/>
      <c r="G287" s="5"/>
      <c r="H287" s="135">
        <v>297631</v>
      </c>
      <c r="I287" s="5">
        <f>SUM(H287)</f>
        <v>297631</v>
      </c>
    </row>
    <row r="288" spans="1:9" ht="15.75" customHeight="1">
      <c r="A288" s="44" t="s">
        <v>42</v>
      </c>
      <c r="B288" s="39"/>
      <c r="C288" s="39" t="s">
        <v>41</v>
      </c>
      <c r="D288" s="13"/>
      <c r="E288" s="42"/>
      <c r="F288" s="13"/>
      <c r="G288" s="18"/>
      <c r="H288" s="136">
        <v>810236</v>
      </c>
      <c r="I288" s="18">
        <v>810236</v>
      </c>
    </row>
    <row r="289" spans="1:9" ht="15.75" customHeight="1">
      <c r="A289" s="44"/>
      <c r="B289" s="39"/>
      <c r="C289" s="13" t="s">
        <v>203</v>
      </c>
      <c r="D289" s="13" t="s">
        <v>204</v>
      </c>
      <c r="E289" s="42"/>
      <c r="F289" s="13"/>
      <c r="G289" s="5"/>
      <c r="H289" s="135">
        <v>810236</v>
      </c>
      <c r="I289" s="5">
        <v>810236</v>
      </c>
    </row>
    <row r="290" spans="1:9" ht="15.75" customHeight="1">
      <c r="A290" s="44"/>
      <c r="B290" s="39"/>
      <c r="C290" s="39"/>
      <c r="D290" s="39"/>
      <c r="E290" s="42" t="s">
        <v>205</v>
      </c>
      <c r="F290" s="13"/>
      <c r="G290" s="5"/>
      <c r="H290" s="135">
        <v>810236</v>
      </c>
      <c r="I290" s="5">
        <f>SUM(H290)</f>
        <v>810236</v>
      </c>
    </row>
    <row r="291" spans="1:9" ht="15.75" customHeight="1">
      <c r="A291" s="44"/>
      <c r="B291" s="39"/>
      <c r="C291" s="39"/>
      <c r="D291" s="39"/>
      <c r="E291" s="42"/>
      <c r="F291" s="13"/>
      <c r="G291" s="5"/>
      <c r="H291" s="135"/>
      <c r="I291" s="5"/>
    </row>
    <row r="292" spans="1:9" ht="15.75" customHeight="1">
      <c r="A292" s="274" t="s">
        <v>432</v>
      </c>
      <c r="B292" s="275" t="s">
        <v>433</v>
      </c>
      <c r="C292" s="275"/>
      <c r="D292" s="275"/>
      <c r="E292" s="276"/>
      <c r="F292" s="269"/>
      <c r="G292" s="250"/>
      <c r="H292" s="261">
        <v>164500</v>
      </c>
      <c r="I292" s="251">
        <v>164500</v>
      </c>
    </row>
    <row r="293" spans="1:9" ht="15.75" customHeight="1">
      <c r="A293" s="44" t="s">
        <v>30</v>
      </c>
      <c r="B293" s="13"/>
      <c r="C293" s="39" t="s">
        <v>287</v>
      </c>
      <c r="D293" s="39"/>
      <c r="E293" s="39"/>
      <c r="F293" s="13"/>
      <c r="G293" s="5"/>
      <c r="H293" s="136">
        <v>164500</v>
      </c>
      <c r="I293" s="18">
        <v>164500</v>
      </c>
    </row>
    <row r="294" spans="1:9" ht="15.75" customHeight="1">
      <c r="A294" s="44"/>
      <c r="B294" s="39" t="s">
        <v>288</v>
      </c>
      <c r="C294" s="39"/>
      <c r="D294" s="39" t="s">
        <v>289</v>
      </c>
      <c r="E294" s="39"/>
      <c r="F294" s="13"/>
      <c r="G294" s="5"/>
      <c r="H294" s="136">
        <v>164500</v>
      </c>
      <c r="I294" s="18">
        <v>164500</v>
      </c>
    </row>
    <row r="295" spans="1:9" ht="15.75" customHeight="1">
      <c r="A295" s="44"/>
      <c r="B295" s="13"/>
      <c r="C295" s="13" t="s">
        <v>288</v>
      </c>
      <c r="D295" s="39"/>
      <c r="E295" s="13" t="s">
        <v>434</v>
      </c>
      <c r="F295" s="13"/>
      <c r="G295" s="5"/>
      <c r="H295" s="135">
        <v>164500</v>
      </c>
      <c r="I295" s="5">
        <f>SUM(H295)</f>
        <v>164500</v>
      </c>
    </row>
    <row r="296" spans="1:9" ht="15.75" customHeight="1">
      <c r="A296" s="38"/>
      <c r="B296" s="13"/>
      <c r="C296" s="13"/>
      <c r="D296" s="13"/>
      <c r="E296" s="13"/>
      <c r="F296" s="13"/>
      <c r="G296" s="5"/>
      <c r="H296" s="135"/>
      <c r="I296" s="5"/>
    </row>
    <row r="297" spans="1:9" ht="15.75" customHeight="1">
      <c r="A297" s="221"/>
      <c r="B297" s="219"/>
      <c r="C297" s="220" t="s">
        <v>302</v>
      </c>
      <c r="D297" s="220"/>
      <c r="E297" s="220"/>
      <c r="F297" s="263">
        <v>5</v>
      </c>
      <c r="G297" s="218">
        <v>50366584</v>
      </c>
      <c r="H297" s="261">
        <v>13190056</v>
      </c>
      <c r="I297" s="218">
        <f>SUM(G297:H297)</f>
        <v>63556640</v>
      </c>
    </row>
    <row r="298" spans="1:9" ht="15.75" customHeight="1">
      <c r="A298" s="38"/>
      <c r="B298" s="13"/>
      <c r="C298" s="39"/>
      <c r="D298" s="39"/>
      <c r="E298" s="39"/>
      <c r="F298" s="65"/>
      <c r="G298" s="18"/>
      <c r="H298" s="135"/>
      <c r="I298" s="123"/>
    </row>
    <row r="299" spans="1:9" ht="15.75" customHeight="1">
      <c r="A299" s="44" t="s">
        <v>24</v>
      </c>
      <c r="B299" s="39"/>
      <c r="C299" s="39" t="s">
        <v>168</v>
      </c>
      <c r="D299" s="39"/>
      <c r="E299" s="39"/>
      <c r="F299" s="13"/>
      <c r="G299" s="5">
        <v>13167480</v>
      </c>
      <c r="H299" s="135">
        <v>436035</v>
      </c>
      <c r="I299" s="6">
        <f aca="true" t="shared" si="0" ref="I299:I305">SUM(G299:H299)</f>
        <v>13603515</v>
      </c>
    </row>
    <row r="300" spans="1:9" ht="15.75" customHeight="1">
      <c r="A300" s="44" t="s">
        <v>26</v>
      </c>
      <c r="B300" s="39"/>
      <c r="C300" s="39" t="s">
        <v>181</v>
      </c>
      <c r="D300" s="45"/>
      <c r="E300" s="45"/>
      <c r="F300" s="13"/>
      <c r="G300" s="5">
        <v>2780770</v>
      </c>
      <c r="H300" s="135">
        <v>119836</v>
      </c>
      <c r="I300" s="6">
        <f t="shared" si="0"/>
        <v>2900606</v>
      </c>
    </row>
    <row r="301" spans="1:9" ht="15.75" customHeight="1">
      <c r="A301" s="44" t="s">
        <v>28</v>
      </c>
      <c r="B301" s="39"/>
      <c r="C301" s="39" t="s">
        <v>29</v>
      </c>
      <c r="D301" s="39"/>
      <c r="E301" s="39"/>
      <c r="F301" s="13"/>
      <c r="G301" s="5">
        <v>12848400</v>
      </c>
      <c r="H301" s="135">
        <v>439039</v>
      </c>
      <c r="I301" s="6">
        <f t="shared" si="0"/>
        <v>13287439</v>
      </c>
    </row>
    <row r="302" spans="1:9" ht="15.75" customHeight="1">
      <c r="A302" s="44" t="s">
        <v>30</v>
      </c>
      <c r="B302" s="13"/>
      <c r="C302" s="39" t="s">
        <v>287</v>
      </c>
      <c r="D302" s="39"/>
      <c r="E302" s="39"/>
      <c r="F302" s="13"/>
      <c r="G302" s="5">
        <v>1555000</v>
      </c>
      <c r="H302" s="135">
        <v>104500</v>
      </c>
      <c r="I302" s="6">
        <f t="shared" si="0"/>
        <v>1659500</v>
      </c>
    </row>
    <row r="303" spans="1:9" ht="15.75" customHeight="1">
      <c r="A303" s="44" t="s">
        <v>32</v>
      </c>
      <c r="B303" s="39"/>
      <c r="C303" s="39" t="s">
        <v>33</v>
      </c>
      <c r="D303" s="39"/>
      <c r="E303" s="39"/>
      <c r="F303" s="66"/>
      <c r="G303" s="5">
        <v>6046685</v>
      </c>
      <c r="H303" s="135">
        <v>8514832</v>
      </c>
      <c r="I303" s="6">
        <f t="shared" si="0"/>
        <v>14561517</v>
      </c>
    </row>
    <row r="304" spans="1:9" ht="15.75" customHeight="1">
      <c r="A304" s="44" t="s">
        <v>35</v>
      </c>
      <c r="B304" s="39"/>
      <c r="C304" s="195" t="s">
        <v>36</v>
      </c>
      <c r="D304" s="195"/>
      <c r="E304" s="195"/>
      <c r="F304" s="13"/>
      <c r="G304" s="5">
        <v>2180000</v>
      </c>
      <c r="H304" s="135">
        <v>1723888</v>
      </c>
      <c r="I304" s="6">
        <f t="shared" si="0"/>
        <v>3903888</v>
      </c>
    </row>
    <row r="305" spans="1:9" ht="15.75" customHeight="1">
      <c r="A305" s="44" t="s">
        <v>37</v>
      </c>
      <c r="B305" s="39"/>
      <c r="C305" s="195" t="s">
        <v>303</v>
      </c>
      <c r="D305" s="195"/>
      <c r="E305" s="195"/>
      <c r="F305" s="13"/>
      <c r="G305" s="5">
        <v>10433000</v>
      </c>
      <c r="H305" s="135">
        <v>1041690</v>
      </c>
      <c r="I305" s="6">
        <f t="shared" si="0"/>
        <v>11474690</v>
      </c>
    </row>
    <row r="306" spans="1:9" ht="15.75" customHeight="1">
      <c r="A306" s="44" t="s">
        <v>39</v>
      </c>
      <c r="B306" s="39"/>
      <c r="C306" s="39" t="s">
        <v>40</v>
      </c>
      <c r="D306" s="39"/>
      <c r="E306" s="39"/>
      <c r="F306" s="66"/>
      <c r="G306" s="5"/>
      <c r="H306" s="135"/>
      <c r="I306" s="4"/>
    </row>
    <row r="307" spans="1:9" ht="15.75" customHeight="1">
      <c r="A307" s="44" t="s">
        <v>42</v>
      </c>
      <c r="B307" s="39"/>
      <c r="C307" s="39" t="s">
        <v>41</v>
      </c>
      <c r="D307" s="39"/>
      <c r="E307" s="39"/>
      <c r="F307" s="13"/>
      <c r="G307" s="5">
        <v>1355249</v>
      </c>
      <c r="H307" s="135">
        <v>810236</v>
      </c>
      <c r="I307" s="6">
        <f>SUM(G307:H307)</f>
        <v>2165485</v>
      </c>
    </row>
    <row r="308" spans="1:9" ht="15.75" customHeight="1">
      <c r="A308" s="44"/>
      <c r="B308" s="39"/>
      <c r="C308" s="39" t="s">
        <v>302</v>
      </c>
      <c r="D308" s="39"/>
      <c r="E308" s="39"/>
      <c r="F308" s="39"/>
      <c r="G308" s="18">
        <f>SUM(G299:G307)</f>
        <v>50366584</v>
      </c>
      <c r="H308" s="136">
        <f>SUM(H299:H307)</f>
        <v>13190056</v>
      </c>
      <c r="I308" s="12">
        <f>SUM(I299:I307)</f>
        <v>63556640</v>
      </c>
    </row>
    <row r="309" spans="1:8" ht="15.75" customHeight="1">
      <c r="A309" s="139"/>
      <c r="B309" s="140"/>
      <c r="C309" s="141"/>
      <c r="D309" s="141"/>
      <c r="E309" s="141"/>
      <c r="F309" s="141"/>
      <c r="G309" s="142"/>
      <c r="H309" s="143"/>
    </row>
    <row r="310" spans="1:8" ht="15.75" customHeight="1">
      <c r="A310" s="144"/>
      <c r="B310" s="145"/>
      <c r="C310" s="145"/>
      <c r="D310" s="145"/>
      <c r="E310" s="145"/>
      <c r="F310" s="145"/>
      <c r="G310" s="146"/>
      <c r="H310" s="147"/>
    </row>
    <row r="311" spans="1:8" ht="15.75" customHeight="1">
      <c r="A311" s="148"/>
      <c r="B311" s="149"/>
      <c r="C311" s="145"/>
      <c r="D311" s="145"/>
      <c r="E311" s="145"/>
      <c r="F311" s="145"/>
      <c r="G311" s="146"/>
      <c r="H311" s="147"/>
    </row>
  </sheetData>
  <sheetProtection selectLockedCells="1" selectUnlockedCells="1"/>
  <mergeCells count="11">
    <mergeCell ref="A5:I5"/>
    <mergeCell ref="C305:E305"/>
    <mergeCell ref="H6:I6"/>
    <mergeCell ref="A7:E8"/>
    <mergeCell ref="F7:F8"/>
    <mergeCell ref="G7:G8"/>
    <mergeCell ref="A1:I1"/>
    <mergeCell ref="A2:G2"/>
    <mergeCell ref="C304:E304"/>
    <mergeCell ref="A3:I3"/>
    <mergeCell ref="A4:I4"/>
  </mergeCells>
  <printOptions/>
  <pageMargins left="0.7" right="0.7" top="0.75" bottom="0.75" header="0.5118055555555555" footer="0.5118055555555555"/>
  <pageSetup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4">
      <selection activeCell="M12" sqref="M12"/>
    </sheetView>
  </sheetViews>
  <sheetFormatPr defaultColWidth="9.140625" defaultRowHeight="15" customHeight="1"/>
  <cols>
    <col min="4" max="4" width="29.7109375" style="0" customWidth="1"/>
    <col min="5" max="7" width="11.140625" style="0" customWidth="1"/>
    <col min="8" max="10" width="9.8515625" style="0" customWidth="1"/>
    <col min="11" max="11" width="10.421875" style="0" customWidth="1"/>
    <col min="12" max="12" width="12.421875" style="0" customWidth="1"/>
  </cols>
  <sheetData>
    <row r="1" spans="1:12" ht="31.5" customHeight="1">
      <c r="A1" s="210" t="s">
        <v>473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pans="1:12" ht="15.75" customHeight="1">
      <c r="A2" s="183" t="s">
        <v>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</row>
    <row r="3" spans="1:12" ht="15.75" customHeight="1">
      <c r="A3" s="183" t="s">
        <v>465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</row>
    <row r="4" spans="1:12" ht="15.75" customHeight="1">
      <c r="A4" s="183" t="s">
        <v>146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</row>
    <row r="5" spans="1:12" ht="12.75" customHeight="1">
      <c r="A5" s="32"/>
      <c r="B5" s="32"/>
      <c r="C5" s="32"/>
      <c r="D5" s="11"/>
      <c r="E5" s="199" t="s">
        <v>1</v>
      </c>
      <c r="F5" s="199"/>
      <c r="G5" s="199"/>
      <c r="H5" s="199"/>
      <c r="I5" s="199"/>
      <c r="J5" s="199"/>
      <c r="K5" s="199"/>
      <c r="L5" s="199"/>
    </row>
    <row r="6" spans="1:12" ht="15" customHeight="1">
      <c r="A6" s="200" t="s">
        <v>148</v>
      </c>
      <c r="B6" s="200"/>
      <c r="C6" s="200"/>
      <c r="D6" s="200"/>
      <c r="E6" s="189" t="s">
        <v>149</v>
      </c>
      <c r="F6" s="154" t="s">
        <v>451</v>
      </c>
      <c r="G6" s="154" t="s">
        <v>435</v>
      </c>
      <c r="H6" s="189" t="s">
        <v>150</v>
      </c>
      <c r="I6" s="154" t="s">
        <v>451</v>
      </c>
      <c r="J6" s="154" t="s">
        <v>435</v>
      </c>
      <c r="K6" s="189" t="s">
        <v>304</v>
      </c>
      <c r="L6" s="189" t="s">
        <v>152</v>
      </c>
    </row>
    <row r="7" spans="1:12" ht="15" customHeight="1">
      <c r="A7" s="200"/>
      <c r="B7" s="200"/>
      <c r="C7" s="200"/>
      <c r="D7" s="200"/>
      <c r="E7" s="189"/>
      <c r="F7" s="155" t="s">
        <v>446</v>
      </c>
      <c r="G7" s="155" t="s">
        <v>449</v>
      </c>
      <c r="H7" s="189"/>
      <c r="I7" s="155" t="s">
        <v>446</v>
      </c>
      <c r="J7" s="155" t="s">
        <v>449</v>
      </c>
      <c r="K7" s="189"/>
      <c r="L7" s="189"/>
    </row>
    <row r="8" spans="1:12" ht="15" customHeight="1">
      <c r="A8" s="200"/>
      <c r="B8" s="200"/>
      <c r="C8" s="200"/>
      <c r="D8" s="200"/>
      <c r="E8" s="189"/>
      <c r="F8" s="155"/>
      <c r="G8" s="155"/>
      <c r="H8" s="189"/>
      <c r="I8" s="155"/>
      <c r="J8" s="155"/>
      <c r="K8" s="189"/>
      <c r="L8" s="189"/>
    </row>
    <row r="9" spans="1:12" ht="7.5" customHeight="1">
      <c r="A9" s="200"/>
      <c r="B9" s="200"/>
      <c r="C9" s="200"/>
      <c r="D9" s="200"/>
      <c r="E9" s="189"/>
      <c r="F9" s="156"/>
      <c r="G9" s="156"/>
      <c r="H9" s="189"/>
      <c r="I9" s="156"/>
      <c r="J9" s="156"/>
      <c r="K9" s="189"/>
      <c r="L9" s="189"/>
    </row>
    <row r="10" spans="1:12" ht="15.75" customHeight="1">
      <c r="A10" s="67" t="s">
        <v>305</v>
      </c>
      <c r="B10" s="68"/>
      <c r="C10" s="68"/>
      <c r="D10" s="68"/>
      <c r="E10" s="26" t="s">
        <v>398</v>
      </c>
      <c r="F10" s="26" t="s">
        <v>453</v>
      </c>
      <c r="G10" s="26" t="s">
        <v>457</v>
      </c>
      <c r="H10" s="69"/>
      <c r="I10" s="26" t="s">
        <v>452</v>
      </c>
      <c r="J10" s="26" t="s">
        <v>452</v>
      </c>
      <c r="K10" s="30"/>
      <c r="L10" s="26" t="s">
        <v>460</v>
      </c>
    </row>
    <row r="11" spans="1:12" ht="15.75" customHeight="1">
      <c r="A11" s="70" t="s">
        <v>67</v>
      </c>
      <c r="B11" s="71"/>
      <c r="C11" s="71"/>
      <c r="D11" s="72"/>
      <c r="E11" s="30">
        <v>2401600</v>
      </c>
      <c r="F11" s="30"/>
      <c r="G11" s="30">
        <f>SUM(E11:F11)</f>
        <v>2401600</v>
      </c>
      <c r="H11" s="30"/>
      <c r="I11" s="30"/>
      <c r="J11" s="30"/>
      <c r="K11" s="30"/>
      <c r="L11" s="30">
        <f>SUM(G11:K11)</f>
        <v>2401600</v>
      </c>
    </row>
    <row r="12" spans="1:12" ht="15.75" customHeight="1">
      <c r="A12" s="67" t="s">
        <v>306</v>
      </c>
      <c r="B12" s="73"/>
      <c r="C12" s="73"/>
      <c r="D12" s="73"/>
      <c r="E12" s="30">
        <v>9222870</v>
      </c>
      <c r="F12" s="30">
        <v>686362</v>
      </c>
      <c r="G12" s="30">
        <f>SUM(E12:F12)</f>
        <v>9909232</v>
      </c>
      <c r="H12" s="30"/>
      <c r="I12" s="30"/>
      <c r="J12" s="30"/>
      <c r="K12" s="30"/>
      <c r="L12" s="30">
        <f>SUM(G12:K12)</f>
        <v>9909232</v>
      </c>
    </row>
    <row r="13" spans="1:12" ht="15.75" customHeight="1">
      <c r="A13" s="157" t="s">
        <v>454</v>
      </c>
      <c r="B13" s="158"/>
      <c r="C13" s="158"/>
      <c r="D13" s="159"/>
      <c r="E13" s="30"/>
      <c r="F13" s="30">
        <v>1107867</v>
      </c>
      <c r="G13" s="30">
        <f>SUM(F13)</f>
        <v>1107867</v>
      </c>
      <c r="H13" s="30"/>
      <c r="I13" s="30"/>
      <c r="J13" s="30"/>
      <c r="K13" s="30"/>
      <c r="L13" s="30">
        <v>1107867</v>
      </c>
    </row>
    <row r="14" spans="1:12" ht="15.75" customHeight="1">
      <c r="A14" s="70" t="s">
        <v>105</v>
      </c>
      <c r="B14" s="71"/>
      <c r="C14" s="71"/>
      <c r="D14" s="72"/>
      <c r="E14" s="30">
        <v>2671420</v>
      </c>
      <c r="F14" s="30">
        <v>172947</v>
      </c>
      <c r="G14" s="30">
        <f>SUM(E14:F14)</f>
        <v>2844367</v>
      </c>
      <c r="H14" s="30"/>
      <c r="I14" s="30"/>
      <c r="J14" s="30"/>
      <c r="K14" s="30"/>
      <c r="L14" s="30">
        <f>SUM(G14:K14)</f>
        <v>2844367</v>
      </c>
    </row>
    <row r="15" spans="1:12" ht="15.75" customHeight="1">
      <c r="A15" s="67" t="s">
        <v>239</v>
      </c>
      <c r="B15" s="73"/>
      <c r="C15" s="73"/>
      <c r="D15" s="73"/>
      <c r="E15" s="30">
        <v>1503250</v>
      </c>
      <c r="F15" s="30"/>
      <c r="G15" s="30">
        <f>SUM(E15:F15)</f>
        <v>1503250</v>
      </c>
      <c r="H15" s="30"/>
      <c r="I15" s="30"/>
      <c r="J15" s="30"/>
      <c r="K15" s="30"/>
      <c r="L15" s="30">
        <f>SUM(G15:K15)</f>
        <v>1503250</v>
      </c>
    </row>
    <row r="16" spans="1:12" ht="15.75" customHeight="1">
      <c r="A16" s="67" t="s">
        <v>307</v>
      </c>
      <c r="B16" s="73"/>
      <c r="C16" s="73"/>
      <c r="D16" s="73"/>
      <c r="E16" s="74"/>
      <c r="F16" s="74"/>
      <c r="G16" s="74"/>
      <c r="H16" s="30"/>
      <c r="I16" s="30"/>
      <c r="J16" s="30"/>
      <c r="K16" s="30"/>
      <c r="L16" s="30"/>
    </row>
    <row r="17" spans="1:12" ht="15.75" customHeight="1">
      <c r="A17" s="70" t="s">
        <v>158</v>
      </c>
      <c r="B17" s="71"/>
      <c r="C17" s="71"/>
      <c r="D17" s="72"/>
      <c r="E17" s="30"/>
      <c r="F17" s="30"/>
      <c r="G17" s="30"/>
      <c r="H17" s="30"/>
      <c r="I17" s="30"/>
      <c r="J17" s="30"/>
      <c r="K17" s="30"/>
      <c r="L17" s="30"/>
    </row>
    <row r="18" spans="1:12" ht="15.75" customHeight="1">
      <c r="A18" s="70" t="s">
        <v>308</v>
      </c>
      <c r="B18" s="71"/>
      <c r="C18" s="71"/>
      <c r="D18" s="72"/>
      <c r="E18" s="30"/>
      <c r="F18" s="30"/>
      <c r="G18" s="30"/>
      <c r="H18" s="30"/>
      <c r="I18" s="30"/>
      <c r="J18" s="30"/>
      <c r="K18" s="30"/>
      <c r="L18" s="30"/>
    </row>
    <row r="19" spans="1:12" ht="15.75" customHeight="1">
      <c r="A19" s="70" t="s">
        <v>244</v>
      </c>
      <c r="B19" s="71"/>
      <c r="C19" s="71"/>
      <c r="D19" s="72"/>
      <c r="E19" s="30">
        <v>1283000</v>
      </c>
      <c r="F19" s="30"/>
      <c r="G19" s="30">
        <f>SUM(E19:F19)</f>
        <v>1283000</v>
      </c>
      <c r="H19" s="30"/>
      <c r="I19" s="30"/>
      <c r="J19" s="30"/>
      <c r="K19" s="30"/>
      <c r="L19" s="30">
        <f>SUM(G19:K19)</f>
        <v>1283000</v>
      </c>
    </row>
    <row r="20" spans="1:12" ht="15.75" customHeight="1">
      <c r="A20" s="70" t="s">
        <v>245</v>
      </c>
      <c r="B20" s="71"/>
      <c r="C20" s="71"/>
      <c r="D20" s="72"/>
      <c r="E20" s="30">
        <v>569900</v>
      </c>
      <c r="F20" s="30"/>
      <c r="G20" s="30">
        <f>SUM(E20:F20)</f>
        <v>569900</v>
      </c>
      <c r="H20" s="30"/>
      <c r="I20" s="30"/>
      <c r="J20" s="30"/>
      <c r="K20" s="30"/>
      <c r="L20" s="30">
        <f>SUM(G20:K20)</f>
        <v>569900</v>
      </c>
    </row>
    <row r="21" spans="1:12" ht="15.75" customHeight="1">
      <c r="A21" s="67" t="s">
        <v>109</v>
      </c>
      <c r="B21" s="73"/>
      <c r="C21" s="73"/>
      <c r="D21" s="73"/>
      <c r="E21" s="30">
        <v>12213762</v>
      </c>
      <c r="F21" s="30">
        <v>1841715</v>
      </c>
      <c r="G21" s="30">
        <f>SUM(E21:F21)</f>
        <v>14055477</v>
      </c>
      <c r="H21" s="30">
        <v>1120000</v>
      </c>
      <c r="I21" s="30">
        <v>555871</v>
      </c>
      <c r="J21" s="30">
        <f>SUM(H21:I21)</f>
        <v>1675871</v>
      </c>
      <c r="K21" s="30"/>
      <c r="L21" s="30">
        <v>15731348</v>
      </c>
    </row>
    <row r="22" spans="1:12" ht="15.75" customHeight="1">
      <c r="A22" s="70" t="s">
        <v>309</v>
      </c>
      <c r="B22" s="71"/>
      <c r="C22" s="71"/>
      <c r="D22" s="72"/>
      <c r="E22" s="30"/>
      <c r="F22" s="30"/>
      <c r="G22" s="30"/>
      <c r="H22" s="30"/>
      <c r="I22" s="30"/>
      <c r="J22" s="30"/>
      <c r="K22" s="30"/>
      <c r="L22" s="30"/>
    </row>
    <row r="23" spans="1:12" ht="15.75" customHeight="1">
      <c r="A23" s="70" t="s">
        <v>280</v>
      </c>
      <c r="B23" s="71"/>
      <c r="C23" s="71"/>
      <c r="D23" s="72"/>
      <c r="E23" s="30">
        <v>350000</v>
      </c>
      <c r="F23" s="30"/>
      <c r="G23" s="30">
        <f>SUM(E23:F23)</f>
        <v>350000</v>
      </c>
      <c r="H23" s="30"/>
      <c r="I23" s="30"/>
      <c r="J23" s="30"/>
      <c r="K23" s="30"/>
      <c r="L23" s="30">
        <f>SUM(G23:K23)</f>
        <v>350000</v>
      </c>
    </row>
    <row r="24" spans="1:12" ht="15.75" customHeight="1">
      <c r="A24" s="70" t="s">
        <v>159</v>
      </c>
      <c r="B24" s="71"/>
      <c r="C24" s="71"/>
      <c r="D24" s="72"/>
      <c r="E24" s="30"/>
      <c r="F24" s="30"/>
      <c r="G24" s="30"/>
      <c r="H24" s="30"/>
      <c r="I24" s="30"/>
      <c r="J24" s="30"/>
      <c r="K24" s="30"/>
      <c r="L24" s="30"/>
    </row>
    <row r="25" spans="1:12" ht="15.75" customHeight="1">
      <c r="A25" s="70" t="s">
        <v>160</v>
      </c>
      <c r="B25" s="71"/>
      <c r="C25" s="71"/>
      <c r="D25" s="72"/>
      <c r="E25" s="30"/>
      <c r="F25" s="30"/>
      <c r="G25" s="30"/>
      <c r="H25" s="30"/>
      <c r="I25" s="30"/>
      <c r="J25" s="30"/>
      <c r="K25" s="30"/>
      <c r="L25" s="30"/>
    </row>
    <row r="26" spans="1:12" ht="15.75" customHeight="1">
      <c r="A26" s="70" t="s">
        <v>161</v>
      </c>
      <c r="B26" s="71"/>
      <c r="C26" s="71"/>
      <c r="D26" s="72"/>
      <c r="E26" s="74"/>
      <c r="F26" s="74"/>
      <c r="G26" s="74"/>
      <c r="H26" s="30"/>
      <c r="I26" s="30"/>
      <c r="J26" s="30"/>
      <c r="K26" s="30"/>
      <c r="L26" s="30"/>
    </row>
    <row r="27" spans="1:12" ht="15.75" customHeight="1">
      <c r="A27" s="70" t="s">
        <v>310</v>
      </c>
      <c r="B27" s="71"/>
      <c r="C27" s="71"/>
      <c r="D27" s="72"/>
      <c r="E27" s="74"/>
      <c r="F27" s="74"/>
      <c r="G27" s="74"/>
      <c r="H27" s="30"/>
      <c r="I27" s="30"/>
      <c r="J27" s="30"/>
      <c r="K27" s="30"/>
      <c r="L27" s="30"/>
    </row>
    <row r="28" spans="1:12" ht="15.75" customHeight="1">
      <c r="A28" s="70" t="s">
        <v>122</v>
      </c>
      <c r="B28" s="71"/>
      <c r="C28" s="71"/>
      <c r="D28" s="72"/>
      <c r="E28" s="30">
        <v>2877650</v>
      </c>
      <c r="F28" s="30">
        <v>267130</v>
      </c>
      <c r="G28" s="30">
        <f>SUM(E28:F28)</f>
        <v>3144780</v>
      </c>
      <c r="H28" s="30"/>
      <c r="I28" s="30"/>
      <c r="J28" s="30"/>
      <c r="K28" s="30"/>
      <c r="L28" s="30">
        <f>SUM(G28:K28)</f>
        <v>3144780</v>
      </c>
    </row>
    <row r="29" spans="1:12" ht="15.75" customHeight="1">
      <c r="A29" s="70" t="s">
        <v>162</v>
      </c>
      <c r="B29" s="71"/>
      <c r="C29" s="71"/>
      <c r="D29" s="72"/>
      <c r="E29" s="74"/>
      <c r="F29" s="74"/>
      <c r="G29" s="74"/>
      <c r="H29" s="30"/>
      <c r="I29" s="30"/>
      <c r="J29" s="30"/>
      <c r="K29" s="30"/>
      <c r="L29" s="30"/>
    </row>
    <row r="30" spans="1:12" ht="15.75" customHeight="1">
      <c r="A30" s="70" t="s">
        <v>311</v>
      </c>
      <c r="B30" s="71"/>
      <c r="C30" s="71"/>
      <c r="D30" s="72"/>
      <c r="E30" s="30">
        <v>3685180</v>
      </c>
      <c r="F30" s="30">
        <v>115640</v>
      </c>
      <c r="G30" s="30">
        <f>SUM(E30:F30)</f>
        <v>3800820</v>
      </c>
      <c r="H30" s="30"/>
      <c r="I30" s="30"/>
      <c r="J30" s="30"/>
      <c r="K30" s="30"/>
      <c r="L30" s="30">
        <f>SUM(G30:K30)</f>
        <v>3800820</v>
      </c>
    </row>
    <row r="31" spans="1:12" ht="15.75" customHeight="1">
      <c r="A31" s="70" t="s">
        <v>312</v>
      </c>
      <c r="B31" s="71"/>
      <c r="C31" s="71"/>
      <c r="D31" s="72"/>
      <c r="E31" s="30"/>
      <c r="F31" s="30"/>
      <c r="G31" s="30"/>
      <c r="H31" s="30"/>
      <c r="I31" s="30"/>
      <c r="J31" s="30"/>
      <c r="K31" s="30"/>
      <c r="L31" s="30"/>
    </row>
    <row r="32" spans="1:12" ht="15.75" customHeight="1">
      <c r="A32" s="70" t="s">
        <v>450</v>
      </c>
      <c r="B32" s="71"/>
      <c r="C32" s="71"/>
      <c r="D32" s="72"/>
      <c r="E32" s="30"/>
      <c r="F32" s="30">
        <v>164500</v>
      </c>
      <c r="G32" s="30">
        <f>SUM(F32)</f>
        <v>164500</v>
      </c>
      <c r="H32" s="30"/>
      <c r="I32" s="30"/>
      <c r="J32" s="30"/>
      <c r="K32" s="30"/>
      <c r="L32" s="30">
        <f>SUM(G32:K32)</f>
        <v>164500</v>
      </c>
    </row>
    <row r="33" spans="1:12" ht="15.75" customHeight="1">
      <c r="A33" s="67" t="s">
        <v>313</v>
      </c>
      <c r="B33" s="73"/>
      <c r="C33" s="73"/>
      <c r="D33" s="73"/>
      <c r="E33" s="30"/>
      <c r="F33" s="30"/>
      <c r="G33" s="30"/>
      <c r="H33" s="30"/>
      <c r="I33" s="30"/>
      <c r="J33" s="30"/>
      <c r="K33" s="30"/>
      <c r="L33" s="30"/>
    </row>
    <row r="34" spans="1:15" ht="15.75" customHeight="1">
      <c r="A34" s="70" t="s">
        <v>314</v>
      </c>
      <c r="B34" s="71"/>
      <c r="C34" s="71"/>
      <c r="D34" s="72"/>
      <c r="E34" s="30"/>
      <c r="F34" s="30"/>
      <c r="G34" s="30"/>
      <c r="H34" s="30"/>
      <c r="I34" s="30"/>
      <c r="J34" s="30"/>
      <c r="K34" s="30"/>
      <c r="L34" s="30"/>
      <c r="O34" t="s">
        <v>399</v>
      </c>
    </row>
    <row r="35" spans="1:12" ht="15.75" customHeight="1">
      <c r="A35" s="70" t="s">
        <v>315</v>
      </c>
      <c r="B35" s="71"/>
      <c r="C35" s="71"/>
      <c r="D35" s="72"/>
      <c r="E35" s="30"/>
      <c r="F35" s="30"/>
      <c r="G35" s="30"/>
      <c r="H35" s="30">
        <v>232000</v>
      </c>
      <c r="I35" s="30"/>
      <c r="J35" s="30">
        <f>SUM(H35:I35)</f>
        <v>232000</v>
      </c>
      <c r="K35" s="30"/>
      <c r="L35" s="30">
        <f>SUM(J35:K35)</f>
        <v>232000</v>
      </c>
    </row>
    <row r="36" spans="1:12" ht="15.75" customHeight="1">
      <c r="A36" s="67" t="s">
        <v>286</v>
      </c>
      <c r="B36" s="73"/>
      <c r="C36" s="73"/>
      <c r="D36" s="73"/>
      <c r="E36" s="30">
        <v>1555000</v>
      </c>
      <c r="F36" s="30">
        <v>102870</v>
      </c>
      <c r="G36" s="30">
        <f>SUM(E36:F36)</f>
        <v>1657870</v>
      </c>
      <c r="H36" s="30"/>
      <c r="I36" s="30"/>
      <c r="J36" s="30"/>
      <c r="K36" s="30"/>
      <c r="L36" s="30">
        <f>SUM(G36:K36)</f>
        <v>1657870</v>
      </c>
    </row>
    <row r="37" spans="1:12" ht="15.75" customHeight="1">
      <c r="A37" s="198" t="s">
        <v>302</v>
      </c>
      <c r="B37" s="198"/>
      <c r="C37" s="198"/>
      <c r="D37" s="198"/>
      <c r="E37" s="75" t="s">
        <v>402</v>
      </c>
      <c r="F37" s="75" t="s">
        <v>455</v>
      </c>
      <c r="G37" s="75" t="s">
        <v>458</v>
      </c>
      <c r="H37" s="75">
        <f>SUM(H21:H36)</f>
        <v>1352000</v>
      </c>
      <c r="I37" s="75" t="s">
        <v>456</v>
      </c>
      <c r="J37" s="75" t="s">
        <v>459</v>
      </c>
      <c r="K37" s="76"/>
      <c r="L37" s="75" t="s">
        <v>461</v>
      </c>
    </row>
  </sheetData>
  <sheetProtection selectLockedCells="1" selectUnlockedCells="1"/>
  <mergeCells count="11">
    <mergeCell ref="A37:D37"/>
    <mergeCell ref="A4:L4"/>
    <mergeCell ref="E5:L5"/>
    <mergeCell ref="A6:D9"/>
    <mergeCell ref="E6:E9"/>
    <mergeCell ref="H6:H9"/>
    <mergeCell ref="K6:K9"/>
    <mergeCell ref="L6:L9"/>
    <mergeCell ref="A1:L1"/>
    <mergeCell ref="A2:L2"/>
    <mergeCell ref="A3:L3"/>
  </mergeCells>
  <printOptions/>
  <pageMargins left="0.7" right="0.7" top="0.75" bottom="0.75" header="0.5118055555555555" footer="0.5118055555555555"/>
  <pageSetup horizontalDpi="600" verticalDpi="600" orientation="landscape" paperSize="9" scale="84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J4" sqref="J4"/>
    </sheetView>
  </sheetViews>
  <sheetFormatPr defaultColWidth="9.140625" defaultRowHeight="15" customHeight="1"/>
  <cols>
    <col min="1" max="1" width="43.57421875" style="0" customWidth="1"/>
    <col min="2" max="2" width="12.57421875" style="0" customWidth="1"/>
    <col min="3" max="3" width="12.421875" style="0" customWidth="1"/>
    <col min="4" max="4" width="12.57421875" style="0" customWidth="1"/>
  </cols>
  <sheetData>
    <row r="1" spans="1:4" ht="31.5" customHeight="1">
      <c r="A1" s="210" t="s">
        <v>474</v>
      </c>
      <c r="B1" s="177"/>
      <c r="C1" s="182"/>
      <c r="D1" s="182"/>
    </row>
    <row r="2" spans="1:4" ht="31.5" customHeight="1">
      <c r="A2" s="163"/>
      <c r="B2" s="163"/>
      <c r="C2" s="162"/>
      <c r="D2" s="162"/>
    </row>
    <row r="3" spans="1:4" ht="15.75" customHeight="1">
      <c r="A3" s="183" t="s">
        <v>0</v>
      </c>
      <c r="B3" s="183"/>
      <c r="C3" s="182"/>
      <c r="D3" s="182"/>
    </row>
    <row r="4" spans="1:4" ht="15.75" customHeight="1">
      <c r="A4" s="186" t="s">
        <v>466</v>
      </c>
      <c r="B4" s="186"/>
      <c r="C4" s="182"/>
      <c r="D4" s="182"/>
    </row>
    <row r="5" spans="1:4" ht="15.75" customHeight="1">
      <c r="A5" s="186" t="s">
        <v>44</v>
      </c>
      <c r="B5" s="186"/>
      <c r="C5" s="182"/>
      <c r="D5" s="182"/>
    </row>
    <row r="6" spans="1:4" ht="15.75" customHeight="1">
      <c r="A6" s="202"/>
      <c r="B6" s="202"/>
      <c r="D6" s="160" t="s">
        <v>1</v>
      </c>
    </row>
    <row r="7" spans="1:4" ht="15" customHeight="1">
      <c r="A7" s="203" t="s">
        <v>316</v>
      </c>
      <c r="B7" s="201" t="s">
        <v>3</v>
      </c>
      <c r="C7" s="201" t="s">
        <v>403</v>
      </c>
      <c r="D7" s="201" t="s">
        <v>439</v>
      </c>
    </row>
    <row r="8" spans="1:4" ht="15" customHeight="1">
      <c r="A8" s="203"/>
      <c r="B8" s="201"/>
      <c r="C8" s="201"/>
      <c r="D8" s="201"/>
    </row>
    <row r="9" spans="1:4" ht="15" customHeight="1">
      <c r="A9" s="77" t="s">
        <v>36</v>
      </c>
      <c r="B9" s="78"/>
      <c r="C9" s="78"/>
      <c r="D9" s="78"/>
    </row>
    <row r="10" spans="1:4" ht="15" customHeight="1">
      <c r="A10" s="78" t="s">
        <v>443</v>
      </c>
      <c r="B10" s="79">
        <v>63000</v>
      </c>
      <c r="C10" s="79">
        <v>230273</v>
      </c>
      <c r="D10" s="79">
        <f>SUM(B10:C10)</f>
        <v>293273</v>
      </c>
    </row>
    <row r="11" spans="1:4" ht="15" customHeight="1">
      <c r="A11" s="78" t="s">
        <v>440</v>
      </c>
      <c r="B11" s="79"/>
      <c r="C11" s="79">
        <v>210339</v>
      </c>
      <c r="D11" s="79">
        <f>SUM(C11)</f>
        <v>210339</v>
      </c>
    </row>
    <row r="12" spans="1:4" ht="15" customHeight="1">
      <c r="A12" s="78" t="s">
        <v>441</v>
      </c>
      <c r="B12" s="79"/>
      <c r="C12" s="79">
        <v>787401</v>
      </c>
      <c r="D12" s="79">
        <f>SUM(C12)</f>
        <v>787401</v>
      </c>
    </row>
    <row r="13" spans="1:4" ht="15" customHeight="1">
      <c r="A13" s="78" t="s">
        <v>442</v>
      </c>
      <c r="B13" s="79"/>
      <c r="C13" s="79">
        <v>129380</v>
      </c>
      <c r="D13" s="79">
        <f>SUM(C13)</f>
        <v>129380</v>
      </c>
    </row>
    <row r="14" spans="1:4" ht="15.75" customHeight="1">
      <c r="A14" s="78" t="s">
        <v>317</v>
      </c>
      <c r="B14" s="79">
        <v>2100000</v>
      </c>
      <c r="C14" s="79"/>
      <c r="D14" s="79">
        <f>SUM(B14:C14)</f>
        <v>2100000</v>
      </c>
    </row>
    <row r="15" spans="1:4" ht="15.75" customHeight="1">
      <c r="A15" s="78" t="s">
        <v>318</v>
      </c>
      <c r="B15" s="79">
        <v>17000</v>
      </c>
      <c r="C15" s="79">
        <v>366495</v>
      </c>
      <c r="D15" s="79">
        <f>SUM(B15:C15)</f>
        <v>383495</v>
      </c>
    </row>
    <row r="16" spans="1:4" ht="15.75" customHeight="1">
      <c r="A16" s="277" t="s">
        <v>319</v>
      </c>
      <c r="B16" s="278">
        <f>SUM(B10:B15)</f>
        <v>2180000</v>
      </c>
      <c r="C16" s="278">
        <f>SUM(C10:C15)</f>
        <v>1723888</v>
      </c>
      <c r="D16" s="278">
        <f>SUM(D10:D15)</f>
        <v>3903888</v>
      </c>
    </row>
    <row r="17" spans="1:4" ht="15.75" customHeight="1">
      <c r="A17" s="78"/>
      <c r="B17" s="79"/>
      <c r="C17" s="79"/>
      <c r="D17" s="79"/>
    </row>
    <row r="18" spans="1:4" ht="15.75" customHeight="1">
      <c r="A18" s="77" t="s">
        <v>38</v>
      </c>
      <c r="B18" s="79"/>
      <c r="C18" s="79"/>
      <c r="D18" s="79"/>
    </row>
    <row r="19" spans="1:4" ht="15.75" customHeight="1">
      <c r="A19" s="78" t="s">
        <v>444</v>
      </c>
      <c r="B19" s="79"/>
      <c r="C19" s="79">
        <v>503258</v>
      </c>
      <c r="D19" s="79">
        <f>SUM(C19)</f>
        <v>503258</v>
      </c>
    </row>
    <row r="20" spans="1:4" ht="15.75" customHeight="1">
      <c r="A20" s="78" t="s">
        <v>320</v>
      </c>
      <c r="B20" s="79">
        <v>286000</v>
      </c>
      <c r="C20" s="79"/>
      <c r="D20" s="79">
        <f aca="true" t="shared" si="0" ref="D20:D27">SUM(B20:C20)</f>
        <v>286000</v>
      </c>
    </row>
    <row r="21" spans="1:4" ht="15.75" customHeight="1">
      <c r="A21" s="78" t="s">
        <v>321</v>
      </c>
      <c r="B21" s="79">
        <v>3802000</v>
      </c>
      <c r="C21" s="79">
        <v>402550</v>
      </c>
      <c r="D21" s="79">
        <f t="shared" si="0"/>
        <v>4204550</v>
      </c>
    </row>
    <row r="22" spans="1:4" ht="15.75" customHeight="1">
      <c r="A22" s="78" t="s">
        <v>322</v>
      </c>
      <c r="B22" s="79">
        <v>197000</v>
      </c>
      <c r="C22" s="79"/>
      <c r="D22" s="79">
        <f t="shared" si="0"/>
        <v>197000</v>
      </c>
    </row>
    <row r="23" spans="1:4" ht="15.75" customHeight="1">
      <c r="A23" s="78" t="s">
        <v>323</v>
      </c>
      <c r="B23" s="79">
        <v>450000</v>
      </c>
      <c r="C23" s="79"/>
      <c r="D23" s="79">
        <f t="shared" si="0"/>
        <v>450000</v>
      </c>
    </row>
    <row r="24" spans="1:4" ht="15.75" customHeight="1">
      <c r="A24" s="78" t="s">
        <v>324</v>
      </c>
      <c r="B24" s="79">
        <v>1820000</v>
      </c>
      <c r="C24" s="79"/>
      <c r="D24" s="79">
        <f t="shared" si="0"/>
        <v>1820000</v>
      </c>
    </row>
    <row r="25" spans="1:4" ht="15.75" customHeight="1">
      <c r="A25" s="78" t="s">
        <v>325</v>
      </c>
      <c r="B25" s="79">
        <v>971000</v>
      </c>
      <c r="C25" s="79"/>
      <c r="D25" s="79">
        <f t="shared" si="0"/>
        <v>971000</v>
      </c>
    </row>
    <row r="26" spans="1:4" ht="15.75" customHeight="1">
      <c r="A26" s="78" t="s">
        <v>243</v>
      </c>
      <c r="B26" s="79">
        <v>710000</v>
      </c>
      <c r="C26" s="79"/>
      <c r="D26" s="79">
        <f t="shared" si="0"/>
        <v>710000</v>
      </c>
    </row>
    <row r="27" spans="1:4" ht="15.75" customHeight="1">
      <c r="A27" s="78" t="s">
        <v>326</v>
      </c>
      <c r="B27" s="79">
        <v>2197000</v>
      </c>
      <c r="C27" s="79">
        <v>135882</v>
      </c>
      <c r="D27" s="79">
        <f t="shared" si="0"/>
        <v>2332882</v>
      </c>
    </row>
    <row r="28" spans="1:4" ht="15.75" customHeight="1">
      <c r="A28" s="277" t="s">
        <v>327</v>
      </c>
      <c r="B28" s="278">
        <f>SUM(B20:B27)</f>
        <v>10433000</v>
      </c>
      <c r="C28" s="278">
        <f>SUM(C19:C27)</f>
        <v>1041690</v>
      </c>
      <c r="D28" s="278">
        <f>SUM(D19:D27)</f>
        <v>11474690</v>
      </c>
    </row>
    <row r="29" spans="1:4" ht="15.75" customHeight="1">
      <c r="A29" s="78"/>
      <c r="B29" s="79"/>
      <c r="C29" s="79"/>
      <c r="D29" s="79"/>
    </row>
    <row r="30" spans="1:4" ht="15.75" customHeight="1">
      <c r="A30" s="277" t="s">
        <v>328</v>
      </c>
      <c r="B30" s="278">
        <v>12613000</v>
      </c>
      <c r="C30" s="278">
        <v>2765578</v>
      </c>
      <c r="D30" s="278">
        <f>SUM(B30:C30)</f>
        <v>15378578</v>
      </c>
    </row>
  </sheetData>
  <sheetProtection selectLockedCells="1" selectUnlockedCells="1"/>
  <mergeCells count="9">
    <mergeCell ref="A3:D3"/>
    <mergeCell ref="A4:D4"/>
    <mergeCell ref="A5:D5"/>
    <mergeCell ref="A1:D1"/>
    <mergeCell ref="D7:D8"/>
    <mergeCell ref="C7:C8"/>
    <mergeCell ref="A6:B6"/>
    <mergeCell ref="A7:A8"/>
    <mergeCell ref="B7:B8"/>
  </mergeCells>
  <printOptions/>
  <pageMargins left="0.7" right="0.7" top="0.75" bottom="0.75" header="0.5118055555555555" footer="0.511805555555555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E10" sqref="E10"/>
    </sheetView>
  </sheetViews>
  <sheetFormatPr defaultColWidth="9.140625" defaultRowHeight="15" customHeight="1"/>
  <cols>
    <col min="1" max="1" width="4.8515625" style="0" customWidth="1"/>
    <col min="2" max="2" width="43.00390625" style="0" customWidth="1"/>
    <col min="3" max="8" width="11.140625" style="0" customWidth="1"/>
  </cols>
  <sheetData>
    <row r="1" spans="1:8" ht="30" customHeight="1">
      <c r="A1" s="210" t="s">
        <v>475</v>
      </c>
      <c r="B1" s="177"/>
      <c r="C1" s="177"/>
      <c r="D1" s="177"/>
      <c r="E1" s="177"/>
      <c r="F1" s="177"/>
      <c r="G1" s="178"/>
      <c r="H1" s="178"/>
    </row>
    <row r="2" spans="1:8" ht="30" customHeight="1">
      <c r="A2" s="242"/>
      <c r="B2" s="163"/>
      <c r="C2" s="163"/>
      <c r="D2" s="163"/>
      <c r="E2" s="163"/>
      <c r="F2" s="163"/>
      <c r="G2" s="160"/>
      <c r="H2" s="160"/>
    </row>
    <row r="3" spans="1:8" ht="15.75" customHeight="1">
      <c r="A3" s="204" t="s">
        <v>0</v>
      </c>
      <c r="B3" s="204"/>
      <c r="C3" s="204"/>
      <c r="D3" s="204"/>
      <c r="E3" s="204"/>
      <c r="F3" s="204"/>
      <c r="G3" s="182"/>
      <c r="H3" s="182"/>
    </row>
    <row r="4" spans="1:8" ht="15.75" customHeight="1">
      <c r="A4" s="205" t="s">
        <v>467</v>
      </c>
      <c r="B4" s="205"/>
      <c r="C4" s="205"/>
      <c r="D4" s="205"/>
      <c r="E4" s="205"/>
      <c r="F4" s="205"/>
      <c r="G4" s="182"/>
      <c r="H4" s="182"/>
    </row>
    <row r="5" spans="1:6" ht="15.75" customHeight="1">
      <c r="A5" s="10"/>
      <c r="B5" s="176"/>
      <c r="C5" s="176"/>
      <c r="D5" s="176"/>
      <c r="E5" s="176"/>
      <c r="F5" s="176"/>
    </row>
    <row r="6" spans="1:7" ht="15.75" customHeight="1">
      <c r="A6" s="10"/>
      <c r="B6" s="81"/>
      <c r="C6" s="80"/>
      <c r="D6" s="80"/>
      <c r="E6" s="80"/>
      <c r="F6" s="80"/>
      <c r="G6" s="82" t="s">
        <v>329</v>
      </c>
    </row>
    <row r="7" spans="1:8" ht="15" customHeight="1">
      <c r="A7" s="200" t="s">
        <v>2</v>
      </c>
      <c r="B7" s="200"/>
      <c r="C7" s="206" t="s">
        <v>330</v>
      </c>
      <c r="D7" s="150" t="s">
        <v>445</v>
      </c>
      <c r="E7" s="150" t="s">
        <v>447</v>
      </c>
      <c r="F7" s="206" t="s">
        <v>331</v>
      </c>
      <c r="G7" s="207" t="s">
        <v>332</v>
      </c>
      <c r="H7" s="280" t="s">
        <v>333</v>
      </c>
    </row>
    <row r="8" spans="1:8" ht="15" customHeight="1">
      <c r="A8" s="200"/>
      <c r="B8" s="200"/>
      <c r="C8" s="206"/>
      <c r="D8" s="151" t="s">
        <v>446</v>
      </c>
      <c r="E8" s="151" t="s">
        <v>448</v>
      </c>
      <c r="F8" s="206"/>
      <c r="G8" s="207"/>
      <c r="H8" s="280"/>
    </row>
    <row r="9" spans="1:8" ht="15.75" customHeight="1">
      <c r="A9" s="77" t="s">
        <v>5</v>
      </c>
      <c r="B9" s="78" t="s">
        <v>334</v>
      </c>
      <c r="C9" s="83">
        <v>22193584</v>
      </c>
      <c r="D9" s="83">
        <v>2695060</v>
      </c>
      <c r="E9" s="83">
        <f>SUM(C9:D9)</f>
        <v>24888644</v>
      </c>
      <c r="F9" s="83">
        <v>22859400</v>
      </c>
      <c r="G9" s="83">
        <v>23545200</v>
      </c>
      <c r="H9" s="279">
        <v>24251500</v>
      </c>
    </row>
    <row r="10" spans="1:8" ht="15.75" customHeight="1">
      <c r="A10" s="77" t="s">
        <v>7</v>
      </c>
      <c r="B10" s="78" t="s">
        <v>8</v>
      </c>
      <c r="C10" s="83">
        <v>16050000</v>
      </c>
      <c r="D10" s="83"/>
      <c r="E10" s="83">
        <f>SUM(C10:D10)</f>
        <v>16050000</v>
      </c>
      <c r="F10" s="83">
        <v>16530000</v>
      </c>
      <c r="G10" s="83">
        <v>17000000</v>
      </c>
      <c r="H10" s="83">
        <v>17000000</v>
      </c>
    </row>
    <row r="11" spans="1:8" ht="15.75" customHeight="1">
      <c r="A11" s="77" t="s">
        <v>9</v>
      </c>
      <c r="B11" s="78" t="s">
        <v>10</v>
      </c>
      <c r="C11" s="83">
        <v>1765000</v>
      </c>
      <c r="D11" s="83"/>
      <c r="E11" s="83">
        <f>SUM(C11:D11)</f>
        <v>1765000</v>
      </c>
      <c r="F11" s="83">
        <v>1800000</v>
      </c>
      <c r="G11" s="83">
        <v>1800000</v>
      </c>
      <c r="H11" s="83">
        <v>1850000</v>
      </c>
    </row>
    <row r="12" spans="1:8" ht="15.75" customHeight="1">
      <c r="A12" s="77" t="s">
        <v>11</v>
      </c>
      <c r="B12" s="78" t="s">
        <v>12</v>
      </c>
      <c r="C12" s="78">
        <v>100000</v>
      </c>
      <c r="D12" s="78"/>
      <c r="E12" s="78">
        <f>SUM(C12:D12)</f>
        <v>100000</v>
      </c>
      <c r="F12" s="78">
        <v>200000</v>
      </c>
      <c r="G12" s="78">
        <v>200000</v>
      </c>
      <c r="H12" s="78">
        <v>200000</v>
      </c>
    </row>
    <row r="13" spans="1:8" ht="15.75" customHeight="1">
      <c r="A13" s="78"/>
      <c r="B13" s="77" t="s">
        <v>335</v>
      </c>
      <c r="C13" s="77">
        <f>SUM(C9:C12)</f>
        <v>40108584</v>
      </c>
      <c r="D13" s="77">
        <f>SUM(D9:D12)</f>
        <v>2695060</v>
      </c>
      <c r="E13" s="77">
        <f>SUM(C13:D13)</f>
        <v>42803644</v>
      </c>
      <c r="F13" s="77">
        <f>SUM(F9:F12)</f>
        <v>41389400</v>
      </c>
      <c r="G13" s="77">
        <f>SUM(G9:G12)</f>
        <v>42545200</v>
      </c>
      <c r="H13" s="77">
        <f>SUM(H9:H12)</f>
        <v>43301500</v>
      </c>
    </row>
    <row r="14" spans="1:8" ht="15.75" customHeight="1">
      <c r="A14" s="84"/>
      <c r="B14" s="85"/>
      <c r="C14" s="85"/>
      <c r="D14" s="85"/>
      <c r="E14" s="85"/>
      <c r="F14" s="85"/>
      <c r="G14" s="85"/>
      <c r="H14" s="85"/>
    </row>
    <row r="15" spans="1:8" ht="15.75" customHeight="1">
      <c r="A15" s="77" t="s">
        <v>14</v>
      </c>
      <c r="B15" s="78" t="s">
        <v>336</v>
      </c>
      <c r="C15" s="78"/>
      <c r="D15" s="78">
        <v>1000000</v>
      </c>
      <c r="E15" s="78">
        <f>SUM(D15)</f>
        <v>1000000</v>
      </c>
      <c r="F15" s="78"/>
      <c r="G15" s="78"/>
      <c r="H15" s="78"/>
    </row>
    <row r="16" spans="1:8" ht="15.75" customHeight="1">
      <c r="A16" s="77" t="s">
        <v>16</v>
      </c>
      <c r="B16" s="78" t="s">
        <v>17</v>
      </c>
      <c r="C16" s="78"/>
      <c r="D16" s="78"/>
      <c r="E16" s="78"/>
      <c r="F16" s="78"/>
      <c r="G16" s="78"/>
      <c r="H16" s="78"/>
    </row>
    <row r="17" spans="1:8" ht="15.75" customHeight="1">
      <c r="A17" s="77" t="s">
        <v>18</v>
      </c>
      <c r="B17" s="78" t="s">
        <v>19</v>
      </c>
      <c r="C17" s="78"/>
      <c r="D17" s="78">
        <v>690000</v>
      </c>
      <c r="E17" s="78">
        <f>SUM(D17)</f>
        <v>690000</v>
      </c>
      <c r="F17" s="78"/>
      <c r="G17" s="78"/>
      <c r="H17" s="78"/>
    </row>
    <row r="18" spans="1:8" ht="15.75" customHeight="1">
      <c r="A18" s="77"/>
      <c r="B18" s="77" t="s">
        <v>337</v>
      </c>
      <c r="C18" s="77"/>
      <c r="D18" s="77">
        <f>SUM(D15:D17)</f>
        <v>1690000</v>
      </c>
      <c r="E18" s="77">
        <f>SUM(E15:E17)</f>
        <v>1690000</v>
      </c>
      <c r="F18" s="77"/>
      <c r="G18" s="77"/>
      <c r="H18" s="77"/>
    </row>
    <row r="19" spans="1:8" ht="15.75" customHeight="1">
      <c r="A19" s="84"/>
      <c r="B19" s="85"/>
      <c r="C19" s="85"/>
      <c r="D19" s="85"/>
      <c r="E19" s="85"/>
      <c r="F19" s="85"/>
      <c r="G19" s="85"/>
      <c r="H19" s="85"/>
    </row>
    <row r="20" spans="1:8" ht="15.75" customHeight="1">
      <c r="A20" s="86" t="s">
        <v>21</v>
      </c>
      <c r="B20" s="87" t="s">
        <v>20</v>
      </c>
      <c r="C20" s="78">
        <v>10258000</v>
      </c>
      <c r="D20" s="78">
        <v>8804996</v>
      </c>
      <c r="E20" s="78">
        <f>SUM(C20:D20)</f>
        <v>19062996</v>
      </c>
      <c r="F20" s="78"/>
      <c r="G20" s="78"/>
      <c r="H20" s="78"/>
    </row>
    <row r="21" spans="1:8" ht="15.75" customHeight="1">
      <c r="A21" s="88"/>
      <c r="B21" s="89" t="s">
        <v>338</v>
      </c>
      <c r="C21" s="77">
        <v>10258000</v>
      </c>
      <c r="D21" s="77">
        <f>SUM(D20)</f>
        <v>8804996</v>
      </c>
      <c r="E21" s="77">
        <f>SUM(C21:D21)</f>
        <v>19062996</v>
      </c>
      <c r="F21" s="77"/>
      <c r="G21" s="77"/>
      <c r="H21" s="77"/>
    </row>
    <row r="22" spans="1:8" ht="15.75" customHeight="1">
      <c r="A22" s="84"/>
      <c r="B22" s="85"/>
      <c r="C22" s="85"/>
      <c r="D22" s="85"/>
      <c r="E22" s="85"/>
      <c r="F22" s="85"/>
      <c r="G22" s="85"/>
      <c r="H22" s="85"/>
    </row>
    <row r="23" spans="1:8" ht="15.75" customHeight="1">
      <c r="A23" s="77"/>
      <c r="B23" s="77" t="s">
        <v>123</v>
      </c>
      <c r="C23" s="77">
        <v>50366584</v>
      </c>
      <c r="D23" s="77">
        <v>13190056</v>
      </c>
      <c r="E23" s="77">
        <v>63556640</v>
      </c>
      <c r="F23" s="77">
        <v>41389400</v>
      </c>
      <c r="G23" s="77">
        <v>42545200</v>
      </c>
      <c r="H23" s="77">
        <v>43301500</v>
      </c>
    </row>
    <row r="24" spans="1:7" ht="15.75" customHeight="1">
      <c r="A24" s="84"/>
      <c r="B24" s="85"/>
      <c r="C24" s="85"/>
      <c r="D24" s="85"/>
      <c r="E24" s="85"/>
      <c r="F24" s="85"/>
      <c r="G24" s="85"/>
    </row>
    <row r="25" spans="1:7" ht="15.75" customHeight="1">
      <c r="A25" s="10"/>
      <c r="B25" s="10"/>
      <c r="C25" s="10"/>
      <c r="D25" s="10"/>
      <c r="E25" s="10"/>
      <c r="F25" s="10"/>
      <c r="G25" s="10"/>
    </row>
    <row r="26" spans="1:8" ht="15.75" customHeight="1">
      <c r="A26" s="77" t="s">
        <v>24</v>
      </c>
      <c r="B26" s="25" t="s">
        <v>168</v>
      </c>
      <c r="C26" s="78">
        <v>13167480</v>
      </c>
      <c r="D26" s="78">
        <v>436035</v>
      </c>
      <c r="E26" s="78">
        <f>SUM(C26:D26)</f>
        <v>13603515</v>
      </c>
      <c r="F26" s="78">
        <v>13562500</v>
      </c>
      <c r="G26" s="78">
        <v>13969400</v>
      </c>
      <c r="H26" s="78">
        <v>14386100</v>
      </c>
    </row>
    <row r="27" spans="1:8" ht="15.75" customHeight="1">
      <c r="A27" s="77" t="s">
        <v>26</v>
      </c>
      <c r="B27" s="25" t="s">
        <v>339</v>
      </c>
      <c r="C27" s="78">
        <v>2780770</v>
      </c>
      <c r="D27" s="78">
        <v>119836</v>
      </c>
      <c r="E27" s="78">
        <f>SUM(C27:D27)</f>
        <v>2900606</v>
      </c>
      <c r="F27" s="78">
        <v>2864200</v>
      </c>
      <c r="G27" s="78">
        <v>2950900</v>
      </c>
      <c r="H27" s="78">
        <v>3038600</v>
      </c>
    </row>
    <row r="28" spans="1:8" ht="15.75" customHeight="1">
      <c r="A28" s="77" t="s">
        <v>28</v>
      </c>
      <c r="B28" s="25" t="s">
        <v>29</v>
      </c>
      <c r="C28" s="78">
        <v>12848400</v>
      </c>
      <c r="D28" s="78">
        <v>439039</v>
      </c>
      <c r="E28" s="78">
        <f>SUM(C28:D28)</f>
        <v>13287439</v>
      </c>
      <c r="F28" s="78">
        <v>13234700</v>
      </c>
      <c r="G28" s="78">
        <v>13630900</v>
      </c>
      <c r="H28" s="78">
        <v>14039800</v>
      </c>
    </row>
    <row r="29" spans="1:8" ht="15.75" customHeight="1">
      <c r="A29" s="90" t="s">
        <v>30</v>
      </c>
      <c r="B29" s="25" t="s">
        <v>287</v>
      </c>
      <c r="C29" s="78">
        <v>1555000</v>
      </c>
      <c r="D29" s="78">
        <v>104500</v>
      </c>
      <c r="E29" s="78">
        <f>SUM(C29:D29)</f>
        <v>1659500</v>
      </c>
      <c r="F29" s="78">
        <v>1600000</v>
      </c>
      <c r="G29" s="78">
        <v>1650000</v>
      </c>
      <c r="H29" s="78">
        <v>1700000</v>
      </c>
    </row>
    <row r="30" spans="1:8" ht="15.75" customHeight="1">
      <c r="A30" s="90" t="s">
        <v>32</v>
      </c>
      <c r="B30" s="25" t="s">
        <v>33</v>
      </c>
      <c r="C30" s="78">
        <v>6046685</v>
      </c>
      <c r="D30" s="78">
        <v>8514832</v>
      </c>
      <c r="E30" s="78">
        <f>SUM(C30:D30)</f>
        <v>14561517</v>
      </c>
      <c r="F30" s="78">
        <v>6228000</v>
      </c>
      <c r="G30" s="78">
        <v>6415000</v>
      </c>
      <c r="H30" s="78">
        <v>6607000</v>
      </c>
    </row>
    <row r="31" spans="1:8" ht="15.75" customHeight="1">
      <c r="A31" s="77"/>
      <c r="B31" s="91" t="s">
        <v>340</v>
      </c>
      <c r="C31" s="77">
        <f aca="true" t="shared" si="0" ref="C31:H31">SUM(C26:C30)</f>
        <v>36398335</v>
      </c>
      <c r="D31" s="77">
        <f t="shared" si="0"/>
        <v>9614242</v>
      </c>
      <c r="E31" s="77">
        <f t="shared" si="0"/>
        <v>46012577</v>
      </c>
      <c r="F31" s="77">
        <f t="shared" si="0"/>
        <v>37489400</v>
      </c>
      <c r="G31" s="77">
        <f t="shared" si="0"/>
        <v>38616200</v>
      </c>
      <c r="H31" s="77">
        <f t="shared" si="0"/>
        <v>39771500</v>
      </c>
    </row>
    <row r="32" spans="1:8" ht="15.75" customHeight="1">
      <c r="A32" s="8"/>
      <c r="B32" s="10"/>
      <c r="C32" s="10"/>
      <c r="D32" s="10"/>
      <c r="E32" s="10"/>
      <c r="F32" s="10"/>
      <c r="G32" s="10"/>
      <c r="H32" s="10"/>
    </row>
    <row r="33" spans="1:8" ht="15.75" customHeight="1">
      <c r="A33" s="77" t="s">
        <v>35</v>
      </c>
      <c r="B33" s="25" t="s">
        <v>36</v>
      </c>
      <c r="C33" s="78">
        <v>2180000</v>
      </c>
      <c r="D33" s="78">
        <v>1723888</v>
      </c>
      <c r="E33" s="78">
        <f>SUM(C33:D33)</f>
        <v>3903888</v>
      </c>
      <c r="F33" s="78">
        <v>900000</v>
      </c>
      <c r="G33" s="78">
        <v>929000</v>
      </c>
      <c r="H33" s="78">
        <v>530000</v>
      </c>
    </row>
    <row r="34" spans="1:8" ht="15.75" customHeight="1">
      <c r="A34" s="77" t="s">
        <v>37</v>
      </c>
      <c r="B34" s="25" t="s">
        <v>38</v>
      </c>
      <c r="C34" s="78">
        <v>10433000</v>
      </c>
      <c r="D34" s="78">
        <v>1041690</v>
      </c>
      <c r="E34" s="78">
        <f>SUM(C34:D34)</f>
        <v>11474690</v>
      </c>
      <c r="F34" s="78">
        <v>3000000</v>
      </c>
      <c r="G34" s="78">
        <v>3000000</v>
      </c>
      <c r="H34" s="78">
        <v>3000000</v>
      </c>
    </row>
    <row r="35" spans="1:8" ht="15.75" customHeight="1">
      <c r="A35" s="77" t="s">
        <v>39</v>
      </c>
      <c r="B35" s="25" t="s">
        <v>40</v>
      </c>
      <c r="C35" s="78"/>
      <c r="D35" s="78"/>
      <c r="E35" s="78"/>
      <c r="F35" s="78"/>
      <c r="G35" s="78"/>
      <c r="H35" s="78"/>
    </row>
    <row r="36" spans="1:8" ht="15.75" customHeight="1">
      <c r="A36" s="78"/>
      <c r="B36" s="77" t="s">
        <v>341</v>
      </c>
      <c r="C36" s="77">
        <f aca="true" t="shared" si="1" ref="C36:H36">SUM(C33:C35)</f>
        <v>12613000</v>
      </c>
      <c r="D36" s="77">
        <f t="shared" si="1"/>
        <v>2765578</v>
      </c>
      <c r="E36" s="77">
        <f t="shared" si="1"/>
        <v>15378578</v>
      </c>
      <c r="F36" s="77">
        <f t="shared" si="1"/>
        <v>3900000</v>
      </c>
      <c r="G36" s="77">
        <f t="shared" si="1"/>
        <v>3929000</v>
      </c>
      <c r="H36" s="77">
        <f t="shared" si="1"/>
        <v>3530000</v>
      </c>
    </row>
    <row r="37" spans="1:8" ht="15.75" customHeight="1">
      <c r="A37" s="10"/>
      <c r="B37" s="10"/>
      <c r="C37" s="10"/>
      <c r="D37" s="10"/>
      <c r="E37" s="10"/>
      <c r="F37" s="10"/>
      <c r="G37" s="10"/>
      <c r="H37" s="10"/>
    </row>
    <row r="38" spans="1:8" ht="15.75" customHeight="1">
      <c r="A38" s="92" t="s">
        <v>42</v>
      </c>
      <c r="B38" s="78" t="s">
        <v>41</v>
      </c>
      <c r="C38" s="78">
        <v>1355249</v>
      </c>
      <c r="D38" s="78">
        <v>810236</v>
      </c>
      <c r="E38" s="78">
        <f>SUM(C38:D38)</f>
        <v>2165485</v>
      </c>
      <c r="F38" s="78"/>
      <c r="G38" s="78"/>
      <c r="H38" s="78"/>
    </row>
    <row r="39" spans="1:8" ht="15.75" customHeight="1">
      <c r="A39" s="78"/>
      <c r="B39" s="77" t="s">
        <v>342</v>
      </c>
      <c r="C39" s="77">
        <f>SUM(C38)</f>
        <v>1355249</v>
      </c>
      <c r="D39" s="77">
        <f>SUM(D38)</f>
        <v>810236</v>
      </c>
      <c r="E39" s="77">
        <f>SUM(E38)</f>
        <v>2165485</v>
      </c>
      <c r="F39" s="77"/>
      <c r="G39" s="77"/>
      <c r="H39" s="77"/>
    </row>
    <row r="40" spans="1:8" ht="15.75" customHeight="1">
      <c r="A40" s="77"/>
      <c r="B40" s="77" t="s">
        <v>302</v>
      </c>
      <c r="C40" s="77">
        <v>50366584</v>
      </c>
      <c r="D40" s="77">
        <v>13190056</v>
      </c>
      <c r="E40" s="77">
        <v>63556640</v>
      </c>
      <c r="F40" s="77">
        <v>41389400</v>
      </c>
      <c r="G40" s="77">
        <v>42545200</v>
      </c>
      <c r="H40" s="77">
        <v>43301500</v>
      </c>
    </row>
    <row r="65534" ht="12.75" customHeight="1"/>
  </sheetData>
  <sheetProtection selectLockedCells="1" selectUnlockedCells="1"/>
  <mergeCells count="9">
    <mergeCell ref="A1:H1"/>
    <mergeCell ref="A3:H3"/>
    <mergeCell ref="A4:H4"/>
    <mergeCell ref="G7:G8"/>
    <mergeCell ref="H7:H8"/>
    <mergeCell ref="B5:F5"/>
    <mergeCell ref="A7:B8"/>
    <mergeCell ref="C7:C8"/>
    <mergeCell ref="F7:F8"/>
  </mergeCells>
  <printOptions/>
  <pageMargins left="0.7" right="0.7" top="0.75" bottom="0.75" header="0.5118055555555555" footer="0.5118055555555555"/>
  <pageSetup horizontalDpi="600" verticalDpi="600" orientation="portrait" paperSize="9" scale="76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M8" sqref="M8"/>
    </sheetView>
  </sheetViews>
  <sheetFormatPr defaultColWidth="9.140625" defaultRowHeight="15" customHeight="1"/>
  <cols>
    <col min="1" max="1" width="8.140625" style="0" customWidth="1"/>
    <col min="2" max="2" width="32.140625" style="0" customWidth="1"/>
    <col min="16" max="16" width="10.140625" style="0" customWidth="1"/>
  </cols>
  <sheetData>
    <row r="1" spans="7:15" ht="30.75" customHeight="1">
      <c r="G1" s="241" t="s">
        <v>476</v>
      </c>
      <c r="H1" s="178"/>
      <c r="I1" s="178"/>
      <c r="J1" s="178"/>
      <c r="K1" s="178"/>
      <c r="L1" s="178"/>
      <c r="M1" s="178"/>
      <c r="N1" s="178"/>
      <c r="O1" s="178"/>
    </row>
    <row r="2" spans="1:15" ht="15.75" customHeight="1">
      <c r="A2" s="208" t="s">
        <v>343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</row>
    <row r="3" spans="1:15" ht="16.5" customHeight="1">
      <c r="A3" s="93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5" t="s">
        <v>344</v>
      </c>
    </row>
    <row r="4" spans="1:15" ht="15.75" customHeight="1">
      <c r="A4" s="96" t="s">
        <v>345</v>
      </c>
      <c r="B4" s="97" t="s">
        <v>2</v>
      </c>
      <c r="C4" s="97" t="s">
        <v>346</v>
      </c>
      <c r="D4" s="97" t="s">
        <v>347</v>
      </c>
      <c r="E4" s="97" t="s">
        <v>348</v>
      </c>
      <c r="F4" s="97" t="s">
        <v>349</v>
      </c>
      <c r="G4" s="97" t="s">
        <v>350</v>
      </c>
      <c r="H4" s="97" t="s">
        <v>351</v>
      </c>
      <c r="I4" s="97" t="s">
        <v>352</v>
      </c>
      <c r="J4" s="97" t="s">
        <v>353</v>
      </c>
      <c r="K4" s="97" t="s">
        <v>354</v>
      </c>
      <c r="L4" s="97" t="s">
        <v>355</v>
      </c>
      <c r="M4" s="97" t="s">
        <v>356</v>
      </c>
      <c r="N4" s="97" t="s">
        <v>357</v>
      </c>
      <c r="O4" s="98" t="s">
        <v>358</v>
      </c>
    </row>
    <row r="5" spans="1:15" ht="15.75" customHeight="1">
      <c r="A5" s="99" t="s">
        <v>359</v>
      </c>
      <c r="B5" s="209" t="s">
        <v>360</v>
      </c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</row>
    <row r="6" spans="1:16" ht="15" customHeight="1">
      <c r="A6" s="100" t="s">
        <v>361</v>
      </c>
      <c r="B6" s="101" t="s">
        <v>362</v>
      </c>
      <c r="C6" s="102">
        <v>1837728</v>
      </c>
      <c r="D6" s="102">
        <v>1837728</v>
      </c>
      <c r="E6" s="102">
        <v>1837728</v>
      </c>
      <c r="F6" s="102">
        <v>1837728</v>
      </c>
      <c r="G6" s="102">
        <v>1837728</v>
      </c>
      <c r="H6" s="102">
        <v>1837728</v>
      </c>
      <c r="I6" s="102">
        <v>1837728</v>
      </c>
      <c r="J6" s="102">
        <v>1837728</v>
      </c>
      <c r="K6" s="102">
        <v>1837728</v>
      </c>
      <c r="L6" s="102">
        <v>1837728</v>
      </c>
      <c r="M6" s="102">
        <v>1837728</v>
      </c>
      <c r="N6" s="102">
        <v>1837736</v>
      </c>
      <c r="O6" s="103">
        <f>SUM(C6:N6)</f>
        <v>22052744</v>
      </c>
      <c r="P6" s="104"/>
    </row>
    <row r="7" spans="1:16" ht="15" customHeight="1">
      <c r="A7" s="105" t="s">
        <v>363</v>
      </c>
      <c r="B7" s="106" t="s">
        <v>364</v>
      </c>
      <c r="C7" s="107">
        <v>222617</v>
      </c>
      <c r="D7" s="107">
        <v>222617</v>
      </c>
      <c r="E7" s="107">
        <v>222617</v>
      </c>
      <c r="F7" s="107">
        <v>222617</v>
      </c>
      <c r="G7" s="107">
        <v>222617</v>
      </c>
      <c r="H7" s="107">
        <v>222617</v>
      </c>
      <c r="I7" s="107">
        <v>222617</v>
      </c>
      <c r="J7" s="107">
        <v>308117</v>
      </c>
      <c r="K7" s="107">
        <v>222616</v>
      </c>
      <c r="L7" s="107">
        <v>222616</v>
      </c>
      <c r="M7" s="107">
        <v>222616</v>
      </c>
      <c r="N7" s="107">
        <v>301616</v>
      </c>
      <c r="O7" s="108">
        <f>SUM(C7:N7)</f>
        <v>2835900</v>
      </c>
      <c r="P7" s="152"/>
    </row>
    <row r="8" spans="1:16" ht="22.5" customHeight="1">
      <c r="A8" s="105" t="s">
        <v>365</v>
      </c>
      <c r="B8" s="109" t="s">
        <v>366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>
        <v>1000000</v>
      </c>
      <c r="O8" s="111">
        <f>SUM(I8:N8)</f>
        <v>1000000</v>
      </c>
      <c r="P8" s="153"/>
    </row>
    <row r="9" spans="1:16" ht="15" customHeight="1">
      <c r="A9" s="105" t="s">
        <v>367</v>
      </c>
      <c r="B9" s="112" t="s">
        <v>8</v>
      </c>
      <c r="C9" s="107">
        <v>765143</v>
      </c>
      <c r="D9" s="107">
        <v>350000</v>
      </c>
      <c r="E9" s="107">
        <v>3809857</v>
      </c>
      <c r="F9" s="107">
        <v>1042913</v>
      </c>
      <c r="G9" s="107">
        <v>2665000</v>
      </c>
      <c r="H9" s="107">
        <v>957087</v>
      </c>
      <c r="I9" s="107">
        <v>680000</v>
      </c>
      <c r="J9" s="107">
        <v>580000</v>
      </c>
      <c r="K9" s="107">
        <v>3293156</v>
      </c>
      <c r="L9" s="107">
        <v>680000</v>
      </c>
      <c r="M9" s="107">
        <v>876844</v>
      </c>
      <c r="N9" s="107">
        <v>350000</v>
      </c>
      <c r="O9" s="108">
        <f>SUM(C9:N9)</f>
        <v>16050000</v>
      </c>
      <c r="P9" s="104"/>
    </row>
    <row r="10" spans="1:16" ht="15" customHeight="1">
      <c r="A10" s="105" t="s">
        <v>368</v>
      </c>
      <c r="B10" s="112" t="s">
        <v>10</v>
      </c>
      <c r="C10" s="107">
        <v>28000</v>
      </c>
      <c r="D10" s="107">
        <v>30000</v>
      </c>
      <c r="E10" s="107">
        <v>43000</v>
      </c>
      <c r="F10" s="107">
        <v>455743</v>
      </c>
      <c r="G10" s="107">
        <v>175000</v>
      </c>
      <c r="H10" s="107">
        <v>187004</v>
      </c>
      <c r="I10" s="107">
        <v>195000</v>
      </c>
      <c r="J10" s="107">
        <v>539257</v>
      </c>
      <c r="K10" s="107">
        <v>24996</v>
      </c>
      <c r="L10" s="107">
        <v>30000</v>
      </c>
      <c r="M10" s="107">
        <v>29000</v>
      </c>
      <c r="N10" s="107">
        <v>28000</v>
      </c>
      <c r="O10" s="108">
        <f>SUM(C10:N10)</f>
        <v>1765000</v>
      </c>
      <c r="P10" s="104"/>
    </row>
    <row r="11" spans="1:16" ht="15" customHeight="1">
      <c r="A11" s="105" t="s">
        <v>369</v>
      </c>
      <c r="B11" s="112" t="s">
        <v>17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8">
        <f>SUM(C11:N11)</f>
        <v>0</v>
      </c>
      <c r="P11" s="104"/>
    </row>
    <row r="12" spans="1:16" ht="15" customHeight="1">
      <c r="A12" s="105" t="s">
        <v>370</v>
      </c>
      <c r="B12" s="112" t="s">
        <v>12</v>
      </c>
      <c r="C12" s="107"/>
      <c r="D12" s="107"/>
      <c r="E12" s="107">
        <v>10000</v>
      </c>
      <c r="F12" s="107">
        <v>10000</v>
      </c>
      <c r="G12" s="107">
        <v>10000</v>
      </c>
      <c r="H12" s="107">
        <v>10000</v>
      </c>
      <c r="I12" s="107">
        <v>10000</v>
      </c>
      <c r="J12" s="107">
        <v>10000</v>
      </c>
      <c r="K12" s="107">
        <v>10000</v>
      </c>
      <c r="L12" s="107">
        <v>10000</v>
      </c>
      <c r="M12" s="107">
        <v>10000</v>
      </c>
      <c r="N12" s="107">
        <v>10000</v>
      </c>
      <c r="O12" s="108">
        <f>SUM(C12:N12)</f>
        <v>100000</v>
      </c>
      <c r="P12" s="104"/>
    </row>
    <row r="13" spans="1:16" ht="15" customHeight="1">
      <c r="A13" s="105" t="s">
        <v>371</v>
      </c>
      <c r="B13" s="106" t="s">
        <v>19</v>
      </c>
      <c r="C13" s="107"/>
      <c r="D13" s="107"/>
      <c r="E13" s="107"/>
      <c r="F13" s="107"/>
      <c r="G13" s="107"/>
      <c r="H13" s="107">
        <v>690000</v>
      </c>
      <c r="I13" s="107"/>
      <c r="J13" s="107"/>
      <c r="K13" s="107"/>
      <c r="L13" s="107"/>
      <c r="M13" s="107"/>
      <c r="N13" s="107"/>
      <c r="O13" s="108">
        <v>690000</v>
      </c>
      <c r="P13" s="104"/>
    </row>
    <row r="14" spans="1:15" ht="15.75" customHeight="1">
      <c r="A14" s="105" t="s">
        <v>372</v>
      </c>
      <c r="B14" s="112" t="s">
        <v>20</v>
      </c>
      <c r="C14" s="107"/>
      <c r="D14" s="107"/>
      <c r="E14" s="107"/>
      <c r="F14" s="107">
        <v>6928000</v>
      </c>
      <c r="G14" s="107">
        <v>1030000</v>
      </c>
      <c r="H14" s="107">
        <v>2300000</v>
      </c>
      <c r="I14" s="107">
        <v>1271296</v>
      </c>
      <c r="J14" s="107">
        <v>2450898</v>
      </c>
      <c r="K14" s="107">
        <v>1863542</v>
      </c>
      <c r="L14" s="107">
        <v>1765245</v>
      </c>
      <c r="M14" s="107">
        <v>1454015</v>
      </c>
      <c r="N14" s="107"/>
      <c r="O14" s="108">
        <f>SUM(F14:N14)</f>
        <v>19062996</v>
      </c>
    </row>
    <row r="15" spans="1:16" ht="15.75" customHeight="1">
      <c r="A15" s="99" t="s">
        <v>373</v>
      </c>
      <c r="B15" s="113" t="s">
        <v>374</v>
      </c>
      <c r="C15" s="114">
        <f aca="true" t="shared" si="0" ref="C15:N15">SUM(C6:C14)</f>
        <v>2853488</v>
      </c>
      <c r="D15" s="114">
        <f t="shared" si="0"/>
        <v>2440345</v>
      </c>
      <c r="E15" s="114">
        <f t="shared" si="0"/>
        <v>5923202</v>
      </c>
      <c r="F15" s="114">
        <f t="shared" si="0"/>
        <v>10497001</v>
      </c>
      <c r="G15" s="114">
        <f t="shared" si="0"/>
        <v>5940345</v>
      </c>
      <c r="H15" s="114">
        <f t="shared" si="0"/>
        <v>6204436</v>
      </c>
      <c r="I15" s="114">
        <f t="shared" si="0"/>
        <v>4216641</v>
      </c>
      <c r="J15" s="114">
        <f t="shared" si="0"/>
        <v>5726000</v>
      </c>
      <c r="K15" s="114">
        <f t="shared" si="0"/>
        <v>7252038</v>
      </c>
      <c r="L15" s="114">
        <f t="shared" si="0"/>
        <v>4545589</v>
      </c>
      <c r="M15" s="114">
        <f t="shared" si="0"/>
        <v>4430203</v>
      </c>
      <c r="N15" s="114">
        <f t="shared" si="0"/>
        <v>3527352</v>
      </c>
      <c r="O15" s="115">
        <f>SUM(C15:N15)</f>
        <v>63556640</v>
      </c>
      <c r="P15" s="116"/>
    </row>
    <row r="16" spans="1:15" ht="15.75" customHeight="1">
      <c r="A16" s="99" t="s">
        <v>375</v>
      </c>
      <c r="B16" s="209" t="s">
        <v>376</v>
      </c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</row>
    <row r="17" spans="1:16" ht="15" customHeight="1">
      <c r="A17" s="117" t="s">
        <v>377</v>
      </c>
      <c r="B17" s="118" t="s">
        <v>168</v>
      </c>
      <c r="C17" s="110">
        <v>992110</v>
      </c>
      <c r="D17" s="110">
        <v>992110</v>
      </c>
      <c r="E17" s="110">
        <v>992110</v>
      </c>
      <c r="F17" s="110">
        <v>1428145</v>
      </c>
      <c r="G17" s="110">
        <v>992110</v>
      </c>
      <c r="H17" s="110">
        <v>992110</v>
      </c>
      <c r="I17" s="110">
        <v>1121110</v>
      </c>
      <c r="J17" s="110">
        <v>1121110</v>
      </c>
      <c r="K17" s="110">
        <v>1121110</v>
      </c>
      <c r="L17" s="110">
        <v>1121110</v>
      </c>
      <c r="M17" s="110">
        <v>1609270</v>
      </c>
      <c r="N17" s="110">
        <v>1121110</v>
      </c>
      <c r="O17" s="111">
        <f>SUM(C17:N17)</f>
        <v>13603515</v>
      </c>
      <c r="P17" s="104"/>
    </row>
    <row r="18" spans="1:16" ht="22.5" customHeight="1">
      <c r="A18" s="105" t="s">
        <v>378</v>
      </c>
      <c r="B18" s="106" t="s">
        <v>181</v>
      </c>
      <c r="C18" s="107">
        <v>220611</v>
      </c>
      <c r="D18" s="107">
        <v>220611</v>
      </c>
      <c r="E18" s="107">
        <v>220611</v>
      </c>
      <c r="F18" s="107">
        <v>340447</v>
      </c>
      <c r="G18" s="107">
        <v>220611</v>
      </c>
      <c r="H18" s="107">
        <v>220612</v>
      </c>
      <c r="I18" s="107">
        <v>220612</v>
      </c>
      <c r="J18" s="107">
        <v>220613</v>
      </c>
      <c r="K18" s="107">
        <v>220613</v>
      </c>
      <c r="L18" s="107">
        <v>220613</v>
      </c>
      <c r="M18" s="107">
        <v>354039</v>
      </c>
      <c r="N18" s="107">
        <v>220613</v>
      </c>
      <c r="O18" s="108">
        <f>SUM(C18:N18)</f>
        <v>2900606</v>
      </c>
      <c r="P18" s="104"/>
    </row>
    <row r="19" spans="1:16" ht="15" customHeight="1">
      <c r="A19" s="105" t="s">
        <v>379</v>
      </c>
      <c r="B19" s="112" t="s">
        <v>380</v>
      </c>
      <c r="C19" s="107">
        <v>239000</v>
      </c>
      <c r="D19" s="107">
        <v>601744</v>
      </c>
      <c r="E19" s="107">
        <v>1642851</v>
      </c>
      <c r="F19" s="107">
        <v>1563560</v>
      </c>
      <c r="G19" s="107">
        <v>1942000</v>
      </c>
      <c r="H19" s="107">
        <v>1230245</v>
      </c>
      <c r="I19" s="107">
        <v>975744</v>
      </c>
      <c r="J19" s="107">
        <v>1401102</v>
      </c>
      <c r="K19" s="107">
        <v>2432451</v>
      </c>
      <c r="L19" s="107">
        <v>362742</v>
      </c>
      <c r="M19" s="107">
        <v>385000</v>
      </c>
      <c r="N19" s="107">
        <v>511000</v>
      </c>
      <c r="O19" s="108">
        <f>SUM(C19:N19)</f>
        <v>13287439</v>
      </c>
      <c r="P19" s="104"/>
    </row>
    <row r="20" spans="1:16" ht="15" customHeight="1">
      <c r="A20" s="105" t="s">
        <v>381</v>
      </c>
      <c r="B20" s="112" t="s">
        <v>31</v>
      </c>
      <c r="C20" s="107">
        <v>45000</v>
      </c>
      <c r="D20" s="107">
        <v>50000</v>
      </c>
      <c r="E20" s="107">
        <v>150000</v>
      </c>
      <c r="F20" s="107">
        <v>60000</v>
      </c>
      <c r="G20" s="107">
        <v>50000</v>
      </c>
      <c r="H20" s="107">
        <v>50000</v>
      </c>
      <c r="I20" s="107">
        <v>50000</v>
      </c>
      <c r="J20" s="107">
        <v>134000</v>
      </c>
      <c r="K20" s="107">
        <v>500000</v>
      </c>
      <c r="L20" s="107">
        <v>500000</v>
      </c>
      <c r="M20" s="107">
        <v>50000</v>
      </c>
      <c r="N20" s="107">
        <v>20500</v>
      </c>
      <c r="O20" s="108">
        <f>SUM(C20:N20)</f>
        <v>1659500</v>
      </c>
      <c r="P20" s="104"/>
    </row>
    <row r="21" spans="1:16" ht="15" customHeight="1">
      <c r="A21" s="105" t="s">
        <v>382</v>
      </c>
      <c r="B21" s="112" t="s">
        <v>383</v>
      </c>
      <c r="C21" s="107">
        <v>575880</v>
      </c>
      <c r="D21" s="107">
        <v>575880</v>
      </c>
      <c r="E21" s="107">
        <v>499040</v>
      </c>
      <c r="F21" s="107">
        <v>96849</v>
      </c>
      <c r="G21" s="107">
        <v>416203</v>
      </c>
      <c r="H21" s="107">
        <v>418203</v>
      </c>
      <c r="I21" s="107">
        <v>418203</v>
      </c>
      <c r="J21" s="107">
        <v>418203</v>
      </c>
      <c r="K21" s="107">
        <v>412850</v>
      </c>
      <c r="L21" s="107">
        <v>416203</v>
      </c>
      <c r="M21" s="107">
        <v>418203</v>
      </c>
      <c r="N21" s="107">
        <v>328725</v>
      </c>
      <c r="O21" s="108">
        <f>SUM(C21:N21)</f>
        <v>4994442</v>
      </c>
      <c r="P21" s="104"/>
    </row>
    <row r="22" spans="1:16" ht="15" customHeight="1">
      <c r="A22" s="105" t="s">
        <v>384</v>
      </c>
      <c r="B22" s="112" t="s">
        <v>36</v>
      </c>
      <c r="C22" s="107"/>
      <c r="D22" s="107"/>
      <c r="E22" s="107"/>
      <c r="F22" s="107">
        <v>2180000</v>
      </c>
      <c r="G22" s="107">
        <v>654148</v>
      </c>
      <c r="H22" s="107">
        <v>567401</v>
      </c>
      <c r="I22" s="107"/>
      <c r="J22" s="107"/>
      <c r="K22" s="107">
        <v>129380</v>
      </c>
      <c r="L22" s="107"/>
      <c r="M22" s="107">
        <v>152959</v>
      </c>
      <c r="N22" s="107">
        <v>220000</v>
      </c>
      <c r="O22" s="108">
        <f>SUM(E22:N22)</f>
        <v>3903888</v>
      </c>
      <c r="P22" s="104"/>
    </row>
    <row r="23" spans="1:16" ht="15" customHeight="1">
      <c r="A23" s="105" t="s">
        <v>385</v>
      </c>
      <c r="B23" s="106" t="s">
        <v>38</v>
      </c>
      <c r="C23" s="107"/>
      <c r="D23" s="107"/>
      <c r="E23" s="107">
        <v>2275000</v>
      </c>
      <c r="F23" s="107">
        <v>4828000</v>
      </c>
      <c r="G23" s="107">
        <v>1030000</v>
      </c>
      <c r="H23" s="107">
        <v>2300000</v>
      </c>
      <c r="I23" s="107">
        <v>430972</v>
      </c>
      <c r="J23" s="107">
        <v>430972</v>
      </c>
      <c r="K23" s="107">
        <v>179746</v>
      </c>
      <c r="L23" s="107"/>
      <c r="M23" s="107"/>
      <c r="N23" s="107"/>
      <c r="O23" s="108">
        <f>SUM(E23:N23)</f>
        <v>11474690</v>
      </c>
      <c r="P23" s="104"/>
    </row>
    <row r="24" spans="1:15" ht="15" customHeight="1">
      <c r="A24" s="105" t="s">
        <v>386</v>
      </c>
      <c r="B24" s="112" t="s">
        <v>387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8"/>
    </row>
    <row r="25" spans="1:16" ht="15.75" customHeight="1">
      <c r="A25" s="105" t="s">
        <v>388</v>
      </c>
      <c r="B25" s="112" t="s">
        <v>41</v>
      </c>
      <c r="C25" s="107">
        <v>780887</v>
      </c>
      <c r="D25" s="107"/>
      <c r="E25" s="107">
        <v>143590</v>
      </c>
      <c r="F25" s="107"/>
      <c r="G25" s="107"/>
      <c r="H25" s="107">
        <v>143590</v>
      </c>
      <c r="I25" s="107"/>
      <c r="J25" s="107"/>
      <c r="K25" s="107">
        <v>143590</v>
      </c>
      <c r="L25" s="107"/>
      <c r="M25" s="107"/>
      <c r="N25" s="107">
        <v>953828</v>
      </c>
      <c r="O25" s="108">
        <f>SUM(C25:N25)</f>
        <v>2165485</v>
      </c>
      <c r="P25" s="104"/>
    </row>
    <row r="26" spans="1:16" ht="15.75" customHeight="1">
      <c r="A26" s="119" t="s">
        <v>389</v>
      </c>
      <c r="B26" s="113" t="s">
        <v>390</v>
      </c>
      <c r="C26" s="114">
        <f aca="true" t="shared" si="1" ref="C26:N26">SUM(C17:C25)</f>
        <v>2853488</v>
      </c>
      <c r="D26" s="114">
        <f t="shared" si="1"/>
        <v>2440345</v>
      </c>
      <c r="E26" s="114">
        <f t="shared" si="1"/>
        <v>5923202</v>
      </c>
      <c r="F26" s="114">
        <f t="shared" si="1"/>
        <v>10497001</v>
      </c>
      <c r="G26" s="114">
        <f t="shared" si="1"/>
        <v>5305072</v>
      </c>
      <c r="H26" s="114">
        <f t="shared" si="1"/>
        <v>5922161</v>
      </c>
      <c r="I26" s="114">
        <f t="shared" si="1"/>
        <v>3216641</v>
      </c>
      <c r="J26" s="114">
        <f t="shared" si="1"/>
        <v>3726000</v>
      </c>
      <c r="K26" s="114">
        <f t="shared" si="1"/>
        <v>5139740</v>
      </c>
      <c r="L26" s="114">
        <f t="shared" si="1"/>
        <v>2620668</v>
      </c>
      <c r="M26" s="114">
        <f t="shared" si="1"/>
        <v>2969471</v>
      </c>
      <c r="N26" s="114">
        <f t="shared" si="1"/>
        <v>3375776</v>
      </c>
      <c r="O26" s="115">
        <f>SUM(C26:N26)</f>
        <v>53989565</v>
      </c>
      <c r="P26" s="116"/>
    </row>
    <row r="27" spans="1:16" ht="15.75" customHeight="1">
      <c r="A27" s="119" t="s">
        <v>391</v>
      </c>
      <c r="B27" s="120" t="s">
        <v>392</v>
      </c>
      <c r="C27" s="121"/>
      <c r="D27" s="121"/>
      <c r="E27" s="121"/>
      <c r="F27" s="121"/>
      <c r="G27" s="121">
        <v>635273</v>
      </c>
      <c r="H27" s="121">
        <v>282275</v>
      </c>
      <c r="I27" s="121">
        <v>1000000</v>
      </c>
      <c r="J27" s="121">
        <v>2000000</v>
      </c>
      <c r="K27" s="121">
        <v>2112298</v>
      </c>
      <c r="L27" s="121">
        <v>1924921</v>
      </c>
      <c r="M27" s="121">
        <v>1460732</v>
      </c>
      <c r="N27" s="121">
        <v>151576</v>
      </c>
      <c r="O27" s="122">
        <f>SUM(G27:N27)</f>
        <v>9567075</v>
      </c>
      <c r="P27" s="104"/>
    </row>
    <row r="28" spans="15:16" ht="15" customHeight="1">
      <c r="O28" s="116"/>
      <c r="P28" s="116"/>
    </row>
  </sheetData>
  <sheetProtection selectLockedCells="1" selectUnlockedCells="1"/>
  <mergeCells count="4">
    <mergeCell ref="A2:O2"/>
    <mergeCell ref="B5:O5"/>
    <mergeCell ref="B16:O16"/>
    <mergeCell ref="G1:O1"/>
  </mergeCells>
  <printOptions/>
  <pageMargins left="0.7" right="0.7" top="0.75" bottom="0.75" header="0.5118055555555555" footer="0.5118055555555555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Illesne</dc:creator>
  <cp:keywords/>
  <dc:description/>
  <cp:lastModifiedBy>Noemi</cp:lastModifiedBy>
  <cp:lastPrinted>2018-05-31T11:57:04Z</cp:lastPrinted>
  <dcterms:created xsi:type="dcterms:W3CDTF">2018-03-07T13:36:32Z</dcterms:created>
  <dcterms:modified xsi:type="dcterms:W3CDTF">2018-05-31T12:51:14Z</dcterms:modified>
  <cp:category/>
  <cp:version/>
  <cp:contentType/>
  <cp:contentStatus/>
</cp:coreProperties>
</file>