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95" windowWidth="20055" windowHeight="7815" tabRatio="899" firstSheet="1" activeTab="17"/>
  </bookViews>
  <sheets>
    <sheet name="1. melléklet" sheetId="1" r:id="rId1"/>
    <sheet name="2_A melléklet" sheetId="2" r:id="rId2"/>
    <sheet name="2_B melléklet" sheetId="15" r:id="rId3"/>
    <sheet name="3_A melléklet" sheetId="10" r:id="rId4"/>
    <sheet name="3_B melléklet" sheetId="43" r:id="rId5"/>
    <sheet name="4. melléklet" sheetId="8" r:id="rId6"/>
    <sheet name="5. melléklet" sheetId="11" r:id="rId7"/>
    <sheet name="6.melléklet" sheetId="12" r:id="rId8"/>
    <sheet name="7_A melléklet" sheetId="13" r:id="rId9"/>
    <sheet name="7_B melléklet" sheetId="14" r:id="rId10"/>
    <sheet name="8. melléklet" sheetId="28" r:id="rId11"/>
    <sheet name="9. melléklet" sheetId="29" r:id="rId12"/>
    <sheet name="10. melléklet" sheetId="30" r:id="rId13"/>
    <sheet name="11. melléklet" sheetId="31" r:id="rId14"/>
    <sheet name="12. melléklet" sheetId="32" r:id="rId15"/>
    <sheet name="13. melléklet" sheetId="48" r:id="rId16"/>
    <sheet name="14. melléklet" sheetId="49" r:id="rId17"/>
    <sheet name="15. melléklet" sheetId="51" r:id="rId18"/>
  </sheets>
  <definedNames>
    <definedName name="foot_4_place" localSheetId="9">'7_B melléklet'!$A$20</definedName>
    <definedName name="foot_5_place" localSheetId="9">'7_B melléklet'!#REF!</definedName>
    <definedName name="foot_53_place" localSheetId="9">'7_B melléklet'!$A$65</definedName>
  </definedNames>
  <calcPr calcId="145621"/>
</workbook>
</file>

<file path=xl/calcChain.xml><?xml version="1.0" encoding="utf-8"?>
<calcChain xmlns="http://schemas.openxmlformats.org/spreadsheetml/2006/main">
  <c r="E49" i="11" l="1"/>
  <c r="D49" i="11"/>
  <c r="D32" i="11"/>
  <c r="E32" i="11"/>
  <c r="C32" i="11"/>
  <c r="B34" i="8"/>
  <c r="B28" i="8"/>
  <c r="B29" i="8" s="1"/>
  <c r="B24" i="8"/>
  <c r="B20" i="8"/>
  <c r="B12" i="8"/>
  <c r="M98" i="10" l="1"/>
  <c r="M99" i="10" s="1"/>
  <c r="N91" i="10"/>
  <c r="N98" i="10" s="1"/>
  <c r="N99" i="10" s="1"/>
  <c r="M91" i="10"/>
  <c r="L91" i="10"/>
  <c r="L98" i="10" s="1"/>
  <c r="L99" i="10" s="1"/>
  <c r="E91" i="10"/>
  <c r="E98" i="10" s="1"/>
  <c r="E99" i="10" s="1"/>
  <c r="D91" i="10"/>
  <c r="D98" i="10" s="1"/>
  <c r="D99" i="10" s="1"/>
  <c r="C91" i="10"/>
  <c r="C98" i="10" s="1"/>
  <c r="C99" i="10" s="1"/>
  <c r="D98" i="43"/>
  <c r="E98" i="43"/>
  <c r="C98" i="43"/>
  <c r="D97" i="43"/>
  <c r="E97" i="43"/>
  <c r="C97" i="43"/>
  <c r="D90" i="43"/>
  <c r="E90" i="43"/>
  <c r="C90" i="43"/>
  <c r="D124" i="2" l="1"/>
  <c r="E124" i="2"/>
  <c r="C124" i="2"/>
  <c r="D100" i="2"/>
  <c r="E100" i="2"/>
  <c r="C100" i="2"/>
  <c r="G75" i="2"/>
  <c r="H75" i="2"/>
  <c r="F75" i="2"/>
  <c r="D75" i="2"/>
  <c r="E75" i="2"/>
  <c r="C75" i="2"/>
  <c r="N124" i="2"/>
  <c r="M124" i="2"/>
  <c r="L124" i="2"/>
  <c r="D123" i="15"/>
  <c r="E123" i="15"/>
  <c r="C123" i="15"/>
  <c r="F9" i="51" l="1"/>
  <c r="F10" i="51"/>
  <c r="F11" i="51"/>
  <c r="B12" i="51"/>
  <c r="C12" i="51"/>
  <c r="D12" i="51"/>
  <c r="E12" i="51"/>
  <c r="F12" i="51"/>
  <c r="F13" i="51"/>
  <c r="F14" i="51"/>
  <c r="F15" i="51"/>
  <c r="F16" i="51"/>
  <c r="F17" i="51"/>
  <c r="B18" i="51"/>
  <c r="C18" i="51"/>
  <c r="D18" i="51"/>
  <c r="E18" i="51"/>
  <c r="E26" i="51" s="1"/>
  <c r="F19" i="51"/>
  <c r="F20" i="51"/>
  <c r="F21" i="51"/>
  <c r="B22" i="51"/>
  <c r="C22" i="51"/>
  <c r="D22" i="51"/>
  <c r="E22" i="51"/>
  <c r="F22" i="51"/>
  <c r="F23" i="51"/>
  <c r="F24" i="51"/>
  <c r="B25" i="51"/>
  <c r="C25" i="51"/>
  <c r="D25" i="51"/>
  <c r="E25" i="51"/>
  <c r="F25" i="51"/>
  <c r="B26" i="51"/>
  <c r="B8" i="51" s="1"/>
  <c r="C26" i="51"/>
  <c r="C8" i="51" s="1"/>
  <c r="D26" i="51"/>
  <c r="D8" i="51" s="1"/>
  <c r="F27" i="51"/>
  <c r="F28" i="51"/>
  <c r="F29" i="51"/>
  <c r="F30" i="51"/>
  <c r="F31" i="51"/>
  <c r="B32" i="51"/>
  <c r="C32" i="51"/>
  <c r="D32" i="51"/>
  <c r="E32" i="51"/>
  <c r="F32" i="51"/>
  <c r="F33" i="51"/>
  <c r="F34" i="51"/>
  <c r="F35" i="51"/>
  <c r="F36" i="51"/>
  <c r="F37" i="51"/>
  <c r="F38" i="51"/>
  <c r="F39" i="51"/>
  <c r="B40" i="51"/>
  <c r="C40" i="51"/>
  <c r="D40" i="51"/>
  <c r="E40" i="51"/>
  <c r="F40" i="51"/>
  <c r="B41" i="51"/>
  <c r="C41" i="51"/>
  <c r="D41" i="51"/>
  <c r="E41" i="51"/>
  <c r="F41" i="51" s="1"/>
  <c r="F42" i="51"/>
  <c r="F43" i="51"/>
  <c r="B44" i="51"/>
  <c r="C44" i="51"/>
  <c r="D44" i="51"/>
  <c r="E44" i="51"/>
  <c r="F44" i="51"/>
  <c r="F45" i="51"/>
  <c r="F46" i="51"/>
  <c r="F47" i="51"/>
  <c r="B48" i="51"/>
  <c r="C48" i="51"/>
  <c r="D48" i="51"/>
  <c r="E48" i="51"/>
  <c r="F48" i="51" s="1"/>
  <c r="F49" i="51"/>
  <c r="F50" i="51"/>
  <c r="B51" i="51"/>
  <c r="C51" i="51"/>
  <c r="D51" i="51"/>
  <c r="E51" i="51"/>
  <c r="F51" i="51" s="1"/>
  <c r="F52" i="51"/>
  <c r="F53" i="51"/>
  <c r="B54" i="51"/>
  <c r="C54" i="51"/>
  <c r="D54" i="51"/>
  <c r="E54" i="51"/>
  <c r="F54" i="51"/>
  <c r="B55" i="51"/>
  <c r="C55" i="51"/>
  <c r="D55" i="51"/>
  <c r="F56" i="51"/>
  <c r="F57" i="51"/>
  <c r="F58" i="51"/>
  <c r="F59" i="51"/>
  <c r="F60" i="51"/>
  <c r="B61" i="51"/>
  <c r="C61" i="51"/>
  <c r="F61" i="51" s="1"/>
  <c r="D61" i="51"/>
  <c r="E61" i="51"/>
  <c r="F62" i="51"/>
  <c r="F63" i="51"/>
  <c r="E55" i="51" l="1"/>
  <c r="F55" i="51" s="1"/>
  <c r="F18" i="51"/>
  <c r="F26" i="51"/>
  <c r="E8" i="51" l="1"/>
  <c r="F8" i="51" s="1"/>
</calcChain>
</file>

<file path=xl/sharedStrings.xml><?xml version="1.0" encoding="utf-8"?>
<sst xmlns="http://schemas.openxmlformats.org/spreadsheetml/2006/main" count="1988" uniqueCount="809">
  <si>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</si>
  <si>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</si>
  <si>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</si>
  <si>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</si>
  <si>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</si>
  <si>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</si>
  <si>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Rovat-
szám</t>
  </si>
  <si>
    <t>Összesen</t>
  </si>
  <si>
    <t>353/2011. (XII. 30.) Korm. rendelet</t>
  </si>
  <si>
    <r>
      <t>2. §</t>
    </r>
    <r>
      <rPr>
        <sz val="12"/>
        <color indexed="8"/>
        <rFont val="Times New Roman"/>
        <family val="1"/>
        <charset val="238"/>
      </rPr>
      <t xml:space="preserve"> (1) Az önkormányzat saját bevételének minősül</t>
    </r>
  </si>
  <si>
    <t>1. a helyi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</si>
  <si>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</si>
  <si>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</si>
  <si>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</si>
  <si>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 valamint</t>
  </si>
  <si>
    <t>6. a kezességvállalással kapcsolatos megtérülés.</t>
  </si>
  <si>
    <t>353/2011. (XII. 30.) Korm. Rendelet értelmében az önkormányzat saját bevételének minősül</t>
  </si>
  <si>
    <t>saját bevételek 2017.</t>
  </si>
  <si>
    <t>módosított ei.</t>
  </si>
  <si>
    <t>teljesítés</t>
  </si>
  <si>
    <t xml:space="preserve">KÖLTSÉGVETÉSI ENGEDÉLYEZETT LÉTSZÁMKERETBE NEM TARTOZÓ FOGLALKOZTATOTTAK LÉTSZÁMA AZ IDŐSZAK VÉGÉN ÖSSZESEN </t>
  </si>
  <si>
    <t>A/I/1        Vagyoni értékű jogok</t>
  </si>
  <si>
    <t>A/I/2        Szellemi termékek</t>
  </si>
  <si>
    <t>A/I/3        Immateriális javak értékhelyesbítése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</si>
  <si>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</si>
  <si>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</si>
  <si>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</si>
  <si>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</si>
  <si>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</si>
  <si>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>A/III/3        Befektetett pénzügyi eszközök értékhelyesbítése</t>
  </si>
  <si>
    <t>A/IV/1        Koncesszióba, vagyonkezelésbe adott eszközök</t>
  </si>
  <si>
    <t>A/IV/2        Koncesszióba, vagyonkezelésbe adott eszközök értékhelyesbítése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</si>
  <si>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</si>
  <si>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</si>
  <si>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</si>
  <si>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</si>
  <si>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</si>
  <si>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B/II/1        Nem tartós részesedések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</si>
  <si>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</si>
  <si>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</si>
  <si>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</si>
  <si>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</si>
  <si>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</si>
  <si>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>C/I        Hosszú lejáratú betétek</t>
  </si>
  <si>
    <t>C/II        Pénztárak, csekkek, betétkönyvek</t>
  </si>
  <si>
    <t>C/III        Forintszámlák</t>
  </si>
  <si>
    <t>C/IV        Devizaszámlák</t>
  </si>
  <si>
    <t xml:space="preserve">A/III/1        Tartós részesedések </t>
  </si>
  <si>
    <t xml:space="preserve">A/III/2        Tartós hitelviszonyt megtestesítő értékpapírok </t>
  </si>
  <si>
    <t xml:space="preserve">A/III        Befektetett pénzügyi eszközök </t>
  </si>
  <si>
    <t xml:space="preserve">A/I        Immateriális javak </t>
  </si>
  <si>
    <t xml:space="preserve">A/II        Tárgyi eszközök </t>
  </si>
  <si>
    <t xml:space="preserve">A)        NEMZETI VAGYONBA TARTOZÓ BEFEKTETETT ESZKÖZÖK </t>
  </si>
  <si>
    <t xml:space="preserve">B/II/2        Forgatási célú hitelviszonyt megtestesítő értékpapírok </t>
  </si>
  <si>
    <t xml:space="preserve">B/II        Értékpapírok </t>
  </si>
  <si>
    <t xml:space="preserve">C)        PÉNZESZKÖZÖK </t>
  </si>
  <si>
    <t xml:space="preserve">kiadási módosított  előirányzat </t>
  </si>
  <si>
    <t xml:space="preserve">teljesített kiadás </t>
  </si>
  <si>
    <t>ebből teljesített kiadás fedezete-saját forrás</t>
  </si>
  <si>
    <t>ebből teljesített kiadás fedezete-adósságot keletkeztető ügylet</t>
  </si>
  <si>
    <t>bel- vagy külföldi irányú kötelezettség</t>
  </si>
  <si>
    <t>módosított ei. Működési célú</t>
  </si>
  <si>
    <t>módosított ei. Felhalmozási célú</t>
  </si>
  <si>
    <t>Teljesítés Működési célú</t>
  </si>
  <si>
    <t>Teljesítés Felhalmozási célú</t>
  </si>
  <si>
    <t>ESZKÖZÖK</t>
  </si>
  <si>
    <t>Módosítások</t>
  </si>
  <si>
    <t>A/IV        Koncesszióba, vagyonkezelésbe adott eszközök</t>
  </si>
  <si>
    <t>B/I        Készletek</t>
  </si>
  <si>
    <t>B)        NEMZETI VAGYONBA TARTOZÓ FORGÓESZKÖZÖK</t>
  </si>
  <si>
    <t>ÖNKORMÁNYZAT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</si>
  <si>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</si>
  <si>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</si>
  <si>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</si>
  <si>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</si>
  <si>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</si>
  <si>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</si>
  <si>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</si>
  <si>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</si>
  <si>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</si>
  <si>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</si>
  <si>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</si>
  <si>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</si>
  <si>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</si>
  <si>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</si>
  <si>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</si>
  <si>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</si>
  <si>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</si>
  <si>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G)        Vállalkozási tevékenység felhasználható maradványa (=B-F)</t>
  </si>
  <si>
    <t>K1-8. Költségvetési kiadások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</si>
  <si>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</si>
  <si>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</si>
  <si>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</si>
  <si>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</si>
  <si>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</si>
  <si>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</si>
  <si>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</si>
  <si>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</si>
  <si>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K9. Finanszírozási kiadások</t>
  </si>
  <si>
    <t>B1-7. Költségvetési bevételek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</si>
  <si>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</si>
  <si>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</si>
  <si>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</si>
  <si>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</si>
  <si>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</si>
  <si>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</si>
  <si>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</si>
  <si>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B8. Finanszírozási bevételek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</si>
  <si>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</si>
  <si>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</si>
  <si>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</si>
  <si>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</si>
  <si>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</si>
  <si>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</si>
  <si>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</si>
  <si>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</si>
  <si>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</si>
  <si>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</si>
  <si>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</si>
  <si>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</si>
  <si>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</si>
  <si>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</si>
  <si>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</si>
  <si>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</si>
  <si>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</si>
  <si>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</si>
  <si>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</si>
  <si>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</si>
  <si>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</si>
  <si>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</si>
  <si>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</si>
  <si>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</si>
  <si>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</si>
  <si>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</si>
  <si>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</si>
  <si>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</si>
  <si>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</si>
  <si>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</si>
  <si>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</si>
  <si>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</si>
  <si>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</si>
  <si>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</si>
  <si>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</si>
  <si>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</si>
  <si>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</si>
  <si>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</si>
  <si>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</si>
  <si>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</si>
  <si>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</si>
  <si>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</si>
  <si>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</si>
  <si>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</si>
  <si>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</si>
  <si>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</si>
  <si>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</si>
  <si>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</si>
  <si>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</si>
  <si>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</si>
  <si>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</si>
  <si>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</si>
  <si>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</si>
  <si>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</si>
  <si>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</si>
  <si>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</si>
  <si>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</si>
  <si>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</si>
  <si>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</si>
  <si>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</si>
  <si>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</si>
  <si>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</si>
  <si>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</si>
  <si>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</si>
  <si>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</si>
  <si>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</si>
  <si>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</si>
  <si>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</si>
  <si>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</si>
  <si>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</si>
  <si>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</si>
  <si>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</si>
  <si>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</si>
  <si>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</si>
  <si>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</si>
  <si>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</si>
  <si>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</si>
  <si>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</si>
  <si>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</si>
  <si>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</si>
  <si>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</si>
  <si>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</si>
  <si>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</si>
  <si>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</si>
  <si>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</si>
  <si>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</si>
  <si>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</si>
  <si>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</si>
  <si>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</si>
  <si>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</si>
  <si>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</si>
  <si>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</si>
  <si>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</si>
  <si>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</si>
  <si>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</si>
  <si>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</si>
  <si>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</si>
  <si>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</si>
  <si>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</si>
  <si>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</si>
  <si>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</si>
  <si>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</si>
  <si>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</si>
  <si>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</si>
  <si>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</si>
  <si>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</si>
  <si>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</si>
  <si>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</si>
  <si>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</si>
  <si>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</si>
  <si>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</si>
  <si>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</si>
  <si>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</si>
  <si>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</si>
  <si>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</si>
  <si>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</si>
  <si>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</si>
  <si>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</si>
  <si>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</si>
  <si>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</si>
  <si>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</si>
  <si>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</si>
  <si>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</si>
  <si>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</si>
  <si>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</si>
  <si>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</si>
  <si>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</si>
  <si>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</si>
  <si>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</si>
  <si>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</si>
  <si>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</si>
  <si>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</si>
  <si>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</si>
  <si>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</si>
  <si>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</si>
  <si>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</si>
  <si>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</si>
  <si>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</si>
  <si>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</si>
  <si>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</si>
  <si>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</si>
  <si>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</si>
  <si>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</si>
  <si>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</si>
  <si>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</si>
  <si>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</si>
  <si>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</si>
  <si>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</si>
  <si>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</si>
  <si>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</si>
  <si>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</si>
  <si>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</si>
  <si>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</si>
  <si>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</si>
  <si>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</si>
  <si>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</si>
  <si>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</si>
  <si>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</si>
  <si>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</si>
  <si>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</si>
  <si>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</si>
  <si>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</si>
  <si>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</si>
  <si>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</si>
  <si>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</si>
  <si>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</si>
  <si>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</si>
  <si>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</si>
  <si>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</si>
  <si>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</si>
  <si>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</si>
  <si>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</si>
  <si>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</si>
  <si>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</si>
  <si>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</si>
  <si>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</si>
  <si>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</si>
  <si>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</si>
  <si>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</si>
  <si>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</si>
  <si>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</si>
  <si>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</si>
  <si>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</si>
  <si>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</si>
  <si>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</si>
  <si>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</si>
  <si>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</si>
  <si>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</si>
  <si>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</si>
  <si>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</si>
  <si>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</si>
  <si>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</si>
  <si>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</si>
  <si>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</si>
  <si>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</si>
  <si>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</si>
  <si>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</si>
  <si>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</si>
  <si>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</si>
  <si>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</si>
  <si>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</si>
  <si>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</si>
  <si>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</si>
  <si>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</si>
  <si>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</si>
  <si>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</si>
  <si>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</si>
  <si>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</si>
  <si>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</si>
  <si>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</si>
  <si>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</si>
  <si>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</si>
  <si>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</si>
  <si>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</si>
  <si>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</si>
  <si>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</si>
  <si>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</si>
  <si>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</si>
  <si>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</si>
  <si>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</si>
  <si>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</si>
  <si>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</si>
  <si>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</si>
  <si>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</si>
  <si>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</si>
  <si>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</si>
  <si>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</si>
  <si>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</si>
  <si>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</si>
  <si>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</si>
  <si>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</si>
  <si>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</si>
  <si>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</si>
  <si>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</si>
  <si>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</si>
  <si>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</si>
  <si>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</si>
  <si>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</si>
  <si>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</si>
  <si>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</si>
  <si>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</si>
  <si>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</si>
  <si>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</si>
  <si>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</si>
  <si>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</si>
  <si>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</si>
  <si>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</si>
  <si>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</si>
  <si>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</si>
  <si>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</si>
  <si>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</si>
  <si>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</si>
  <si>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</si>
  <si>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</si>
  <si>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</si>
  <si>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</si>
  <si>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</si>
  <si>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</si>
  <si>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</si>
  <si>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</si>
  <si>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</si>
  <si>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</si>
  <si>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</si>
  <si>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</si>
  <si>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</si>
  <si>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</si>
  <si>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</si>
  <si>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</si>
  <si>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</si>
  <si>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</si>
  <si>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</si>
  <si>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</si>
  <si>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</si>
  <si>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</si>
  <si>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</si>
  <si>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</si>
  <si>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</si>
  <si>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</si>
  <si>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</si>
  <si>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</si>
  <si>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</si>
  <si>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</si>
  <si>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</si>
  <si>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</si>
  <si>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</si>
  <si>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</si>
  <si>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</si>
  <si>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</si>
  <si>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</si>
  <si>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</si>
  <si>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</si>
  <si>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</si>
  <si>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</si>
  <si>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</si>
  <si>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</si>
  <si>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</si>
  <si>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</si>
  <si>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</si>
  <si>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</si>
  <si>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</si>
  <si>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</si>
  <si>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</si>
  <si>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</si>
  <si>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</si>
  <si>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</si>
  <si>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</si>
  <si>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</si>
  <si>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</si>
  <si>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</si>
  <si>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</si>
  <si>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</si>
  <si>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</si>
  <si>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</si>
  <si>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</si>
  <si>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</si>
  <si>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</si>
  <si>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</si>
  <si>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</si>
  <si>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</si>
  <si>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</si>
  <si>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</si>
  <si>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</si>
  <si>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</si>
  <si>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</si>
  <si>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</si>
  <si>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</si>
  <si>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</si>
  <si>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</si>
  <si>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</si>
  <si>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</si>
  <si>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</si>
  <si>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</si>
  <si>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</si>
  <si>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</si>
  <si>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</si>
  <si>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</si>
  <si>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</si>
  <si>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</si>
  <si>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</si>
  <si>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</si>
  <si>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</si>
  <si>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</si>
  <si>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</si>
  <si>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</si>
  <si>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</si>
  <si>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</si>
  <si>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</si>
  <si>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</si>
  <si>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</si>
  <si>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</si>
  <si>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</si>
  <si>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</si>
  <si>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</si>
  <si>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</si>
  <si>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</si>
  <si>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</si>
  <si>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</si>
  <si>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</si>
  <si>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</si>
  <si>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</si>
  <si>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</si>
  <si>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</si>
  <si>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</si>
  <si>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</si>
  <si>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</si>
  <si>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</si>
  <si>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</si>
  <si>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</si>
  <si>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</si>
  <si>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</si>
  <si>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</si>
  <si>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</si>
  <si>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</si>
  <si>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</si>
  <si>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</si>
  <si>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</si>
  <si>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</si>
  <si>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</si>
  <si>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</si>
  <si>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</si>
  <si>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</si>
  <si>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</si>
  <si>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</si>
  <si>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</si>
  <si>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</si>
  <si>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</si>
  <si>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</si>
  <si>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</si>
  <si>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</si>
  <si>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</si>
  <si>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</si>
  <si>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</si>
  <si>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</si>
  <si>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</si>
  <si>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</si>
  <si>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</si>
  <si>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</si>
  <si>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</si>
  <si>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</si>
  <si>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</si>
  <si>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</si>
  <si>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</si>
  <si>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</si>
  <si>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</si>
  <si>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</si>
  <si>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</si>
  <si>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</si>
  <si>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</si>
  <si>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</si>
  <si>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</si>
  <si>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</si>
  <si>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</si>
  <si>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</si>
  <si>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</si>
  <si>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</si>
  <si>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</si>
  <si>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</si>
  <si>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</si>
  <si>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</si>
  <si>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</si>
  <si>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</si>
  <si>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</si>
  <si>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</si>
  <si>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</si>
  <si>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</si>
  <si>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</si>
  <si>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</si>
  <si>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</si>
  <si>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</si>
  <si>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</si>
  <si>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</si>
  <si>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</si>
  <si>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</si>
  <si>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>Az egységes rovatrend szerint a kiemelt kiadási és bevételi jogcímek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</si>
  <si>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</si>
  <si>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</si>
  <si>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</si>
  <si>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</si>
  <si>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</si>
  <si>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</si>
  <si>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</si>
  <si>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</si>
  <si>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</si>
  <si>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</si>
  <si>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</si>
  <si>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</si>
  <si>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</si>
  <si>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</si>
  <si>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</si>
  <si>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</si>
  <si>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</si>
  <si>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</si>
  <si>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</si>
  <si>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</si>
  <si>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</si>
  <si>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</si>
  <si>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</si>
  <si>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</si>
  <si>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</si>
  <si>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</si>
  <si>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</si>
  <si>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</si>
  <si>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</si>
  <si>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</si>
  <si>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</si>
  <si>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</si>
  <si>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</si>
  <si>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</si>
  <si>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</si>
  <si>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</si>
  <si>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</si>
  <si>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</si>
  <si>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</si>
  <si>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</si>
  <si>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</si>
  <si>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</si>
  <si>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</si>
  <si>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</si>
  <si>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</si>
  <si>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</si>
  <si>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</si>
  <si>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</si>
  <si>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</si>
  <si>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"A", "B" fizetési  osztály összesen</t>
  </si>
  <si>
    <t>"C", "D" fizetési osztály  összesen</t>
  </si>
  <si>
    <t>"E"-"J"  fizetési  osztály  összesen</t>
  </si>
  <si>
    <t>kutató, felsőoktatásban oktató</t>
  </si>
  <si>
    <t>fizikai alkalmazott,
a költségvetési szerveknél foglalkoztatott egyéb munkavállaló  (fizikai alkalmazott)</t>
  </si>
  <si>
    <t>ösztöndíjas foglalkoztatott</t>
  </si>
  <si>
    <t>közfoglalkoztatott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</si>
  <si>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</si>
  <si>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</si>
  <si>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</si>
  <si>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 xml:space="preserve">prémiumévek programról és a különleges foglalkoztatási állományról szóló 2004. évi CXXII. törvény alapján foglalkoztatott prémiumévesek </t>
  </si>
  <si>
    <t>prémiumévek programról és a különleges foglalkoztatási állományról szóló 2004. évi CXXII. törvény alapján foglalkoztatott különleges foglalkoztatási állományba helyezettek létszáma</t>
  </si>
  <si>
    <t>ösztöndíjas foglalkoztatottak (Pftv, illetve Magyar Közigazgatási Ösztöndíjról szóló 228/2011. (X. 28.) Korm. rendelet)</t>
  </si>
  <si>
    <t>munkaerőpiactól tartósan távol lévő személyek</t>
  </si>
  <si>
    <t>KÖZTISZTVISELŐK, KORMÁNYTISZTVISELŐK ÖSSZESEN</t>
  </si>
  <si>
    <t xml:space="preserve">KÖZALKALMAZOTTAK ÖSSZESEN </t>
  </si>
  <si>
    <t xml:space="preserve">EGYÉB BÉRRENDSZER ÖSSZESEN </t>
  </si>
  <si>
    <t xml:space="preserve">VÁLASZTOTT TISZTSÉGVISELŐK ÖSSZESEN </t>
  </si>
  <si>
    <t xml:space="preserve">KÖLTSÉGVETÉSI ENGEDÉLYEZETT LÉTSZÁMKERETBE TARTOZÓ FOGLALKOZTATOTTAK LÉTSZÁMA MINDÖSSZESEN </t>
  </si>
  <si>
    <t>MEGNEVEZÉS</t>
  </si>
  <si>
    <t>Foglalkoztatottak létszáma (fő)</t>
  </si>
  <si>
    <t xml:space="preserve">Felhalmozási költségvetés előirányzat csoport </t>
  </si>
  <si>
    <t>Működési költségvetés előirányzat csoport</t>
  </si>
  <si>
    <t>kötelező feladatok</t>
  </si>
  <si>
    <t>önként vállalt feladatok</t>
  </si>
  <si>
    <t xml:space="preserve">állami (államigazgatási) feladatok 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</si>
  <si>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</si>
  <si>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</si>
  <si>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</si>
  <si>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</si>
  <si>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</si>
  <si>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</si>
  <si>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</si>
  <si>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</si>
  <si>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</si>
  <si>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</si>
  <si>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</si>
  <si>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</si>
  <si>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</si>
  <si>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</si>
  <si>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</si>
  <si>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</si>
  <si>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</si>
  <si>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</si>
  <si>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</si>
  <si>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</si>
  <si>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</si>
  <si>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</si>
  <si>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</si>
  <si>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</si>
  <si>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</si>
  <si>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</si>
  <si>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</si>
  <si>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</si>
  <si>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</si>
  <si>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</si>
  <si>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</si>
  <si>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</si>
  <si>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</si>
  <si>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</si>
  <si>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</si>
  <si>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</si>
  <si>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</si>
  <si>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</si>
  <si>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</si>
  <si>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</si>
  <si>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</si>
  <si>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</si>
  <si>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</si>
  <si>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 xml:space="preserve">Költségvetési engedélyezett létszámkeret (álláshely) (fő) ÖNKORMÁNYZAT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</si>
  <si>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</si>
  <si>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</si>
  <si>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</si>
  <si>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</si>
  <si>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költségvetési egyenleg  MŰKÖDÉSI</t>
  </si>
  <si>
    <t>költségvetési egyenleg FELHALMOZÁSI</t>
  </si>
  <si>
    <t>Tartalékok-általános</t>
  </si>
  <si>
    <t>Általános tartalékok</t>
  </si>
  <si>
    <t>Megnevezés</t>
  </si>
  <si>
    <t xml:space="preserve">kiadási eredeti előirányzat </t>
  </si>
  <si>
    <t>adósságot keletkeztető ügylet kezdő időpontja</t>
  </si>
  <si>
    <t>adósságot keletkeztető ügylet lejárati időpontja</t>
  </si>
  <si>
    <t>adósságot keletkeztető ügylet fajtája</t>
  </si>
  <si>
    <t>adósságot keletkeztető ügylet- várható visszatérítendő összege (kamattal) leáratig mindösszesen</t>
  </si>
  <si>
    <t xml:space="preserve">adósságot keletkeztető ügyletekből és kezességvállalásokból fennálló kötelezettségek </t>
  </si>
  <si>
    <t>saját bevételek 2014.</t>
  </si>
  <si>
    <t>saját bevételek 2015.</t>
  </si>
  <si>
    <t>saját bevételek 2016.</t>
  </si>
  <si>
    <t>a)4 hitel, kölcsön felvétele, átvállalása a folyósítás, átvállalás napjától a végtörlesztés napjáig, és annak aktuális tőketartozása,</t>
  </si>
  <si>
    <t>g)5 hitelintézetek által, származékos műveletek különbözeteként az Államadósság Kezelő Központ Zrt.-nél (a továbbiakban: ÁKK Zrt.) elhelyezett fedezeti betétek, és azok összege.</t>
  </si>
  <si>
    <t>adósságot keletkeztető ügylet rovatszáma (B8)</t>
  </si>
  <si>
    <t>hitel/lízing/kölcsön/értékpapír</t>
  </si>
  <si>
    <r>
      <t>b)</t>
    </r>
    <r>
      <rPr>
        <sz val="12"/>
        <color indexed="8"/>
        <rFont val="Bookman Old Style"/>
        <family val="1"/>
        <charset val="238"/>
      </rPr>
      <t xml:space="preserve"> 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</si>
  <si>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>c)</t>
    </r>
    <r>
      <rPr>
        <sz val="12"/>
        <color indexed="8"/>
        <rFont val="Bookman Old Style"/>
        <family val="1"/>
        <charset val="238"/>
      </rPr>
      <t xml:space="preserve"> váltó kibocsátása a kibocsátás napjától a beváltás napjáig, és annak a váltóval kiváltott kötelezettséggel megegyező, kamatot nem tartalmazó értéke,</t>
    </r>
  </si>
  <si>
    <r>
      <t>d)</t>
    </r>
    <r>
      <rPr>
        <sz val="12"/>
        <color indexed="8"/>
        <rFont val="Bookman Old Style"/>
        <family val="1"/>
        <charset val="238"/>
      </rPr>
      <t xml:space="preserve"> 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</si>
  <si>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2"/>
        <color indexed="8"/>
        <rFont val="Bookman Old Style"/>
        <family val="1"/>
        <charset val="238"/>
      </rPr>
      <t xml:space="preserve"> a visszavásárlási kötelezettség kikötésével megkötött adásvételi szerződés eladói félként történő megkötése – ideértve az Szt. szerinti valódi penziós és óvadéki repóügyleteket is – a visszavásárlásig, és a kikötött visszavásárlási ár,</t>
    </r>
  </si>
  <si>
    <r>
      <t>f)</t>
    </r>
    <r>
      <rPr>
        <sz val="12"/>
        <color indexed="8"/>
        <rFont val="Bookman Old Style"/>
        <family val="1"/>
        <charset val="238"/>
      </rPr>
      <t xml:space="preserve"> a szerződésben kapott, legalább háromszázhatvanöt nap időtartamú halasztott fizetés, részletfizetés, és a még ki nem fizetett ellenérték,</t>
    </r>
  </si>
  <si>
    <t>Stabilitási tv.10. § (3):  Az önkormányzat 3. § (1) bekezdése szerinti adósságot keletkeztető ügyletből származó tárgyévi összes fizetési kötelezettsége az adósságot keletkeztető ügylet futamidejének végéig egyik évben sem haladja meg az önkormányzat adott évi saját bevételeinek 50%-át.</t>
  </si>
  <si>
    <t>d)53 törvény alapján az önkormányzatot megillető illeték, bírság, díj;</t>
  </si>
  <si>
    <r>
      <t>Mötv. 106. §</t>
    </r>
    <r>
      <rPr>
        <sz val="12"/>
        <color indexed="8"/>
        <rFont val="Bookman Old Style"/>
        <family val="1"/>
        <charset val="238"/>
      </rPr>
      <t xml:space="preserve"> (1) E törvény alkalmazásában saját bevétel:</t>
    </r>
  </si>
  <si>
    <r>
      <t>a)</t>
    </r>
    <r>
      <rPr>
        <sz val="12"/>
        <color indexed="8"/>
        <rFont val="Bookman Old Style"/>
        <family val="1"/>
        <charset val="238"/>
      </rPr>
      <t xml:space="preserve"> a helyi adók;</t>
    </r>
  </si>
  <si>
    <r>
      <t>b)</t>
    </r>
    <r>
      <rPr>
        <sz val="12"/>
        <color indexed="8"/>
        <rFont val="Bookman Old Style"/>
        <family val="1"/>
        <charset val="238"/>
      </rPr>
      <t xml:space="preserve"> saját tevékenységből, vállalkozásból és az önkormányzati vagyon hasznosításából származó bevétel, nyereség, osztalék, kamat és bérleti díj;</t>
    </r>
  </si>
  <si>
    <r>
      <t>c)</t>
    </r>
    <r>
      <rPr>
        <sz val="12"/>
        <color indexed="8"/>
        <rFont val="Bookman Old Style"/>
        <family val="1"/>
        <charset val="238"/>
      </rPr>
      <t xml:space="preserve"> átvett pénzeszközök;</t>
    </r>
  </si>
  <si>
    <r>
      <t>e)</t>
    </r>
    <r>
      <rPr>
        <sz val="12"/>
        <color indexed="8"/>
        <rFont val="Bookman Old Style"/>
        <family val="1"/>
        <charset val="238"/>
      </rPr>
      <t xml:space="preserve"> az önkormányzat és intézményei egyéb sajátos bevételei.</t>
    </r>
  </si>
  <si>
    <t xml:space="preserve">Központi költségvetés sajátos finanszírozási bevételei </t>
  </si>
  <si>
    <t>ÖNKORMÁNYZATI ELŐIRÁNYZATOK</t>
  </si>
  <si>
    <t>ÖSSZESEN</t>
  </si>
  <si>
    <t>ÖSSZESEN:</t>
  </si>
  <si>
    <t>eredeti ei.</t>
  </si>
  <si>
    <t>B65</t>
  </si>
  <si>
    <t>települési támogatás</t>
  </si>
  <si>
    <t>késedelmi pótlék</t>
  </si>
  <si>
    <t>G) Kulturális javak és régészeti leletek</t>
  </si>
  <si>
    <t>F) 01.-02. számlacsoportban nyilvántartott eszközök</t>
  </si>
  <si>
    <t>E) Használatban lévő eszközök</t>
  </si>
  <si>
    <t>E/IV. Használatban lévő készletek</t>
  </si>
  <si>
    <t>E/III. Használatban lévő tárgyi eszközök</t>
  </si>
  <si>
    <t>E/II. Használatban lévő tárgyi eszközök</t>
  </si>
  <si>
    <t xml:space="preserve">E/I. Használatban lévő kisértékű immateriális javak </t>
  </si>
  <si>
    <t>D) " 0"-ra leírt eszközök</t>
  </si>
  <si>
    <t>C/IV/2. Kincstárban vezetett devizaszámlák</t>
  </si>
  <si>
    <t>C/ IV/1. Kincstáron kívüli devizaszámlák</t>
  </si>
  <si>
    <t>C/III/2. Kincstárban vezetett forintszámlák</t>
  </si>
  <si>
    <t>C/III/1. Kincstáron kívüli forintszámlák</t>
  </si>
  <si>
    <t>C/II/3. Betétkönyvek, csekkek, elektronikus pénzeszközök</t>
  </si>
  <si>
    <t>C/II/2. Valutapénztár</t>
  </si>
  <si>
    <t>C/II/1. Forintpénztár</t>
  </si>
  <si>
    <t xml:space="preserve">C/I/2. Éven túli lejáratú deviza lekötött bankbetétek </t>
  </si>
  <si>
    <t xml:space="preserve">C/I/1. Éven túli lejáratú forint lekötött bankbetétek </t>
  </si>
  <si>
    <t>Mindösszesen</t>
  </si>
  <si>
    <t>Üzleti vagyon</t>
  </si>
  <si>
    <t>Korlátozottan forgalomképes vagyon</t>
  </si>
  <si>
    <t>Nemzetgazdasági szempontból kiemelt jelentőségű törzsvagyon</t>
  </si>
  <si>
    <t>Forgalom-képtelen törzsvagyon</t>
  </si>
  <si>
    <t>Gyanógeregye Község Önkormányzat 2017. évi zárszámadása</t>
  </si>
  <si>
    <t>Gyanógeregye Község Önkormányzata 2017. évi zárszámadása</t>
  </si>
  <si>
    <t>Kiadások ( Ft)</t>
  </si>
  <si>
    <t>Kiadások (Ft)</t>
  </si>
  <si>
    <t>Bevételek (Ft)</t>
  </si>
  <si>
    <t>Beruházások és felújítások (Ft)</t>
  </si>
  <si>
    <t>Általános- és céltartalékok (Ft)</t>
  </si>
  <si>
    <t>A költségvetési év azon fejlesztései, amelyek megvalósításához a Gst. 3. § (1) bekezdése szerinti adósságot keletkeztető ügylet megkötése vált szükségessé (Ft)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</si>
  <si>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(Ft)</t>
  </si>
  <si>
    <t>A költségvetési hiány külső finanszírozására vagy a költségvetési többlet felhasználására szolgáló finanszírozási bevételek és kiadások működési és felhalmozási cél szerinti tagolásban (Ft)</t>
  </si>
  <si>
    <t>Lakosságnak juttatott támogatások, szociális, rászorultsági jellegű ellátások (Ft)</t>
  </si>
  <si>
    <t>Támogatások, kölcsönök nyújtása és törlesztése (Ft)</t>
  </si>
  <si>
    <t>Támogatások, kölcsönök bevételei (Ft)</t>
  </si>
  <si>
    <t>Helyi adó és egyéb közhatalmi bevételek (Ft)</t>
  </si>
  <si>
    <t>Gyanógeregye Község Önkormányzata 2017 évi zárszámadása</t>
  </si>
  <si>
    <t>A helyi önkormányzat pénzmaradvány kimutatása (Ft)</t>
  </si>
  <si>
    <t>A helyi önkormányzat eredménykimutatása (Ft)</t>
  </si>
  <si>
    <t>A helyi önkormányzat vagyonkimutatása (Ft)</t>
  </si>
  <si>
    <t>K513</t>
  </si>
  <si>
    <t>Előző időszak (2016. év)</t>
  </si>
  <si>
    <t>Tárgyi időszak (2017. év)</t>
  </si>
  <si>
    <t>08 Felhalmozási célú támogatások eredményszemléletű bevételei</t>
  </si>
  <si>
    <t>01 Közhatalmi eredményszemléletű bevételek</t>
  </si>
  <si>
    <t>02 Eszközök és szolgáltatások értékesítése nettó eredményszemléletű bevételei</t>
  </si>
  <si>
    <t>03 Tevékenység egyéb nettó eredményszemléletű bevételei</t>
  </si>
  <si>
    <t>I Tevékenység nettó eredményszemléletű bevétele (=01+02+03)</t>
  </si>
  <si>
    <t>04 Saját termelésű készletek állományváltozása</t>
  </si>
  <si>
    <t>05 Saját előállítású eszközök aktivált értéke</t>
  </si>
  <si>
    <t>II Aktivált saját teljesítmények értéke (=±04+05)</t>
  </si>
  <si>
    <t>06 Központi működési célú támogatások eredményszemléletű bevételei</t>
  </si>
  <si>
    <t>07 Egyéb működési célú támogatások eredményszemléletű bevételei</t>
  </si>
  <si>
    <t>09 Különféle egyéb eredményszemléletű bevételek</t>
  </si>
  <si>
    <t>III Egyéb eredményszemléletű bevételek (=06+07+08+09)</t>
  </si>
  <si>
    <t>10 Anyagköltség</t>
  </si>
  <si>
    <t>11 Igénybe vett szolgáltatások értéke</t>
  </si>
  <si>
    <t>12 Eladott áruk beszerzési értéke</t>
  </si>
  <si>
    <t>13 Eladott (közvetített) szolgáltatások értéke</t>
  </si>
  <si>
    <t>IV Anyagjellegű ráfordítások (=10+11+12+13)</t>
  </si>
  <si>
    <t>14 Bérköltség</t>
  </si>
  <si>
    <t>15 Személyi jellegű egyéb kifizetések</t>
  </si>
  <si>
    <t>16 Bérjárulékok</t>
  </si>
  <si>
    <t>V Személyi jellegű ráfordítások (=14+15+16)</t>
  </si>
  <si>
    <t>VI Értékcsökkenési leírás</t>
  </si>
  <si>
    <t>VII Egyéb ráfordítások</t>
  </si>
  <si>
    <t>A)  TEVÉKENYSÉGEK EREDMÉNYE (=I±II+III-IV-V-VI-VII)</t>
  </si>
  <si>
    <t>17 Kapott (járó) osztalék és részesedés</t>
  </si>
  <si>
    <t>18 Részesedésekből származó eredményszemléletű bevételek, árfolyamnyereségek</t>
  </si>
  <si>
    <t>19 Befektetett pénzügyi eszközökből származó eredményszemléletű bevételek, árfolyamnyereségek</t>
  </si>
  <si>
    <t>20 Egyéb kapott (járó) kamatok és kamatjellegű eredményszemléletű bevételek</t>
  </si>
  <si>
    <t>21 Pénzügyi műveletek egyéb eredményszemléletű bevételei (&gt;=21a+21b)</t>
  </si>
  <si>
    <t>21a - ebből: lekötött bankbetétek mérlegfordulónapi értékelése során megállapított (nem realizált) árfolyamnyeresége</t>
  </si>
  <si>
    <t>21b - ebből: egyéb pénzeszközök és sajátos elszámolások mérlegfordulónapi értékelése során megállapított (nem realizált) árfolyamnyeresége</t>
  </si>
  <si>
    <t>VIII Pénzügyi műveletek eredményszemléletű bevételei (=17+18+19+20+21)</t>
  </si>
  <si>
    <t>22 Részesedésekből származó ráfordítások, árfolyamveszteségek</t>
  </si>
  <si>
    <t>23 Befektetett pénzügyi eszközökből (értékpapírokból, kölcsönökből) származó ráfordítások, árfolyamveszteségek</t>
  </si>
  <si>
    <t>24 Fizetendő kamatok és kamatjellegű ráfordítások</t>
  </si>
  <si>
    <t>25 Részesedések, értékpapírok, pénzeszközök értékvesztése (&gt;=25a+25b)</t>
  </si>
  <si>
    <t>25a - ebből: lekötött bankbetétek értékvesztése</t>
  </si>
  <si>
    <t>25b - ebből: Kincstáron kívüli forint- és devizaszámlák értékvesztése</t>
  </si>
  <si>
    <t>26 Pénzügyi műveletek egyéb ráfordításai (&gt;=26a+26b)</t>
  </si>
  <si>
    <t>26a - ebből: lekötött bankbetétek mérlegfordulónapi értékelése során megállapított (nem realizált) árfolyamvesztesége</t>
  </si>
  <si>
    <t>26b - ebből: egyéb pénzeszközök és sajátos elszámolások mérlegfordulónapi értékelése során megállapított (nem realizált) árfolyamvesztesége</t>
  </si>
  <si>
    <t>IX Pénzügyi műveletek ráfordításai (=22+23+24+25+26)</t>
  </si>
  <si>
    <t>B)  PÉNZÜGYI MŰVELETEK EREDMÉNYE (=VIII-IX)</t>
  </si>
  <si>
    <t>C)  MÉRLEG SZERINTI EREDMÉNY (=±A±B)</t>
  </si>
  <si>
    <t>F)        Vállalkozási tevékenységet terhelő befizetési kötelezettség</t>
  </si>
  <si>
    <t>1. melléklet a 5/2018. (V.29.) önkormányzati rendelethez</t>
  </si>
  <si>
    <t>2/A. melléklet a 5/2018. (V.29.) önkormányzati rendelethez</t>
  </si>
  <si>
    <t>2/B. melléklet a 5/2018. (V.29.)  önkormányzati rendelethez</t>
  </si>
  <si>
    <t>3/A. melléklet a 5/2018. (V.29.)  önkormányzati rendelethez</t>
  </si>
  <si>
    <t>3/B. melléklet a 5/2018. (V.29.)  önkormányzati rendelethez</t>
  </si>
  <si>
    <t>4. melléklet a 5/2018. (V.29.)  önkormányzati rendelethez</t>
  </si>
  <si>
    <t>5. melléklet a 5/2018. (V.29.)  önkormányzati rendelethez</t>
  </si>
  <si>
    <t>6. melléklet a 5/2018. (V.29.)  önkormányzati rendelethez</t>
  </si>
  <si>
    <t>7/A. melléklet a 5/2018. (V.29.)  önkormányzati rendelethez</t>
  </si>
  <si>
    <t>7/B. melléklet a 5/2018. (V.29.)  önkormányzati rendelethez</t>
  </si>
  <si>
    <t>8. melléklet a 5/2018. (V.29.)  önkormányzati rendelethez</t>
  </si>
  <si>
    <t>9. melléklet a 5/2018. (V.29.)  önkormányzati rendelethez</t>
  </si>
  <si>
    <t>10. melléklet a 5/2018. (V.29.)  önkormányzati rendelethez</t>
  </si>
  <si>
    <t>11. melléklet a 5/2018. (V.29.)  önkormányzati rendelethez</t>
  </si>
  <si>
    <t>12. melléklet a 5/2018. (V.29.)  önkormányzati rendelethez</t>
  </si>
  <si>
    <t>13. melléklet a 5/2018. (V.29.)  önkormányzati rendelethez</t>
  </si>
  <si>
    <t>14. melléklet a 5/2018. (V.29.)  önkormányzati rendelethez</t>
  </si>
  <si>
    <t>15. melléklet a 5/2018. (V.29.) 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</si>
</sst>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5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2"/>
      <color indexed="8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sz val="9"/>
      <color indexed="8"/>
      <name val="Bookman Old Style"/>
      <family val="1"/>
      <charset val="238"/>
    </font>
    <font>
      <u/>
      <sz val="11"/>
      <color indexed="12"/>
      <name val="Bookman Old Style"/>
      <family val="1"/>
      <charset val="238"/>
    </font>
    <font>
      <i/>
      <sz val="12"/>
      <color indexed="8"/>
      <name val="Bookman Old Style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b/>
      <sz val="12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i/>
      <sz val="11"/>
      <color indexed="8"/>
      <name val="Calibri"/>
      <family val="2"/>
      <charset val="238"/>
    </font>
    <font>
      <sz val="9"/>
      <color indexed="63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</font>
    <font>
      <b/>
      <sz val="11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0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</cellStyleXfs>
  <cellXfs count="231">
    <xf numFmtId="0" fontId="0" fillId="0" borderId="0" xfId="0"/>
    <xf numFmtId="0" fontId="0" fillId="0" borderId="0" xfId="0" applyAlignment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8" fillId="0" borderId="0" xfId="0" applyFont="1"/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0" fillId="0" borderId="1" xfId="0" applyBorder="1"/>
    <xf numFmtId="0" fontId="4" fillId="0" borderId="1" xfId="0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vertical="center"/>
    </xf>
    <xf numFmtId="165" fontId="4" fillId="0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4" fontId="4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Border="1"/>
    <xf numFmtId="0" fontId="20" fillId="0" borderId="1" xfId="0" applyFont="1" applyBorder="1"/>
    <xf numFmtId="0" fontId="24" fillId="0" borderId="0" xfId="0" applyFont="1"/>
    <xf numFmtId="0" fontId="9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vertical="center" wrapText="1"/>
    </xf>
    <xf numFmtId="165" fontId="10" fillId="0" borderId="1" xfId="0" applyNumberFormat="1" applyFont="1" applyFill="1" applyBorder="1" applyAlignment="1">
      <alignment vertical="center"/>
    </xf>
    <xf numFmtId="0" fontId="25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/>
    </xf>
    <xf numFmtId="0" fontId="22" fillId="0" borderId="0" xfId="0" applyFont="1"/>
    <xf numFmtId="0" fontId="6" fillId="0" borderId="1" xfId="2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7" fillId="0" borderId="1" xfId="0" applyFont="1" applyBorder="1" applyAlignment="1">
      <alignment wrapText="1"/>
    </xf>
    <xf numFmtId="0" fontId="28" fillId="0" borderId="1" xfId="0" applyFont="1" applyBorder="1"/>
    <xf numFmtId="0" fontId="28" fillId="0" borderId="1" xfId="0" applyFont="1" applyBorder="1" applyAlignment="1">
      <alignment wrapText="1"/>
    </xf>
    <xf numFmtId="0" fontId="29" fillId="0" borderId="0" xfId="1" applyFont="1" applyAlignment="1" applyProtection="1"/>
    <xf numFmtId="0" fontId="30" fillId="0" borderId="0" xfId="0" applyFont="1"/>
    <xf numFmtId="0" fontId="31" fillId="0" borderId="0" xfId="0" applyFont="1" applyAlignment="1">
      <alignment horizontal="center" wrapText="1"/>
    </xf>
    <xf numFmtId="0" fontId="22" fillId="0" borderId="0" xfId="0" applyFont="1" applyAlignment="1">
      <alignment horizontal="center" wrapText="1"/>
    </xf>
    <xf numFmtId="0" fontId="2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0" fillId="4" borderId="1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32" fillId="0" borderId="1" xfId="0" applyFont="1" applyBorder="1"/>
    <xf numFmtId="0" fontId="15" fillId="0" borderId="0" xfId="0" applyFont="1" applyFill="1" applyBorder="1" applyAlignment="1">
      <alignment horizontal="center" vertical="center" wrapText="1"/>
    </xf>
    <xf numFmtId="0" fontId="33" fillId="0" borderId="0" xfId="0" applyFont="1"/>
    <xf numFmtId="0" fontId="21" fillId="0" borderId="0" xfId="0" applyFont="1" applyAlignment="1">
      <alignment horizontal="center"/>
    </xf>
    <xf numFmtId="0" fontId="34" fillId="0" borderId="0" xfId="0" applyFont="1" applyAlignment="1">
      <alignment horizontal="center" wrapText="1"/>
    </xf>
    <xf numFmtId="0" fontId="35" fillId="0" borderId="0" xfId="0" applyFont="1"/>
    <xf numFmtId="0" fontId="36" fillId="0" borderId="0" xfId="0" applyFont="1"/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left" vertical="center" wrapText="1"/>
    </xf>
    <xf numFmtId="0" fontId="35" fillId="0" borderId="1" xfId="0" applyFont="1" applyBorder="1" applyAlignment="1">
      <alignment wrapText="1"/>
    </xf>
    <xf numFmtId="0" fontId="36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32" fillId="0" borderId="1" xfId="0" applyFont="1" applyBorder="1" applyAlignment="1">
      <alignment horizontal="center" wrapText="1"/>
    </xf>
    <xf numFmtId="0" fontId="20" fillId="0" borderId="0" xfId="0" applyFont="1"/>
    <xf numFmtId="0" fontId="6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/>
    </xf>
    <xf numFmtId="3" fontId="7" fillId="0" borderId="1" xfId="0" applyNumberFormat="1" applyFont="1" applyBorder="1" applyAlignment="1">
      <alignment horizontal="right" vertical="top" wrapText="1"/>
    </xf>
    <xf numFmtId="3" fontId="6" fillId="0" borderId="1" xfId="0" applyNumberFormat="1" applyFont="1" applyBorder="1" applyAlignment="1">
      <alignment horizontal="right" vertical="top" wrapText="1"/>
    </xf>
    <xf numFmtId="0" fontId="8" fillId="5" borderId="1" xfId="0" applyFont="1" applyFill="1" applyBorder="1" applyAlignment="1">
      <alignment horizontal="left" vertical="center" wrapText="1"/>
    </xf>
    <xf numFmtId="0" fontId="18" fillId="5" borderId="1" xfId="0" applyFont="1" applyFill="1" applyBorder="1"/>
    <xf numFmtId="0" fontId="38" fillId="0" borderId="0" xfId="0" applyFont="1" applyAlignment="1">
      <alignment wrapText="1"/>
    </xf>
    <xf numFmtId="0" fontId="39" fillId="6" borderId="1" xfId="0" applyFont="1" applyFill="1" applyBorder="1"/>
    <xf numFmtId="165" fontId="10" fillId="6" borderId="1" xfId="0" applyNumberFormat="1" applyFont="1" applyFill="1" applyBorder="1" applyAlignment="1">
      <alignment vertical="center"/>
    </xf>
    <xf numFmtId="0" fontId="5" fillId="7" borderId="1" xfId="0" applyFont="1" applyFill="1" applyBorder="1" applyAlignment="1">
      <alignment horizontal="left" vertical="center"/>
    </xf>
    <xf numFmtId="165" fontId="5" fillId="7" borderId="1" xfId="0" applyNumberFormat="1" applyFont="1" applyFill="1" applyBorder="1" applyAlignment="1">
      <alignment vertical="center"/>
    </xf>
    <xf numFmtId="0" fontId="8" fillId="7" borderId="1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22" fillId="8" borderId="1" xfId="0" applyFont="1" applyFill="1" applyBorder="1"/>
    <xf numFmtId="0" fontId="5" fillId="8" borderId="1" xfId="0" applyFont="1" applyFill="1" applyBorder="1" applyAlignment="1">
      <alignment horizontal="left" vertical="center"/>
    </xf>
    <xf numFmtId="0" fontId="22" fillId="5" borderId="1" xfId="0" applyFont="1" applyFill="1" applyBorder="1"/>
    <xf numFmtId="0" fontId="22" fillId="9" borderId="1" xfId="0" applyFont="1" applyFill="1" applyBorder="1"/>
    <xf numFmtId="0" fontId="23" fillId="5" borderId="1" xfId="0" applyFont="1" applyFill="1" applyBorder="1"/>
    <xf numFmtId="0" fontId="23" fillId="9" borderId="1" xfId="0" applyFont="1" applyFill="1" applyBorder="1"/>
    <xf numFmtId="0" fontId="39" fillId="10" borderId="1" xfId="0" applyFont="1" applyFill="1" applyBorder="1"/>
    <xf numFmtId="0" fontId="10" fillId="10" borderId="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vertical="center"/>
    </xf>
    <xf numFmtId="0" fontId="10" fillId="5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 wrapText="1"/>
    </xf>
    <xf numFmtId="0" fontId="10" fillId="9" borderId="1" xfId="0" applyFont="1" applyFill="1" applyBorder="1" applyAlignment="1">
      <alignment horizontal="left" vertical="center" wrapText="1"/>
    </xf>
    <xf numFmtId="0" fontId="9" fillId="9" borderId="1" xfId="0" applyFont="1" applyFill="1" applyBorder="1" applyAlignment="1">
      <alignment vertical="center"/>
    </xf>
    <xf numFmtId="0" fontId="8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top" wrapText="1"/>
    </xf>
    <xf numFmtId="0" fontId="18" fillId="0" borderId="0" xfId="0" applyFont="1" applyAlignment="1">
      <alignment horizontal="center" wrapText="1"/>
    </xf>
    <xf numFmtId="0" fontId="22" fillId="0" borderId="1" xfId="0" applyFont="1" applyBorder="1" applyAlignment="1">
      <alignment wrapText="1"/>
    </xf>
    <xf numFmtId="3" fontId="1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right" vertical="top" wrapText="1"/>
    </xf>
    <xf numFmtId="0" fontId="41" fillId="0" borderId="1" xfId="0" applyFont="1" applyBorder="1"/>
    <xf numFmtId="0" fontId="0" fillId="0" borderId="1" xfId="0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0" fontId="42" fillId="9" borderId="1" xfId="0" applyFont="1" applyFill="1" applyBorder="1" applyAlignment="1">
      <alignment horizontal="center" vertical="center"/>
    </xf>
    <xf numFmtId="0" fontId="41" fillId="0" borderId="0" xfId="0" applyFont="1"/>
    <xf numFmtId="0" fontId="6" fillId="0" borderId="1" xfId="0" applyFont="1" applyFill="1" applyBorder="1" applyAlignment="1">
      <alignment horizontal="center" vertical="center" wrapText="1"/>
    </xf>
    <xf numFmtId="3" fontId="41" fillId="0" borderId="1" xfId="0" applyNumberFormat="1" applyFont="1" applyBorder="1"/>
    <xf numFmtId="3" fontId="14" fillId="0" borderId="1" xfId="0" applyNumberFormat="1" applyFont="1" applyBorder="1"/>
    <xf numFmtId="0" fontId="14" fillId="0" borderId="8" xfId="0" applyFont="1" applyBorder="1"/>
    <xf numFmtId="0" fontId="3" fillId="0" borderId="9" xfId="0" applyFont="1" applyBorder="1"/>
    <xf numFmtId="0" fontId="14" fillId="0" borderId="1" xfId="0" applyFont="1" applyBorder="1"/>
    <xf numFmtId="0" fontId="3" fillId="0" borderId="10" xfId="0" applyFont="1" applyBorder="1"/>
    <xf numFmtId="0" fontId="4" fillId="0" borderId="10" xfId="0" applyFont="1" applyBorder="1"/>
    <xf numFmtId="0" fontId="6" fillId="0" borderId="10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10" fillId="0" borderId="13" xfId="0" applyFont="1" applyBorder="1"/>
    <xf numFmtId="0" fontId="14" fillId="0" borderId="0" xfId="0" applyFont="1"/>
    <xf numFmtId="3" fontId="43" fillId="0" borderId="1" xfId="0" applyNumberFormat="1" applyFont="1" applyBorder="1" applyAlignment="1">
      <alignment horizontal="right" vertical="top" wrapText="1"/>
    </xf>
    <xf numFmtId="3" fontId="44" fillId="0" borderId="1" xfId="0" applyNumberFormat="1" applyFont="1" applyBorder="1" applyAlignment="1">
      <alignment horizontal="right" vertical="top" wrapText="1"/>
    </xf>
    <xf numFmtId="3" fontId="45" fillId="0" borderId="1" xfId="0" applyNumberFormat="1" applyFont="1" applyBorder="1" applyAlignment="1">
      <alignment horizontal="right" vertical="top" wrapText="1"/>
    </xf>
    <xf numFmtId="3" fontId="0" fillId="0" borderId="1" xfId="0" applyNumberFormat="1" applyBorder="1"/>
    <xf numFmtId="3" fontId="42" fillId="0" borderId="1" xfId="0" applyNumberFormat="1" applyFont="1" applyBorder="1"/>
    <xf numFmtId="0" fontId="42" fillId="0" borderId="1" xfId="0" applyFont="1" applyBorder="1"/>
    <xf numFmtId="3" fontId="49" fillId="0" borderId="1" xfId="0" applyNumberFormat="1" applyFont="1" applyBorder="1"/>
    <xf numFmtId="3" fontId="47" fillId="0" borderId="1" xfId="0" applyNumberFormat="1" applyFont="1" applyBorder="1"/>
    <xf numFmtId="3" fontId="46" fillId="0" borderId="1" xfId="0" applyNumberFormat="1" applyFont="1" applyBorder="1"/>
    <xf numFmtId="3" fontId="47" fillId="0" borderId="1" xfId="0" applyNumberFormat="1" applyFont="1" applyFill="1" applyBorder="1" applyAlignment="1">
      <alignment vertical="center"/>
    </xf>
    <xf numFmtId="3" fontId="48" fillId="0" borderId="1" xfId="0" applyNumberFormat="1" applyFont="1" applyBorder="1"/>
    <xf numFmtId="3" fontId="1" fillId="0" borderId="1" xfId="0" applyNumberFormat="1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left" vertical="center"/>
    </xf>
    <xf numFmtId="3" fontId="2" fillId="0" borderId="1" xfId="0" applyNumberFormat="1" applyFont="1" applyFill="1" applyBorder="1" applyAlignment="1">
      <alignment horizontal="left" vertical="center"/>
    </xf>
    <xf numFmtId="3" fontId="1" fillId="11" borderId="1" xfId="0" applyNumberFormat="1" applyFont="1" applyFill="1" applyBorder="1" applyAlignment="1">
      <alignment horizontal="right" vertical="top" wrapText="1"/>
    </xf>
    <xf numFmtId="3" fontId="2" fillId="12" borderId="1" xfId="0" applyNumberFormat="1" applyFont="1" applyFill="1" applyBorder="1" applyAlignment="1">
      <alignment horizontal="right" vertical="top" wrapText="1"/>
    </xf>
    <xf numFmtId="3" fontId="2" fillId="13" borderId="1" xfId="0" applyNumberFormat="1" applyFont="1" applyFill="1" applyBorder="1" applyAlignment="1">
      <alignment horizontal="right" vertical="top" wrapText="1"/>
    </xf>
    <xf numFmtId="3" fontId="49" fillId="14" borderId="1" xfId="0" applyNumberFormat="1" applyFont="1" applyFill="1" applyBorder="1"/>
    <xf numFmtId="0" fontId="39" fillId="15" borderId="1" xfId="0" applyFont="1" applyFill="1" applyBorder="1"/>
    <xf numFmtId="165" fontId="10" fillId="15" borderId="1" xfId="0" applyNumberFormat="1" applyFont="1" applyFill="1" applyBorder="1" applyAlignment="1">
      <alignment vertical="center"/>
    </xf>
    <xf numFmtId="3" fontId="1" fillId="15" borderId="1" xfId="0" applyNumberFormat="1" applyFont="1" applyFill="1" applyBorder="1" applyAlignment="1">
      <alignment horizontal="right" vertical="top" wrapText="1"/>
    </xf>
    <xf numFmtId="3" fontId="47" fillId="15" borderId="1" xfId="0" applyNumberFormat="1" applyFont="1" applyFill="1" applyBorder="1"/>
    <xf numFmtId="0" fontId="5" fillId="13" borderId="1" xfId="0" applyFont="1" applyFill="1" applyBorder="1" applyAlignment="1">
      <alignment horizontal="left" vertical="center"/>
    </xf>
    <xf numFmtId="165" fontId="5" fillId="13" borderId="1" xfId="0" applyNumberFormat="1" applyFont="1" applyFill="1" applyBorder="1" applyAlignment="1">
      <alignment vertical="center"/>
    </xf>
    <xf numFmtId="3" fontId="46" fillId="13" borderId="1" xfId="0" applyNumberFormat="1" applyFont="1" applyFill="1" applyBorder="1"/>
    <xf numFmtId="3" fontId="47" fillId="13" borderId="1" xfId="0" applyNumberFormat="1" applyFont="1" applyFill="1" applyBorder="1"/>
    <xf numFmtId="0" fontId="8" fillId="13" borderId="1" xfId="0" applyFont="1" applyFill="1" applyBorder="1" applyAlignment="1">
      <alignment horizontal="left" vertical="center"/>
    </xf>
    <xf numFmtId="0" fontId="5" fillId="13" borderId="1" xfId="0" applyFont="1" applyFill="1" applyBorder="1" applyAlignment="1">
      <alignment horizontal="left" vertical="center" wrapText="1"/>
    </xf>
    <xf numFmtId="3" fontId="49" fillId="13" borderId="1" xfId="0" applyNumberFormat="1" applyFont="1" applyFill="1" applyBorder="1"/>
    <xf numFmtId="3" fontId="2" fillId="13" borderId="1" xfId="0" applyNumberFormat="1" applyFont="1" applyFill="1" applyBorder="1" applyAlignment="1">
      <alignment horizontal="left" vertical="center"/>
    </xf>
    <xf numFmtId="0" fontId="22" fillId="14" borderId="1" xfId="0" applyFont="1" applyFill="1" applyBorder="1"/>
    <xf numFmtId="0" fontId="23" fillId="14" borderId="1" xfId="0" applyFont="1" applyFill="1" applyBorder="1"/>
    <xf numFmtId="3" fontId="46" fillId="14" borderId="1" xfId="0" applyNumberFormat="1" applyFont="1" applyFill="1" applyBorder="1"/>
    <xf numFmtId="3" fontId="47" fillId="14" borderId="1" xfId="0" applyNumberFormat="1" applyFont="1" applyFill="1" applyBorder="1"/>
    <xf numFmtId="0" fontId="39" fillId="11" borderId="1" xfId="0" applyFont="1" applyFill="1" applyBorder="1"/>
    <xf numFmtId="0" fontId="10" fillId="11" borderId="1" xfId="0" applyFont="1" applyFill="1" applyBorder="1" applyAlignment="1">
      <alignment horizontal="left" vertical="center"/>
    </xf>
    <xf numFmtId="0" fontId="8" fillId="12" borderId="1" xfId="0" applyFont="1" applyFill="1" applyBorder="1" applyAlignment="1">
      <alignment horizontal="left" vertical="center" wrapText="1"/>
    </xf>
    <xf numFmtId="0" fontId="5" fillId="12" borderId="1" xfId="0" applyFont="1" applyFill="1" applyBorder="1" applyAlignment="1">
      <alignment horizontal="left" vertical="center"/>
    </xf>
    <xf numFmtId="0" fontId="22" fillId="15" borderId="1" xfId="0" applyFont="1" applyFill="1" applyBorder="1"/>
    <xf numFmtId="0" fontId="5" fillId="15" borderId="1" xfId="0" applyFont="1" applyFill="1" applyBorder="1" applyAlignment="1">
      <alignment horizontal="left" vertical="center"/>
    </xf>
    <xf numFmtId="0" fontId="0" fillId="15" borderId="1" xfId="0" applyFill="1" applyBorder="1"/>
    <xf numFmtId="0" fontId="8" fillId="12" borderId="1" xfId="0" applyFont="1" applyFill="1" applyBorder="1" applyAlignment="1">
      <alignment horizontal="left" vertical="center"/>
    </xf>
    <xf numFmtId="0" fontId="5" fillId="12" borderId="1" xfId="0" applyFont="1" applyFill="1" applyBorder="1" applyAlignment="1">
      <alignment horizontal="left" vertical="center" wrapText="1"/>
    </xf>
    <xf numFmtId="3" fontId="41" fillId="12" borderId="1" xfId="0" applyNumberFormat="1" applyFont="1" applyFill="1" applyBorder="1"/>
    <xf numFmtId="3" fontId="42" fillId="14" borderId="1" xfId="0" applyNumberFormat="1" applyFont="1" applyFill="1" applyBorder="1"/>
    <xf numFmtId="3" fontId="41" fillId="2" borderId="1" xfId="0" applyNumberFormat="1" applyFont="1" applyFill="1" applyBorder="1"/>
    <xf numFmtId="3" fontId="0" fillId="2" borderId="1" xfId="0" applyNumberFormat="1" applyFont="1" applyFill="1" applyBorder="1"/>
    <xf numFmtId="3" fontId="41" fillId="5" borderId="1" xfId="0" applyNumberFormat="1" applyFont="1" applyFill="1" applyBorder="1"/>
    <xf numFmtId="3" fontId="42" fillId="5" borderId="1" xfId="0" applyNumberFormat="1" applyFont="1" applyFill="1" applyBorder="1"/>
    <xf numFmtId="3" fontId="0" fillId="5" borderId="1" xfId="0" applyNumberFormat="1" applyFill="1" applyBorder="1"/>
    <xf numFmtId="3" fontId="42" fillId="9" borderId="1" xfId="0" applyNumberFormat="1" applyFont="1" applyFill="1" applyBorder="1"/>
    <xf numFmtId="3" fontId="0" fillId="9" borderId="1" xfId="0" applyNumberFormat="1" applyFill="1" applyBorder="1"/>
    <xf numFmtId="0" fontId="32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vertical="top"/>
    </xf>
    <xf numFmtId="0" fontId="0" fillId="0" borderId="0" xfId="0" applyAlignment="1">
      <alignment horizontal="right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/>
    <xf numFmtId="0" fontId="12" fillId="0" borderId="0" xfId="0" applyFont="1" applyAlignment="1">
      <alignment horizontal="center" wrapText="1"/>
    </xf>
    <xf numFmtId="0" fontId="32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0" fontId="32" fillId="0" borderId="1" xfId="0" applyFont="1" applyFill="1" applyBorder="1" applyAlignment="1">
      <alignment horizontal="center" wrapText="1"/>
    </xf>
    <xf numFmtId="0" fontId="17" fillId="0" borderId="1" xfId="0" applyFont="1" applyBorder="1" applyAlignment="1"/>
    <xf numFmtId="0" fontId="3" fillId="0" borderId="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2" fillId="0" borderId="1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4" fillId="0" borderId="0" xfId="0" applyFont="1" applyAlignment="1">
      <alignment horizontal="center" wrapText="1"/>
    </xf>
    <xf numFmtId="0" fontId="37" fillId="0" borderId="0" xfId="0" applyFont="1" applyAlignment="1">
      <alignment horizontal="center" wrapText="1"/>
    </xf>
    <xf numFmtId="0" fontId="0" fillId="0" borderId="0" xfId="0" applyAlignment="1">
      <alignment horizontal="right"/>
    </xf>
    <xf numFmtId="0" fontId="0" fillId="0" borderId="6" xfId="0" applyBorder="1" applyAlignment="1"/>
    <xf numFmtId="0" fontId="32" fillId="0" borderId="3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22" fillId="0" borderId="0" xfId="0" applyFont="1" applyAlignment="1">
      <alignment wrapText="1"/>
    </xf>
    <xf numFmtId="0" fontId="20" fillId="0" borderId="0" xfId="0" applyFont="1" applyAlignment="1">
      <alignment wrapText="1"/>
    </xf>
    <xf numFmtId="0" fontId="21" fillId="0" borderId="0" xfId="0" applyFont="1" applyFill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/>
    </xf>
  </cellXfs>
  <cellStyles count="4">
    <cellStyle name="Hivatkozás" xfId="1" builtinId="8"/>
    <cellStyle name="Normál" xfId="0" builtinId="0"/>
    <cellStyle name="Normál 2" xfId="3"/>
    <cellStyle name="Normal_KTRSZJ" xfId="2"/>
  </cellStyles>
  <dxfs count="0"/>
  <tableStyles count="0" defaultTableStyle="TableStyleMedium9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njt.hu/cgi_bin/njt_doc.cgi?docid=142896.245143" TargetMode="External"/><Relationship Id="rId2" Type="http://schemas.openxmlformats.org/officeDocument/2006/relationships/hyperlink" Target="http://njt.hu/cgi_bin/njt_doc.cgi?docid=142896.245143" TargetMode="External"/><Relationship Id="rId1" Type="http://schemas.openxmlformats.org/officeDocument/2006/relationships/hyperlink" Target="http://njt.hu/cgi_bin/njt_doc.cgi?docid=142896.245143" TargetMode="Externa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njt.hu/cgi_bin/njt_doc.cgi?docid=139876.243471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2:I34"/>
  <sheetViews>
    <sheetView zoomScaleNormal="100" workbookViewId="0">
      <selection activeCell="A2" sqref="A2"/>
    </sheetView>
  </sheetViews>
  <sheetFormatPr defaultRowHeight="15" x14ac:dyDescent="0.25"/>
  <cols>
    <col min="1" max="1" width="90.5703125" bestFit="1" customWidth="1"/>
  </cols>
  <sheetData>
    <row r="2" spans="1:9" x14ac:dyDescent="0.25">
      <c r="A2" s="198" t="s">
        <v>791</v>
      </c>
    </row>
    <row r="3" spans="1:9" ht="18" x14ac:dyDescent="0.25">
      <c r="A3" s="67" t="s">
        <v>725</v>
      </c>
    </row>
    <row r="4" spans="1:9" ht="50.25" customHeight="1" x14ac:dyDescent="0.25">
      <c r="A4" s="60" t="s">
        <v>541</v>
      </c>
    </row>
    <row r="6" spans="1:9" x14ac:dyDescent="0.25">
      <c r="B6" s="4"/>
      <c r="C6" s="4"/>
      <c r="D6" s="4"/>
      <c r="E6" s="4"/>
      <c r="F6" s="4"/>
      <c r="G6" s="4"/>
      <c r="H6" s="4"/>
      <c r="I6" s="4"/>
    </row>
    <row r="7" spans="1:9" x14ac:dyDescent="0.25">
      <c r="A7" s="39" t="s">
        <v>90</v>
      </c>
      <c r="B7" s="4"/>
      <c r="C7" s="4"/>
      <c r="D7" s="4"/>
      <c r="E7" s="4"/>
      <c r="F7" s="4"/>
      <c r="G7" s="4"/>
      <c r="H7" s="4"/>
      <c r="I7" s="4"/>
    </row>
    <row r="8" spans="1:9" x14ac:dyDescent="0.25">
      <c r="A8" s="39" t="s">
        <v>91</v>
      </c>
      <c r="B8" s="4"/>
      <c r="C8" s="4"/>
      <c r="D8" s="4"/>
      <c r="E8" s="4"/>
      <c r="F8" s="4"/>
      <c r="G8" s="4"/>
      <c r="H8" s="4"/>
      <c r="I8" s="4"/>
    </row>
    <row r="9" spans="1:9" x14ac:dyDescent="0.25">
      <c r="A9" s="39" t="s">
        <v>92</v>
      </c>
      <c r="B9" s="4"/>
      <c r="C9" s="4"/>
      <c r="D9" s="4"/>
      <c r="E9" s="4"/>
      <c r="F9" s="4"/>
      <c r="G9" s="4"/>
      <c r="H9" s="4"/>
      <c r="I9" s="4"/>
    </row>
    <row r="10" spans="1:9" x14ac:dyDescent="0.25">
      <c r="A10" s="39" t="s">
        <v>93</v>
      </c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39" t="s">
        <v>94</v>
      </c>
      <c r="B11" s="4"/>
      <c r="C11" s="4"/>
      <c r="D11" s="4"/>
      <c r="E11" s="4"/>
      <c r="F11" s="4"/>
      <c r="G11" s="4"/>
      <c r="H11" s="4"/>
      <c r="I11" s="4"/>
    </row>
    <row r="12" spans="1:9" x14ac:dyDescent="0.25">
      <c r="A12" s="39" t="s">
        <v>95</v>
      </c>
      <c r="B12" s="4"/>
      <c r="C12" s="4"/>
      <c r="D12" s="4"/>
      <c r="E12" s="4"/>
      <c r="F12" s="4"/>
      <c r="G12" s="4"/>
      <c r="H12" s="4"/>
      <c r="I12" s="4"/>
    </row>
    <row r="13" spans="1:9" x14ac:dyDescent="0.25">
      <c r="A13" s="39" t="s">
        <v>96</v>
      </c>
      <c r="B13" s="4"/>
      <c r="C13" s="4"/>
      <c r="D13" s="4"/>
      <c r="E13" s="4"/>
      <c r="F13" s="4"/>
      <c r="G13" s="4"/>
      <c r="H13" s="4"/>
      <c r="I13" s="4"/>
    </row>
    <row r="14" spans="1:9" x14ac:dyDescent="0.25">
      <c r="A14" s="39" t="s">
        <v>97</v>
      </c>
      <c r="B14" s="4"/>
      <c r="C14" s="4"/>
      <c r="D14" s="4"/>
      <c r="E14" s="4"/>
      <c r="F14" s="4"/>
      <c r="G14" s="4"/>
      <c r="H14" s="4"/>
      <c r="I14" s="4"/>
    </row>
    <row r="15" spans="1:9" x14ac:dyDescent="0.25">
      <c r="A15" s="40" t="s">
        <v>89</v>
      </c>
      <c r="B15" s="4"/>
      <c r="C15" s="4"/>
      <c r="D15" s="4"/>
      <c r="E15" s="4"/>
      <c r="F15" s="4"/>
      <c r="G15" s="4"/>
      <c r="H15" s="4"/>
      <c r="I15" s="4"/>
    </row>
    <row r="16" spans="1:9" x14ac:dyDescent="0.25">
      <c r="A16" s="40" t="s">
        <v>98</v>
      </c>
      <c r="B16" s="4"/>
      <c r="C16" s="4"/>
      <c r="D16" s="4"/>
      <c r="E16" s="4"/>
      <c r="F16" s="4"/>
      <c r="G16" s="4"/>
      <c r="H16" s="4"/>
      <c r="I16" s="4"/>
    </row>
    <row r="17" spans="1:9" x14ac:dyDescent="0.25">
      <c r="A17" s="62" t="s">
        <v>539</v>
      </c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39" t="s">
        <v>100</v>
      </c>
      <c r="B18" s="4"/>
      <c r="C18" s="4"/>
      <c r="D18" s="4"/>
      <c r="E18" s="4"/>
      <c r="F18" s="4"/>
      <c r="G18" s="4"/>
      <c r="H18" s="4"/>
      <c r="I18" s="4"/>
    </row>
    <row r="19" spans="1:9" x14ac:dyDescent="0.25">
      <c r="A19" s="39" t="s">
        <v>101</v>
      </c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39" t="s">
        <v>102</v>
      </c>
      <c r="B20" s="4"/>
      <c r="C20" s="4"/>
      <c r="D20" s="4"/>
      <c r="E20" s="4"/>
      <c r="F20" s="4"/>
      <c r="G20" s="4"/>
      <c r="H20" s="4"/>
      <c r="I20" s="4"/>
    </row>
    <row r="21" spans="1:9" x14ac:dyDescent="0.25">
      <c r="A21" s="39" t="s">
        <v>103</v>
      </c>
      <c r="B21" s="4"/>
      <c r="C21" s="4"/>
      <c r="D21" s="4"/>
      <c r="E21" s="4"/>
      <c r="F21" s="4"/>
      <c r="G21" s="4"/>
      <c r="H21" s="4"/>
      <c r="I21" s="4"/>
    </row>
    <row r="22" spans="1:9" x14ac:dyDescent="0.25">
      <c r="A22" s="39" t="s">
        <v>104</v>
      </c>
      <c r="B22" s="4"/>
      <c r="C22" s="4"/>
      <c r="D22" s="4"/>
      <c r="E22" s="4"/>
      <c r="F22" s="4"/>
      <c r="G22" s="4"/>
      <c r="H22" s="4"/>
      <c r="I22" s="4"/>
    </row>
    <row r="23" spans="1:9" x14ac:dyDescent="0.25">
      <c r="A23" s="39" t="s">
        <v>105</v>
      </c>
      <c r="B23" s="4"/>
      <c r="C23" s="4"/>
      <c r="D23" s="4"/>
      <c r="E23" s="4"/>
      <c r="F23" s="4"/>
      <c r="G23" s="4"/>
      <c r="H23" s="4"/>
      <c r="I23" s="4"/>
    </row>
    <row r="24" spans="1:9" x14ac:dyDescent="0.25">
      <c r="A24" s="39" t="s">
        <v>106</v>
      </c>
      <c r="B24" s="4"/>
      <c r="C24" s="4"/>
      <c r="D24" s="4"/>
      <c r="E24" s="4"/>
      <c r="F24" s="4"/>
      <c r="G24" s="4"/>
      <c r="H24" s="4"/>
      <c r="I24" s="4"/>
    </row>
    <row r="25" spans="1:9" x14ac:dyDescent="0.25">
      <c r="A25" s="40" t="s">
        <v>99</v>
      </c>
      <c r="B25" s="4"/>
      <c r="C25" s="4"/>
      <c r="D25" s="4"/>
      <c r="E25" s="4"/>
      <c r="F25" s="4"/>
      <c r="G25" s="4"/>
      <c r="H25" s="4"/>
      <c r="I25" s="4"/>
    </row>
    <row r="26" spans="1:9" x14ac:dyDescent="0.25">
      <c r="A26" s="40" t="s">
        <v>107</v>
      </c>
      <c r="B26" s="4"/>
      <c r="C26" s="4"/>
      <c r="D26" s="4"/>
      <c r="E26" s="4"/>
      <c r="F26" s="4"/>
      <c r="G26" s="4"/>
      <c r="H26" s="4"/>
      <c r="I26" s="4"/>
    </row>
    <row r="27" spans="1:9" x14ac:dyDescent="0.25">
      <c r="A27" s="62" t="s">
        <v>540</v>
      </c>
      <c r="B27" s="4"/>
      <c r="C27" s="4"/>
      <c r="D27" s="4"/>
      <c r="E27" s="4"/>
      <c r="F27" s="4"/>
      <c r="G27" s="4"/>
      <c r="H27" s="4"/>
      <c r="I27" s="4"/>
    </row>
    <row r="28" spans="1:9" x14ac:dyDescent="0.25">
      <c r="A28" s="4"/>
      <c r="B28" s="4"/>
      <c r="C28" s="4"/>
      <c r="D28" s="4"/>
      <c r="E28" s="4"/>
      <c r="F28" s="4"/>
      <c r="G28" s="4"/>
      <c r="H28" s="4"/>
      <c r="I28" s="4"/>
    </row>
    <row r="29" spans="1:9" x14ac:dyDescent="0.25">
      <c r="A29" s="4"/>
      <c r="B29" s="4"/>
      <c r="C29" s="4"/>
      <c r="D29" s="4"/>
      <c r="E29" s="4"/>
      <c r="F29" s="4"/>
      <c r="G29" s="4"/>
      <c r="H29" s="4"/>
      <c r="I29" s="4"/>
    </row>
    <row r="30" spans="1:9" x14ac:dyDescent="0.25">
      <c r="A30" s="4"/>
      <c r="B30" s="4"/>
      <c r="C30" s="4"/>
      <c r="D30" s="4"/>
      <c r="E30" s="4"/>
      <c r="F30" s="4"/>
      <c r="G30" s="4"/>
      <c r="H30" s="4"/>
      <c r="I30" s="4"/>
    </row>
    <row r="31" spans="1:9" x14ac:dyDescent="0.25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5">
      <c r="A32" s="4"/>
      <c r="B32" s="4"/>
      <c r="C32" s="4"/>
      <c r="D32" s="4"/>
      <c r="E32" s="4"/>
      <c r="F32" s="4"/>
      <c r="G32" s="4"/>
      <c r="H32" s="4"/>
      <c r="I32" s="4"/>
    </row>
    <row r="33" spans="1:9" x14ac:dyDescent="0.25">
      <c r="A33" s="4"/>
      <c r="B33" s="4"/>
      <c r="C33" s="4"/>
      <c r="D33" s="4"/>
      <c r="E33" s="4"/>
      <c r="F33" s="4"/>
      <c r="G33" s="4"/>
      <c r="H33" s="4"/>
      <c r="I33" s="4"/>
    </row>
    <row r="34" spans="1:9" x14ac:dyDescent="0.25">
      <c r="A34" s="4"/>
      <c r="B34" s="4"/>
      <c r="C34" s="4"/>
      <c r="D34" s="4"/>
      <c r="E34" s="4"/>
      <c r="F34" s="4"/>
      <c r="G34" s="4"/>
      <c r="H34" s="4"/>
      <c r="I34" s="4"/>
    </row>
  </sheetData>
  <phoneticPr fontId="0" type="noConversion"/>
  <pageMargins left="0.70866141732283472" right="0.70866141732283472" top="0.74803149606299213" bottom="0.74803149606299213" header="0.31496062992125984" footer="0.31496062992125984"/>
  <pageSetup paperSize="9" scale="96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75"/>
  <sheetViews>
    <sheetView workbookViewId="0">
      <selection activeCell="L7" sqref="L7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5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t="s">
        <v>800</v>
      </c>
    </row>
    <row r="3" spans="1:9" ht="25.5" customHeight="1" x14ac:dyDescent="0.25">
      <c r="A3" s="199" t="s">
        <v>726</v>
      </c>
      <c r="B3" s="214"/>
      <c r="C3" s="214"/>
      <c r="D3" s="214"/>
      <c r="E3" s="214"/>
      <c r="F3" s="214"/>
      <c r="G3" s="214"/>
      <c r="H3" s="214"/>
    </row>
    <row r="4" spans="1:9" ht="82.5" customHeight="1" x14ac:dyDescent="0.25">
      <c r="A4" s="203" t="s">
        <v>733</v>
      </c>
      <c r="B4" s="220"/>
      <c r="C4" s="220"/>
      <c r="D4" s="220"/>
      <c r="E4" s="220"/>
      <c r="F4" s="220"/>
      <c r="G4" s="220"/>
      <c r="H4" s="220"/>
    </row>
    <row r="5" spans="1:9" ht="20.25" customHeight="1" x14ac:dyDescent="0.25">
      <c r="A5" s="58"/>
      <c r="B5" s="59"/>
      <c r="C5" s="59"/>
      <c r="D5" s="59"/>
      <c r="E5" s="59"/>
      <c r="F5" s="59"/>
      <c r="G5" s="59"/>
      <c r="H5" s="59"/>
    </row>
    <row r="6" spans="1:9" x14ac:dyDescent="0.25">
      <c r="A6" s="4" t="s">
        <v>696</v>
      </c>
    </row>
    <row r="7" spans="1:9" ht="86.25" customHeight="1" x14ac:dyDescent="0.3">
      <c r="A7" s="2" t="s">
        <v>108</v>
      </c>
      <c r="B7" s="3" t="s">
        <v>109</v>
      </c>
      <c r="C7" s="53" t="s">
        <v>671</v>
      </c>
      <c r="D7" s="53" t="s">
        <v>672</v>
      </c>
      <c r="E7" s="53" t="s">
        <v>675</v>
      </c>
      <c r="F7" s="53" t="s">
        <v>676</v>
      </c>
      <c r="G7" s="53" t="s">
        <v>677</v>
      </c>
      <c r="H7" s="53" t="s">
        <v>678</v>
      </c>
      <c r="I7" s="53" t="s">
        <v>17</v>
      </c>
    </row>
    <row r="8" spans="1:9" x14ac:dyDescent="0.25">
      <c r="A8" s="20" t="s">
        <v>533</v>
      </c>
      <c r="B8" s="5" t="s">
        <v>372</v>
      </c>
      <c r="C8" s="39"/>
      <c r="D8" s="39"/>
      <c r="E8" s="54"/>
      <c r="F8" s="39"/>
      <c r="G8" s="39"/>
      <c r="H8" s="39"/>
      <c r="I8" s="39"/>
    </row>
    <row r="9" spans="1:9" x14ac:dyDescent="0.25">
      <c r="A9" s="46" t="s">
        <v>246</v>
      </c>
      <c r="B9" s="46" t="s">
        <v>372</v>
      </c>
      <c r="C9" s="39"/>
      <c r="D9" s="39"/>
      <c r="E9" s="39"/>
      <c r="F9" s="39"/>
      <c r="G9" s="39"/>
      <c r="H9" s="39"/>
      <c r="I9" s="39"/>
    </row>
    <row r="10" spans="1:9" ht="30" x14ac:dyDescent="0.25">
      <c r="A10" s="12" t="s">
        <v>373</v>
      </c>
      <c r="B10" s="5" t="s">
        <v>374</v>
      </c>
      <c r="C10" s="39"/>
      <c r="D10" s="39"/>
      <c r="E10" s="39"/>
      <c r="F10" s="39"/>
      <c r="G10" s="39"/>
      <c r="H10" s="39"/>
      <c r="I10" s="39"/>
    </row>
    <row r="11" spans="1:9" x14ac:dyDescent="0.25">
      <c r="A11" s="20" t="s">
        <v>581</v>
      </c>
      <c r="B11" s="5" t="s">
        <v>375</v>
      </c>
      <c r="C11" s="39"/>
      <c r="D11" s="39"/>
      <c r="E11" s="39"/>
      <c r="F11" s="39"/>
      <c r="G11" s="39"/>
      <c r="H11" s="39"/>
      <c r="I11" s="39"/>
    </row>
    <row r="12" spans="1:9" x14ac:dyDescent="0.25">
      <c r="A12" s="46" t="s">
        <v>246</v>
      </c>
      <c r="B12" s="46" t="s">
        <v>375</v>
      </c>
      <c r="C12" s="39"/>
      <c r="D12" s="39"/>
      <c r="E12" s="39"/>
      <c r="F12" s="39"/>
      <c r="G12" s="39"/>
      <c r="H12" s="39"/>
      <c r="I12" s="39"/>
    </row>
    <row r="13" spans="1:9" x14ac:dyDescent="0.25">
      <c r="A13" s="11" t="s">
        <v>553</v>
      </c>
      <c r="B13" s="7" t="s">
        <v>376</v>
      </c>
      <c r="C13" s="39"/>
      <c r="D13" s="39"/>
      <c r="E13" s="39"/>
      <c r="F13" s="39"/>
      <c r="G13" s="39"/>
      <c r="H13" s="39"/>
      <c r="I13" s="39"/>
    </row>
    <row r="14" spans="1:9" x14ac:dyDescent="0.25">
      <c r="A14" s="12" t="s">
        <v>582</v>
      </c>
      <c r="B14" s="5" t="s">
        <v>377</v>
      </c>
      <c r="C14" s="39"/>
      <c r="D14" s="39"/>
      <c r="E14" s="39"/>
      <c r="F14" s="39"/>
      <c r="G14" s="39"/>
      <c r="H14" s="39"/>
      <c r="I14" s="39"/>
    </row>
    <row r="15" spans="1:9" x14ac:dyDescent="0.25">
      <c r="A15" s="46" t="s">
        <v>254</v>
      </c>
      <c r="B15" s="46" t="s">
        <v>377</v>
      </c>
      <c r="C15" s="39"/>
      <c r="D15" s="39"/>
      <c r="E15" s="39"/>
      <c r="F15" s="39"/>
      <c r="G15" s="39"/>
      <c r="H15" s="39"/>
      <c r="I15" s="39"/>
    </row>
    <row r="16" spans="1:9" x14ac:dyDescent="0.25">
      <c r="A16" s="20" t="s">
        <v>378</v>
      </c>
      <c r="B16" s="5" t="s">
        <v>379</v>
      </c>
      <c r="C16" s="39"/>
      <c r="D16" s="39"/>
      <c r="E16" s="39"/>
      <c r="F16" s="39"/>
      <c r="G16" s="39"/>
      <c r="H16" s="39"/>
      <c r="I16" s="39"/>
    </row>
    <row r="17" spans="1:9" x14ac:dyDescent="0.25">
      <c r="A17" s="13" t="s">
        <v>583</v>
      </c>
      <c r="B17" s="5" t="s">
        <v>380</v>
      </c>
      <c r="C17" s="28"/>
      <c r="D17" s="28"/>
      <c r="E17" s="28"/>
      <c r="F17" s="28"/>
      <c r="G17" s="28"/>
      <c r="H17" s="28"/>
      <c r="I17" s="28"/>
    </row>
    <row r="18" spans="1:9" x14ac:dyDescent="0.25">
      <c r="A18" s="46" t="s">
        <v>255</v>
      </c>
      <c r="B18" s="46" t="s">
        <v>380</v>
      </c>
      <c r="C18" s="28"/>
      <c r="D18" s="28"/>
      <c r="E18" s="28"/>
      <c r="F18" s="28"/>
      <c r="G18" s="28"/>
      <c r="H18" s="28"/>
      <c r="I18" s="28"/>
    </row>
    <row r="19" spans="1:9" x14ac:dyDescent="0.25">
      <c r="A19" s="20" t="s">
        <v>381</v>
      </c>
      <c r="B19" s="5" t="s">
        <v>382</v>
      </c>
      <c r="C19" s="28"/>
      <c r="D19" s="28"/>
      <c r="E19" s="28"/>
      <c r="F19" s="28"/>
      <c r="G19" s="28"/>
      <c r="H19" s="28"/>
      <c r="I19" s="28"/>
    </row>
    <row r="20" spans="1:9" x14ac:dyDescent="0.25">
      <c r="A20" s="21" t="s">
        <v>554</v>
      </c>
      <c r="B20" s="7" t="s">
        <v>383</v>
      </c>
      <c r="C20" s="28"/>
      <c r="D20" s="28"/>
      <c r="E20" s="28"/>
      <c r="F20" s="28"/>
      <c r="G20" s="28"/>
      <c r="H20" s="28"/>
      <c r="I20" s="28"/>
    </row>
    <row r="21" spans="1:9" x14ac:dyDescent="0.25">
      <c r="A21" s="12" t="s">
        <v>398</v>
      </c>
      <c r="B21" s="5" t="s">
        <v>399</v>
      </c>
      <c r="C21" s="28"/>
      <c r="D21" s="28"/>
      <c r="E21" s="28"/>
      <c r="F21" s="28"/>
      <c r="G21" s="28"/>
      <c r="H21" s="28"/>
      <c r="I21" s="28"/>
    </row>
    <row r="22" spans="1:9" x14ac:dyDescent="0.25">
      <c r="A22" s="13" t="s">
        <v>400</v>
      </c>
      <c r="B22" s="5" t="s">
        <v>401</v>
      </c>
      <c r="C22" s="28"/>
      <c r="D22" s="28"/>
      <c r="E22" s="28"/>
      <c r="F22" s="28"/>
      <c r="G22" s="28"/>
      <c r="H22" s="28"/>
      <c r="I22" s="28"/>
    </row>
    <row r="23" spans="1:9" x14ac:dyDescent="0.25">
      <c r="A23" s="20" t="s">
        <v>402</v>
      </c>
      <c r="B23" s="5" t="s">
        <v>403</v>
      </c>
      <c r="C23" s="28"/>
      <c r="D23" s="28"/>
      <c r="E23" s="28"/>
      <c r="F23" s="28"/>
      <c r="G23" s="28"/>
      <c r="H23" s="28"/>
      <c r="I23" s="28"/>
    </row>
    <row r="24" spans="1:9" x14ac:dyDescent="0.25">
      <c r="A24" s="20" t="s">
        <v>538</v>
      </c>
      <c r="B24" s="5" t="s">
        <v>404</v>
      </c>
      <c r="C24" s="28"/>
      <c r="D24" s="28"/>
      <c r="E24" s="28"/>
      <c r="F24" s="28"/>
      <c r="G24" s="28"/>
      <c r="H24" s="28"/>
      <c r="I24" s="28"/>
    </row>
    <row r="25" spans="1:9" x14ac:dyDescent="0.25">
      <c r="A25" s="46" t="s">
        <v>280</v>
      </c>
      <c r="B25" s="46" t="s">
        <v>404</v>
      </c>
      <c r="C25" s="28"/>
      <c r="D25" s="28"/>
      <c r="E25" s="28"/>
      <c r="F25" s="28"/>
      <c r="G25" s="28"/>
      <c r="H25" s="28"/>
      <c r="I25" s="28"/>
    </row>
    <row r="26" spans="1:9" x14ac:dyDescent="0.25">
      <c r="A26" s="46" t="s">
        <v>281</v>
      </c>
      <c r="B26" s="46" t="s">
        <v>404</v>
      </c>
      <c r="C26" s="28"/>
      <c r="D26" s="28"/>
      <c r="E26" s="28"/>
      <c r="F26" s="28"/>
      <c r="G26" s="28"/>
      <c r="H26" s="28"/>
      <c r="I26" s="28"/>
    </row>
    <row r="27" spans="1:9" x14ac:dyDescent="0.25">
      <c r="A27" s="47" t="s">
        <v>282</v>
      </c>
      <c r="B27" s="47" t="s">
        <v>404</v>
      </c>
      <c r="C27" s="28"/>
      <c r="D27" s="28"/>
      <c r="E27" s="28"/>
      <c r="F27" s="28"/>
      <c r="G27" s="28"/>
      <c r="H27" s="28"/>
      <c r="I27" s="28"/>
    </row>
    <row r="28" spans="1:9" x14ac:dyDescent="0.25">
      <c r="A28" s="48" t="s">
        <v>557</v>
      </c>
      <c r="B28" s="38" t="s">
        <v>405</v>
      </c>
      <c r="C28" s="28"/>
      <c r="D28" s="28"/>
      <c r="E28" s="28"/>
      <c r="F28" s="28"/>
      <c r="G28" s="28"/>
      <c r="H28" s="28"/>
      <c r="I28" s="28"/>
    </row>
    <row r="29" spans="1:9" x14ac:dyDescent="0.25">
      <c r="A29" s="71"/>
      <c r="B29" s="72"/>
    </row>
    <row r="30" spans="1:9" ht="24.75" customHeight="1" x14ac:dyDescent="0.25">
      <c r="A30" s="2" t="s">
        <v>108</v>
      </c>
      <c r="B30" s="3" t="s">
        <v>109</v>
      </c>
      <c r="C30" s="28"/>
      <c r="D30" s="28"/>
      <c r="E30" s="28"/>
    </row>
    <row r="31" spans="1:9" ht="31.5" x14ac:dyDescent="0.25">
      <c r="A31" s="73" t="s">
        <v>16</v>
      </c>
      <c r="B31" s="38"/>
      <c r="C31" s="28"/>
      <c r="D31" s="28"/>
      <c r="E31" s="28"/>
    </row>
    <row r="32" spans="1:9" ht="15.75" x14ac:dyDescent="0.25">
      <c r="A32" s="74" t="s">
        <v>10</v>
      </c>
      <c r="B32" s="38"/>
      <c r="C32" s="28"/>
      <c r="D32" s="28"/>
      <c r="E32" s="28"/>
    </row>
    <row r="33" spans="1:5" ht="31.5" x14ac:dyDescent="0.25">
      <c r="A33" s="74" t="s">
        <v>11</v>
      </c>
      <c r="B33" s="38"/>
      <c r="C33" s="28"/>
      <c r="D33" s="28"/>
      <c r="E33" s="28"/>
    </row>
    <row r="34" spans="1:5" ht="15.75" x14ac:dyDescent="0.25">
      <c r="A34" s="74" t="s">
        <v>12</v>
      </c>
      <c r="B34" s="38"/>
      <c r="C34" s="28"/>
      <c r="D34" s="28"/>
      <c r="E34" s="28"/>
    </row>
    <row r="35" spans="1:5" ht="31.5" x14ac:dyDescent="0.25">
      <c r="A35" s="74" t="s">
        <v>13</v>
      </c>
      <c r="B35" s="38"/>
      <c r="C35" s="28"/>
      <c r="D35" s="28"/>
      <c r="E35" s="28"/>
    </row>
    <row r="36" spans="1:5" ht="15.75" x14ac:dyDescent="0.25">
      <c r="A36" s="74" t="s">
        <v>14</v>
      </c>
      <c r="B36" s="38"/>
      <c r="C36" s="28"/>
      <c r="D36" s="28"/>
      <c r="E36" s="28"/>
    </row>
    <row r="37" spans="1:5" ht="15.75" x14ac:dyDescent="0.25">
      <c r="A37" s="74" t="s">
        <v>15</v>
      </c>
      <c r="B37" s="38"/>
      <c r="C37" s="28"/>
      <c r="D37" s="28"/>
      <c r="E37" s="28"/>
    </row>
    <row r="38" spans="1:5" x14ac:dyDescent="0.25">
      <c r="A38" s="48" t="s">
        <v>698</v>
      </c>
      <c r="B38" s="38"/>
      <c r="C38" s="28"/>
      <c r="D38" s="28"/>
      <c r="E38" s="28"/>
    </row>
    <row r="39" spans="1:5" x14ac:dyDescent="0.25">
      <c r="A39" s="71"/>
      <c r="B39" s="72"/>
    </row>
    <row r="40" spans="1:5" x14ac:dyDescent="0.25">
      <c r="A40" s="71"/>
      <c r="B40" s="72"/>
    </row>
    <row r="41" spans="1:5" x14ac:dyDescent="0.25">
      <c r="A41" s="71"/>
      <c r="B41" s="72"/>
    </row>
    <row r="42" spans="1:5" x14ac:dyDescent="0.25">
      <c r="A42" s="71"/>
      <c r="B42" s="72"/>
    </row>
    <row r="43" spans="1:5" x14ac:dyDescent="0.25">
      <c r="A43" s="71"/>
      <c r="B43" s="72"/>
    </row>
    <row r="44" spans="1:5" x14ac:dyDescent="0.25">
      <c r="A44" s="71"/>
      <c r="B44" s="72"/>
    </row>
    <row r="45" spans="1:5" x14ac:dyDescent="0.25">
      <c r="A45" s="71"/>
      <c r="B45" s="72"/>
    </row>
    <row r="46" spans="1:5" x14ac:dyDescent="0.25">
      <c r="A46" s="71"/>
      <c r="B46" s="72"/>
    </row>
    <row r="47" spans="1:5" x14ac:dyDescent="0.25">
      <c r="A47" s="71"/>
      <c r="B47" s="72"/>
    </row>
    <row r="49" spans="1:8" x14ac:dyDescent="0.25">
      <c r="A49" s="4"/>
      <c r="B49" s="4"/>
      <c r="C49" s="4"/>
      <c r="D49" s="4"/>
      <c r="E49" s="4"/>
      <c r="F49" s="4"/>
      <c r="G49" s="4"/>
    </row>
    <row r="50" spans="1:8" x14ac:dyDescent="0.25">
      <c r="A50" s="56" t="s">
        <v>679</v>
      </c>
      <c r="B50" s="4"/>
      <c r="C50" s="4"/>
      <c r="D50" s="4"/>
      <c r="E50" s="4"/>
      <c r="F50" s="4"/>
      <c r="G50" s="4"/>
    </row>
    <row r="51" spans="1:8" ht="15.75" x14ac:dyDescent="0.25">
      <c r="A51" s="57" t="s">
        <v>683</v>
      </c>
      <c r="B51" s="4"/>
      <c r="C51" s="4"/>
      <c r="D51" s="4"/>
      <c r="E51" s="4"/>
      <c r="F51" s="4"/>
      <c r="G51" s="4"/>
    </row>
    <row r="52" spans="1:8" ht="15.75" x14ac:dyDescent="0.25">
      <c r="A52" s="57" t="s">
        <v>684</v>
      </c>
      <c r="B52" s="4"/>
      <c r="C52" s="4"/>
      <c r="D52" s="4"/>
      <c r="E52" s="4"/>
      <c r="F52" s="4"/>
      <c r="G52" s="4"/>
    </row>
    <row r="53" spans="1:8" ht="15.75" x14ac:dyDescent="0.25">
      <c r="A53" s="57" t="s">
        <v>685</v>
      </c>
      <c r="B53" s="4"/>
      <c r="C53" s="4"/>
      <c r="D53" s="4"/>
      <c r="E53" s="4"/>
      <c r="F53" s="4"/>
      <c r="G53" s="4"/>
    </row>
    <row r="54" spans="1:8" ht="15.75" x14ac:dyDescent="0.25">
      <c r="A54" s="57" t="s">
        <v>686</v>
      </c>
      <c r="B54" s="4"/>
      <c r="C54" s="4"/>
      <c r="D54" s="4"/>
      <c r="E54" s="4"/>
      <c r="F54" s="4"/>
      <c r="G54" s="4"/>
    </row>
    <row r="55" spans="1:8" ht="15.75" x14ac:dyDescent="0.25">
      <c r="A55" s="57" t="s">
        <v>687</v>
      </c>
      <c r="B55" s="4"/>
      <c r="C55" s="4"/>
      <c r="D55" s="4"/>
      <c r="E55" s="4"/>
      <c r="F55" s="4"/>
      <c r="G55" s="4"/>
    </row>
    <row r="56" spans="1:8" x14ac:dyDescent="0.25">
      <c r="A56" s="56" t="s">
        <v>680</v>
      </c>
      <c r="B56" s="4"/>
      <c r="C56" s="4"/>
      <c r="D56" s="4"/>
      <c r="E56" s="4"/>
      <c r="F56" s="4"/>
      <c r="G56" s="4"/>
    </row>
    <row r="57" spans="1:8" x14ac:dyDescent="0.25">
      <c r="A57" s="4"/>
      <c r="B57" s="4"/>
      <c r="C57" s="4"/>
      <c r="D57" s="4"/>
      <c r="E57" s="4"/>
      <c r="F57" s="4"/>
      <c r="G57" s="4"/>
    </row>
    <row r="58" spans="1:8" ht="45.75" customHeight="1" x14ac:dyDescent="0.25">
      <c r="A58" s="226" t="s">
        <v>688</v>
      </c>
      <c r="B58" s="227"/>
      <c r="C58" s="227"/>
      <c r="D58" s="227"/>
      <c r="E58" s="227"/>
      <c r="F58" s="227"/>
      <c r="G58" s="227"/>
      <c r="H58" s="227"/>
    </row>
    <row r="61" spans="1:8" ht="15.75" x14ac:dyDescent="0.25">
      <c r="A61" s="49" t="s">
        <v>690</v>
      </c>
    </row>
    <row r="62" spans="1:8" ht="15.75" x14ac:dyDescent="0.25">
      <c r="A62" s="57" t="s">
        <v>691</v>
      </c>
    </row>
    <row r="63" spans="1:8" ht="15.75" x14ac:dyDescent="0.25">
      <c r="A63" s="57" t="s">
        <v>692</v>
      </c>
    </row>
    <row r="64" spans="1:8" ht="15.75" x14ac:dyDescent="0.25">
      <c r="A64" s="57" t="s">
        <v>693</v>
      </c>
    </row>
    <row r="65" spans="1:1" x14ac:dyDescent="0.25">
      <c r="A65" s="56" t="s">
        <v>689</v>
      </c>
    </row>
    <row r="66" spans="1:1" ht="15.75" x14ac:dyDescent="0.25">
      <c r="A66" s="57" t="s">
        <v>694</v>
      </c>
    </row>
    <row r="68" spans="1:1" ht="15.75" x14ac:dyDescent="0.25">
      <c r="A68" s="69" t="s">
        <v>8</v>
      </c>
    </row>
    <row r="69" spans="1:1" ht="15.75" x14ac:dyDescent="0.25">
      <c r="A69" s="69" t="s">
        <v>9</v>
      </c>
    </row>
    <row r="70" spans="1:1" ht="15.75" x14ac:dyDescent="0.25">
      <c r="A70" s="70" t="s">
        <v>10</v>
      </c>
    </row>
    <row r="71" spans="1:1" ht="15.75" x14ac:dyDescent="0.25">
      <c r="A71" s="70" t="s">
        <v>11</v>
      </c>
    </row>
    <row r="72" spans="1:1" ht="15.75" x14ac:dyDescent="0.25">
      <c r="A72" s="70" t="s">
        <v>12</v>
      </c>
    </row>
    <row r="73" spans="1:1" ht="15.75" x14ac:dyDescent="0.25">
      <c r="A73" s="70" t="s">
        <v>13</v>
      </c>
    </row>
    <row r="74" spans="1:1" ht="15.75" x14ac:dyDescent="0.25">
      <c r="A74" s="70" t="s">
        <v>14</v>
      </c>
    </row>
    <row r="75" spans="1:1" ht="15.75" x14ac:dyDescent="0.25">
      <c r="A75" s="70" t="s">
        <v>15</v>
      </c>
    </row>
  </sheetData>
  <mergeCells count="3">
    <mergeCell ref="A4:H4"/>
    <mergeCell ref="A58:H58"/>
    <mergeCell ref="A3:H3"/>
  </mergeCells>
  <phoneticPr fontId="0" type="noConversion"/>
  <hyperlinks>
    <hyperlink ref="A20" r:id="rId1" location="foot4" display="http://njt.hu/cgi_bin/njt_doc.cgi?docid=142896.245143 - foot4"/>
    <hyperlink ref="A50" r:id="rId2" location="foot4" display="http://njt.hu/cgi_bin/njt_doc.cgi?docid=142896.245143 - foot4"/>
    <hyperlink ref="A56" r:id="rId3" location="foot5" display="http://njt.hu/cgi_bin/njt_doc.cgi?docid=142896.245143 - foot5"/>
    <hyperlink ref="A65" r:id="rId4" location="foot53" display="http://njt.hu/cgi_bin/njt_doc.cgi?docid=139876.243471 - foot53"/>
  </hyperlinks>
  <pageMargins left="0.70866141732283472" right="0.70866141732283472" top="0.74803149606299213" bottom="0.74803149606299213" header="0.31496062992125984" footer="0.31496062992125984"/>
  <pageSetup paperSize="9" scale="35" orientation="landscape" horizontalDpi="300" verticalDpi="300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71"/>
  <sheetViews>
    <sheetView workbookViewId="0">
      <selection activeCell="O13" sqref="O13"/>
    </sheetView>
  </sheetViews>
  <sheetFormatPr defaultRowHeight="15" x14ac:dyDescent="0.25"/>
  <cols>
    <col min="1" max="1" width="64.5703125" customWidth="1"/>
    <col min="2" max="2" width="11" customWidth="1"/>
    <col min="3" max="3" width="14.140625" customWidth="1"/>
    <col min="4" max="4" width="15.28515625" customWidth="1"/>
    <col min="5" max="5" width="12" customWidth="1"/>
    <col min="6" max="6" width="12.140625" customWidth="1"/>
    <col min="7" max="8" width="12.85546875" customWidth="1"/>
  </cols>
  <sheetData>
    <row r="1" spans="1:8" x14ac:dyDescent="0.25">
      <c r="D1" t="s">
        <v>801</v>
      </c>
    </row>
    <row r="3" spans="1:8" ht="22.5" customHeight="1" x14ac:dyDescent="0.25">
      <c r="A3" s="199" t="s">
        <v>726</v>
      </c>
      <c r="B3" s="200"/>
      <c r="C3" s="200"/>
      <c r="D3" s="200"/>
      <c r="E3" s="202"/>
      <c r="F3" s="202"/>
      <c r="G3" s="202"/>
      <c r="H3" s="202"/>
    </row>
    <row r="4" spans="1:8" ht="48.75" customHeight="1" x14ac:dyDescent="0.25">
      <c r="A4" s="203" t="s">
        <v>734</v>
      </c>
      <c r="B4" s="200"/>
      <c r="C4" s="200"/>
      <c r="D4" s="201"/>
      <c r="E4" s="202"/>
      <c r="F4" s="202"/>
      <c r="G4" s="202"/>
      <c r="H4" s="202"/>
    </row>
    <row r="5" spans="1:8" ht="21" customHeight="1" x14ac:dyDescent="0.25">
      <c r="A5" s="60"/>
      <c r="B5" s="61"/>
      <c r="C5" s="61"/>
    </row>
    <row r="6" spans="1:8" x14ac:dyDescent="0.25">
      <c r="A6" s="4" t="s">
        <v>696</v>
      </c>
    </row>
    <row r="7" spans="1:8" ht="51.75" x14ac:dyDescent="0.25">
      <c r="A7" s="40" t="s">
        <v>669</v>
      </c>
      <c r="B7" s="3" t="s">
        <v>109</v>
      </c>
      <c r="C7" s="76" t="s">
        <v>0</v>
      </c>
      <c r="D7" s="76" t="s">
        <v>1</v>
      </c>
      <c r="E7" s="76" t="s">
        <v>61</v>
      </c>
      <c r="F7" s="76" t="s">
        <v>62</v>
      </c>
      <c r="G7" s="76" t="s">
        <v>63</v>
      </c>
      <c r="H7" s="76" t="s">
        <v>64</v>
      </c>
    </row>
    <row r="8" spans="1:8" x14ac:dyDescent="0.25">
      <c r="A8" s="12" t="s">
        <v>461</v>
      </c>
      <c r="B8" s="5" t="s">
        <v>245</v>
      </c>
      <c r="C8" s="140"/>
      <c r="D8" s="140"/>
      <c r="E8" s="140"/>
      <c r="F8" s="140"/>
      <c r="G8" s="140"/>
      <c r="H8" s="140"/>
    </row>
    <row r="9" spans="1:8" x14ac:dyDescent="0.25">
      <c r="A9" s="18" t="s">
        <v>246</v>
      </c>
      <c r="B9" s="18" t="s">
        <v>245</v>
      </c>
      <c r="C9" s="140"/>
      <c r="D9" s="140"/>
      <c r="E9" s="140"/>
      <c r="F9" s="140"/>
      <c r="G9" s="140"/>
      <c r="H9" s="140"/>
    </row>
    <row r="10" spans="1:8" x14ac:dyDescent="0.25">
      <c r="A10" s="18" t="s">
        <v>247</v>
      </c>
      <c r="B10" s="18" t="s">
        <v>245</v>
      </c>
      <c r="C10" s="140"/>
      <c r="D10" s="140"/>
      <c r="E10" s="140"/>
      <c r="F10" s="140"/>
      <c r="G10" s="140"/>
      <c r="H10" s="140"/>
    </row>
    <row r="11" spans="1:8" ht="30" x14ac:dyDescent="0.25">
      <c r="A11" s="12" t="s">
        <v>248</v>
      </c>
      <c r="B11" s="5" t="s">
        <v>249</v>
      </c>
      <c r="C11" s="140"/>
      <c r="D11" s="140"/>
      <c r="E11" s="140"/>
      <c r="F11" s="140"/>
      <c r="G11" s="140"/>
      <c r="H11" s="140"/>
    </row>
    <row r="12" spans="1:8" x14ac:dyDescent="0.25">
      <c r="A12" s="12" t="s">
        <v>460</v>
      </c>
      <c r="B12" s="5" t="s">
        <v>250</v>
      </c>
      <c r="C12" s="140"/>
      <c r="D12" s="140"/>
      <c r="E12" s="140"/>
      <c r="F12" s="140"/>
      <c r="G12" s="140"/>
      <c r="H12" s="140"/>
    </row>
    <row r="13" spans="1:8" x14ac:dyDescent="0.25">
      <c r="A13" s="18" t="s">
        <v>246</v>
      </c>
      <c r="B13" s="18" t="s">
        <v>250</v>
      </c>
      <c r="C13" s="140"/>
      <c r="D13" s="140"/>
      <c r="E13" s="140"/>
      <c r="F13" s="140"/>
      <c r="G13" s="140"/>
      <c r="H13" s="140"/>
    </row>
    <row r="14" spans="1:8" x14ac:dyDescent="0.25">
      <c r="A14" s="18" t="s">
        <v>247</v>
      </c>
      <c r="B14" s="18" t="s">
        <v>251</v>
      </c>
      <c r="C14" s="140"/>
      <c r="D14" s="140"/>
      <c r="E14" s="140"/>
      <c r="F14" s="140"/>
      <c r="G14" s="140"/>
      <c r="H14" s="140"/>
    </row>
    <row r="15" spans="1:8" x14ac:dyDescent="0.25">
      <c r="A15" s="11" t="s">
        <v>459</v>
      </c>
      <c r="B15" s="7" t="s">
        <v>252</v>
      </c>
      <c r="C15" s="123"/>
      <c r="D15" s="123"/>
      <c r="E15" s="123"/>
      <c r="F15" s="123"/>
      <c r="G15" s="123"/>
      <c r="H15" s="123"/>
    </row>
    <row r="16" spans="1:8" x14ac:dyDescent="0.25">
      <c r="A16" s="20" t="s">
        <v>464</v>
      </c>
      <c r="B16" s="5" t="s">
        <v>253</v>
      </c>
      <c r="C16" s="140"/>
      <c r="D16" s="140"/>
      <c r="E16" s="140"/>
      <c r="F16" s="140"/>
      <c r="G16" s="140"/>
      <c r="H16" s="140"/>
    </row>
    <row r="17" spans="1:8" x14ac:dyDescent="0.25">
      <c r="A17" s="18" t="s">
        <v>254</v>
      </c>
      <c r="B17" s="18" t="s">
        <v>253</v>
      </c>
      <c r="C17" s="140"/>
      <c r="D17" s="140"/>
      <c r="E17" s="140"/>
      <c r="F17" s="140"/>
      <c r="G17" s="140"/>
      <c r="H17" s="140"/>
    </row>
    <row r="18" spans="1:8" x14ac:dyDescent="0.25">
      <c r="A18" s="18" t="s">
        <v>255</v>
      </c>
      <c r="B18" s="18" t="s">
        <v>253</v>
      </c>
      <c r="C18" s="140"/>
      <c r="D18" s="140"/>
      <c r="E18" s="140"/>
      <c r="F18" s="140"/>
      <c r="G18" s="140"/>
      <c r="H18" s="140"/>
    </row>
    <row r="19" spans="1:8" x14ac:dyDescent="0.25">
      <c r="A19" s="20" t="s">
        <v>465</v>
      </c>
      <c r="B19" s="5" t="s">
        <v>256</v>
      </c>
      <c r="C19" s="140"/>
      <c r="D19" s="140"/>
      <c r="E19" s="140"/>
      <c r="F19" s="140"/>
      <c r="G19" s="140"/>
      <c r="H19" s="140"/>
    </row>
    <row r="20" spans="1:8" x14ac:dyDescent="0.25">
      <c r="A20" s="18" t="s">
        <v>247</v>
      </c>
      <c r="B20" s="18" t="s">
        <v>256</v>
      </c>
      <c r="C20" s="140"/>
      <c r="D20" s="140"/>
      <c r="E20" s="140"/>
      <c r="F20" s="140"/>
      <c r="G20" s="140"/>
      <c r="H20" s="140"/>
    </row>
    <row r="21" spans="1:8" x14ac:dyDescent="0.25">
      <c r="A21" s="13" t="s">
        <v>257</v>
      </c>
      <c r="B21" s="5" t="s">
        <v>258</v>
      </c>
      <c r="C21" s="140"/>
      <c r="D21" s="140"/>
      <c r="E21" s="140"/>
      <c r="F21" s="140"/>
      <c r="G21" s="140"/>
      <c r="H21" s="140"/>
    </row>
    <row r="22" spans="1:8" x14ac:dyDescent="0.25">
      <c r="A22" s="13" t="s">
        <v>466</v>
      </c>
      <c r="B22" s="5" t="s">
        <v>259</v>
      </c>
      <c r="C22" s="140"/>
      <c r="D22" s="140"/>
      <c r="E22" s="140"/>
      <c r="F22" s="140"/>
      <c r="G22" s="140"/>
      <c r="H22" s="140"/>
    </row>
    <row r="23" spans="1:8" x14ac:dyDescent="0.25">
      <c r="A23" s="18" t="s">
        <v>255</v>
      </c>
      <c r="B23" s="18" t="s">
        <v>259</v>
      </c>
      <c r="C23" s="140"/>
      <c r="D23" s="140"/>
      <c r="E23" s="140"/>
      <c r="F23" s="140"/>
      <c r="G23" s="140"/>
      <c r="H23" s="140"/>
    </row>
    <row r="24" spans="1:8" x14ac:dyDescent="0.25">
      <c r="A24" s="18" t="s">
        <v>247</v>
      </c>
      <c r="B24" s="18" t="s">
        <v>259</v>
      </c>
      <c r="C24" s="140"/>
      <c r="D24" s="140"/>
      <c r="E24" s="140"/>
      <c r="F24" s="140"/>
      <c r="G24" s="140"/>
      <c r="H24" s="140"/>
    </row>
    <row r="25" spans="1:8" x14ac:dyDescent="0.25">
      <c r="A25" s="21" t="s">
        <v>462</v>
      </c>
      <c r="B25" s="7" t="s">
        <v>260</v>
      </c>
      <c r="C25" s="140"/>
      <c r="D25" s="140"/>
      <c r="E25" s="140"/>
      <c r="F25" s="140"/>
      <c r="G25" s="140"/>
      <c r="H25" s="140"/>
    </row>
    <row r="26" spans="1:8" x14ac:dyDescent="0.25">
      <c r="A26" s="20" t="s">
        <v>261</v>
      </c>
      <c r="B26" s="5" t="s">
        <v>262</v>
      </c>
      <c r="C26" s="140"/>
      <c r="D26" s="140"/>
      <c r="E26" s="140"/>
      <c r="F26" s="140"/>
      <c r="G26" s="140"/>
      <c r="H26" s="140"/>
    </row>
    <row r="27" spans="1:8" x14ac:dyDescent="0.25">
      <c r="A27" s="21" t="s">
        <v>263</v>
      </c>
      <c r="B27" s="7" t="s">
        <v>264</v>
      </c>
      <c r="C27" s="123">
        <v>490275</v>
      </c>
      <c r="D27" s="123">
        <v>0</v>
      </c>
      <c r="E27" s="123">
        <v>490275</v>
      </c>
      <c r="F27" s="123">
        <v>0</v>
      </c>
      <c r="G27" s="123">
        <v>490275</v>
      </c>
      <c r="H27" s="123">
        <v>0</v>
      </c>
    </row>
    <row r="28" spans="1:8" x14ac:dyDescent="0.25">
      <c r="A28" s="20" t="s">
        <v>267</v>
      </c>
      <c r="B28" s="5" t="s">
        <v>268</v>
      </c>
      <c r="C28" s="140"/>
      <c r="D28" s="140"/>
      <c r="E28" s="140"/>
      <c r="F28" s="140"/>
      <c r="G28" s="140"/>
      <c r="H28" s="140"/>
    </row>
    <row r="29" spans="1:8" x14ac:dyDescent="0.25">
      <c r="A29" s="20" t="s">
        <v>269</v>
      </c>
      <c r="B29" s="5" t="s">
        <v>270</v>
      </c>
      <c r="C29" s="140"/>
      <c r="D29" s="140"/>
      <c r="E29" s="140"/>
      <c r="F29" s="140"/>
      <c r="G29" s="140"/>
      <c r="H29" s="140"/>
    </row>
    <row r="30" spans="1:8" x14ac:dyDescent="0.25">
      <c r="A30" s="20" t="s">
        <v>271</v>
      </c>
      <c r="B30" s="5" t="s">
        <v>272</v>
      </c>
      <c r="C30" s="140"/>
      <c r="D30" s="140"/>
      <c r="E30" s="140"/>
      <c r="F30" s="140"/>
      <c r="G30" s="140"/>
      <c r="H30" s="140"/>
    </row>
    <row r="31" spans="1:8" ht="15.75" x14ac:dyDescent="0.25">
      <c r="A31" s="100" t="s">
        <v>463</v>
      </c>
      <c r="B31" s="101" t="s">
        <v>273</v>
      </c>
      <c r="C31" s="186">
        <v>490275</v>
      </c>
      <c r="D31" s="186">
        <v>0</v>
      </c>
      <c r="E31" s="186">
        <v>490275</v>
      </c>
      <c r="F31" s="186">
        <v>0</v>
      </c>
      <c r="G31" s="186">
        <v>490275</v>
      </c>
      <c r="H31" s="186">
        <v>0</v>
      </c>
    </row>
    <row r="32" spans="1:8" x14ac:dyDescent="0.25">
      <c r="A32" s="20" t="s">
        <v>274</v>
      </c>
      <c r="B32" s="5" t="s">
        <v>275</v>
      </c>
      <c r="C32" s="140"/>
      <c r="D32" s="140"/>
      <c r="E32" s="140"/>
      <c r="F32" s="140"/>
      <c r="G32" s="140"/>
      <c r="H32" s="140"/>
    </row>
    <row r="33" spans="1:8" x14ac:dyDescent="0.25">
      <c r="A33" s="12" t="s">
        <v>276</v>
      </c>
      <c r="B33" s="5" t="s">
        <v>277</v>
      </c>
      <c r="C33" s="140"/>
      <c r="D33" s="140"/>
      <c r="E33" s="140"/>
      <c r="F33" s="140"/>
      <c r="G33" s="140"/>
      <c r="H33" s="140"/>
    </row>
    <row r="34" spans="1:8" x14ac:dyDescent="0.25">
      <c r="A34" s="20" t="s">
        <v>467</v>
      </c>
      <c r="B34" s="5" t="s">
        <v>278</v>
      </c>
      <c r="C34" s="140"/>
      <c r="D34" s="140"/>
      <c r="E34" s="140"/>
      <c r="F34" s="140"/>
      <c r="G34" s="140"/>
      <c r="H34" s="140"/>
    </row>
    <row r="35" spans="1:8" x14ac:dyDescent="0.25">
      <c r="A35" s="18" t="s">
        <v>247</v>
      </c>
      <c r="B35" s="18" t="s">
        <v>278</v>
      </c>
      <c r="C35" s="140"/>
      <c r="D35" s="140"/>
      <c r="E35" s="140"/>
      <c r="F35" s="140"/>
      <c r="G35" s="140"/>
      <c r="H35" s="140"/>
    </row>
    <row r="36" spans="1:8" x14ac:dyDescent="0.25">
      <c r="A36" s="20" t="s">
        <v>468</v>
      </c>
      <c r="B36" s="5" t="s">
        <v>279</v>
      </c>
      <c r="C36" s="140"/>
      <c r="D36" s="140"/>
      <c r="E36" s="140"/>
      <c r="F36" s="140"/>
      <c r="G36" s="140"/>
      <c r="H36" s="140"/>
    </row>
    <row r="37" spans="1:8" x14ac:dyDescent="0.25">
      <c r="A37" s="18" t="s">
        <v>280</v>
      </c>
      <c r="B37" s="18" t="s">
        <v>279</v>
      </c>
      <c r="C37" s="140"/>
      <c r="D37" s="140"/>
      <c r="E37" s="140"/>
      <c r="F37" s="140"/>
      <c r="G37" s="140"/>
      <c r="H37" s="140"/>
    </row>
    <row r="38" spans="1:8" x14ac:dyDescent="0.25">
      <c r="A38" s="18" t="s">
        <v>281</v>
      </c>
      <c r="B38" s="18" t="s">
        <v>279</v>
      </c>
      <c r="C38" s="140"/>
      <c r="D38" s="140"/>
      <c r="E38" s="140"/>
      <c r="F38" s="140"/>
      <c r="G38" s="140"/>
      <c r="H38" s="140"/>
    </row>
    <row r="39" spans="1:8" x14ac:dyDescent="0.25">
      <c r="A39" s="18" t="s">
        <v>282</v>
      </c>
      <c r="B39" s="18" t="s">
        <v>279</v>
      </c>
      <c r="C39" s="140"/>
      <c r="D39" s="140"/>
      <c r="E39" s="140"/>
      <c r="F39" s="140"/>
      <c r="G39" s="140"/>
      <c r="H39" s="140"/>
    </row>
    <row r="40" spans="1:8" x14ac:dyDescent="0.25">
      <c r="A40" s="18" t="s">
        <v>247</v>
      </c>
      <c r="B40" s="18" t="s">
        <v>279</v>
      </c>
      <c r="C40" s="140"/>
      <c r="D40" s="140"/>
      <c r="E40" s="140"/>
      <c r="F40" s="140"/>
      <c r="G40" s="140"/>
      <c r="H40" s="140"/>
    </row>
    <row r="41" spans="1:8" x14ac:dyDescent="0.25">
      <c r="A41" s="100" t="s">
        <v>469</v>
      </c>
      <c r="B41" s="101" t="s">
        <v>283</v>
      </c>
      <c r="C41" s="187"/>
      <c r="D41" s="187"/>
      <c r="E41" s="187"/>
      <c r="F41" s="187"/>
      <c r="G41" s="187"/>
      <c r="H41" s="187"/>
    </row>
    <row r="44" spans="1:8" ht="51.75" x14ac:dyDescent="0.25">
      <c r="A44" s="40" t="s">
        <v>669</v>
      </c>
      <c r="B44" s="3" t="s">
        <v>109</v>
      </c>
      <c r="C44" s="76" t="s">
        <v>0</v>
      </c>
      <c r="D44" s="76" t="s">
        <v>1</v>
      </c>
      <c r="E44" s="76" t="s">
        <v>61</v>
      </c>
      <c r="F44" s="76" t="s">
        <v>62</v>
      </c>
      <c r="G44" s="76" t="s">
        <v>63</v>
      </c>
      <c r="H44" s="76" t="s">
        <v>64</v>
      </c>
    </row>
    <row r="45" spans="1:8" x14ac:dyDescent="0.25">
      <c r="A45" s="20" t="s">
        <v>533</v>
      </c>
      <c r="B45" s="5" t="s">
        <v>372</v>
      </c>
      <c r="C45" s="140"/>
      <c r="D45" s="140"/>
      <c r="E45" s="140"/>
      <c r="F45" s="140"/>
      <c r="G45" s="140"/>
      <c r="H45" s="140"/>
    </row>
    <row r="46" spans="1:8" x14ac:dyDescent="0.25">
      <c r="A46" s="46" t="s">
        <v>246</v>
      </c>
      <c r="B46" s="46" t="s">
        <v>372</v>
      </c>
      <c r="C46" s="140"/>
      <c r="D46" s="140"/>
      <c r="E46" s="140"/>
      <c r="F46" s="140"/>
      <c r="G46" s="140"/>
      <c r="H46" s="140"/>
    </row>
    <row r="47" spans="1:8" ht="30" x14ac:dyDescent="0.25">
      <c r="A47" s="12" t="s">
        <v>373</v>
      </c>
      <c r="B47" s="5" t="s">
        <v>374</v>
      </c>
      <c r="C47" s="140"/>
      <c r="D47" s="140"/>
      <c r="E47" s="140"/>
      <c r="F47" s="140"/>
      <c r="G47" s="140"/>
      <c r="H47" s="140"/>
    </row>
    <row r="48" spans="1:8" x14ac:dyDescent="0.25">
      <c r="A48" s="20" t="s">
        <v>581</v>
      </c>
      <c r="B48" s="5" t="s">
        <v>375</v>
      </c>
      <c r="C48" s="140"/>
      <c r="D48" s="140"/>
      <c r="E48" s="140"/>
      <c r="F48" s="140"/>
      <c r="G48" s="140"/>
      <c r="H48" s="140"/>
    </row>
    <row r="49" spans="1:9" x14ac:dyDescent="0.25">
      <c r="A49" s="46" t="s">
        <v>246</v>
      </c>
      <c r="B49" s="46" t="s">
        <v>375</v>
      </c>
      <c r="C49" s="140"/>
      <c r="D49" s="140"/>
      <c r="E49" s="140"/>
      <c r="F49" s="140"/>
      <c r="G49" s="140"/>
      <c r="H49" s="140"/>
    </row>
    <row r="50" spans="1:9" x14ac:dyDescent="0.25">
      <c r="A50" s="11" t="s">
        <v>553</v>
      </c>
      <c r="B50" s="7" t="s">
        <v>376</v>
      </c>
      <c r="C50" s="123"/>
      <c r="D50" s="123"/>
      <c r="E50" s="123"/>
      <c r="F50" s="123"/>
      <c r="G50" s="123"/>
      <c r="H50" s="123"/>
      <c r="I50" s="121"/>
    </row>
    <row r="51" spans="1:9" x14ac:dyDescent="0.25">
      <c r="A51" s="12" t="s">
        <v>582</v>
      </c>
      <c r="B51" s="5" t="s">
        <v>377</v>
      </c>
      <c r="C51" s="140"/>
      <c r="D51" s="140"/>
      <c r="E51" s="140"/>
      <c r="F51" s="140"/>
      <c r="G51" s="140"/>
      <c r="H51" s="140"/>
    </row>
    <row r="52" spans="1:9" x14ac:dyDescent="0.25">
      <c r="A52" s="46" t="s">
        <v>254</v>
      </c>
      <c r="B52" s="46" t="s">
        <v>377</v>
      </c>
      <c r="C52" s="140"/>
      <c r="D52" s="140"/>
      <c r="E52" s="140"/>
      <c r="F52" s="140"/>
      <c r="G52" s="140"/>
      <c r="H52" s="140"/>
    </row>
    <row r="53" spans="1:9" x14ac:dyDescent="0.25">
      <c r="A53" s="20" t="s">
        <v>378</v>
      </c>
      <c r="B53" s="5" t="s">
        <v>379</v>
      </c>
      <c r="C53" s="140"/>
      <c r="D53" s="140"/>
      <c r="E53" s="140"/>
      <c r="F53" s="140"/>
      <c r="G53" s="140"/>
      <c r="H53" s="140"/>
    </row>
    <row r="54" spans="1:9" x14ac:dyDescent="0.25">
      <c r="A54" s="13" t="s">
        <v>583</v>
      </c>
      <c r="B54" s="5" t="s">
        <v>380</v>
      </c>
      <c r="C54" s="140"/>
      <c r="D54" s="140"/>
      <c r="E54" s="140"/>
      <c r="F54" s="140"/>
      <c r="G54" s="140"/>
      <c r="H54" s="140"/>
    </row>
    <row r="55" spans="1:9" x14ac:dyDescent="0.25">
      <c r="A55" s="46" t="s">
        <v>255</v>
      </c>
      <c r="B55" s="46" t="s">
        <v>380</v>
      </c>
      <c r="C55" s="140"/>
      <c r="D55" s="140"/>
      <c r="E55" s="140"/>
      <c r="F55" s="140"/>
      <c r="G55" s="140"/>
      <c r="H55" s="140"/>
    </row>
    <row r="56" spans="1:9" x14ac:dyDescent="0.25">
      <c r="A56" s="20" t="s">
        <v>381</v>
      </c>
      <c r="B56" s="5" t="s">
        <v>382</v>
      </c>
      <c r="C56" s="140"/>
      <c r="D56" s="140"/>
      <c r="E56" s="140"/>
      <c r="F56" s="140"/>
      <c r="G56" s="140"/>
      <c r="H56" s="140"/>
    </row>
    <row r="57" spans="1:9" x14ac:dyDescent="0.25">
      <c r="A57" s="21" t="s">
        <v>554</v>
      </c>
      <c r="B57" s="7" t="s">
        <v>383</v>
      </c>
      <c r="C57" s="140"/>
      <c r="D57" s="140"/>
      <c r="E57" s="140"/>
      <c r="F57" s="140"/>
      <c r="G57" s="140"/>
      <c r="H57" s="140"/>
    </row>
    <row r="58" spans="1:9" x14ac:dyDescent="0.25">
      <c r="A58" s="21" t="s">
        <v>387</v>
      </c>
      <c r="B58" s="7" t="s">
        <v>388</v>
      </c>
      <c r="C58" s="123">
        <v>0</v>
      </c>
      <c r="D58" s="123">
        <v>0</v>
      </c>
      <c r="E58" s="123">
        <v>538080</v>
      </c>
      <c r="F58" s="123">
        <v>0</v>
      </c>
      <c r="G58" s="123">
        <v>538080</v>
      </c>
      <c r="H58" s="123">
        <v>0</v>
      </c>
    </row>
    <row r="59" spans="1:9" x14ac:dyDescent="0.25">
      <c r="A59" s="21" t="s">
        <v>389</v>
      </c>
      <c r="B59" s="7" t="s">
        <v>390</v>
      </c>
      <c r="C59" s="140"/>
      <c r="D59" s="140"/>
      <c r="E59" s="140"/>
      <c r="F59" s="140"/>
      <c r="G59" s="140"/>
      <c r="H59" s="140"/>
    </row>
    <row r="60" spans="1:9" x14ac:dyDescent="0.25">
      <c r="A60" s="21" t="s">
        <v>393</v>
      </c>
      <c r="B60" s="7" t="s">
        <v>394</v>
      </c>
      <c r="C60" s="140"/>
      <c r="D60" s="140"/>
      <c r="E60" s="140"/>
      <c r="F60" s="140"/>
      <c r="G60" s="140"/>
      <c r="H60" s="140"/>
    </row>
    <row r="61" spans="1:9" x14ac:dyDescent="0.25">
      <c r="A61" s="11" t="s">
        <v>695</v>
      </c>
      <c r="B61" s="7" t="s">
        <v>395</v>
      </c>
      <c r="C61" s="140"/>
      <c r="D61" s="140"/>
      <c r="E61" s="140"/>
      <c r="F61" s="140"/>
      <c r="G61" s="140"/>
      <c r="H61" s="140"/>
    </row>
    <row r="62" spans="1:9" x14ac:dyDescent="0.25">
      <c r="A62" s="15" t="s">
        <v>396</v>
      </c>
      <c r="B62" s="7" t="s">
        <v>395</v>
      </c>
      <c r="C62" s="140"/>
      <c r="D62" s="140"/>
      <c r="E62" s="140"/>
      <c r="F62" s="140"/>
      <c r="G62" s="140"/>
      <c r="H62" s="140"/>
    </row>
    <row r="63" spans="1:9" ht="15.75" x14ac:dyDescent="0.25">
      <c r="A63" s="102" t="s">
        <v>556</v>
      </c>
      <c r="B63" s="103" t="s">
        <v>397</v>
      </c>
      <c r="C63" s="188">
        <v>0</v>
      </c>
      <c r="D63" s="188">
        <v>0</v>
      </c>
      <c r="E63" s="188">
        <v>538080</v>
      </c>
      <c r="F63" s="188">
        <v>0</v>
      </c>
      <c r="G63" s="188">
        <v>538080</v>
      </c>
      <c r="H63" s="188">
        <v>0</v>
      </c>
    </row>
    <row r="64" spans="1:9" x14ac:dyDescent="0.25">
      <c r="A64" s="12" t="s">
        <v>398</v>
      </c>
      <c r="B64" s="5" t="s">
        <v>399</v>
      </c>
      <c r="C64" s="140"/>
      <c r="D64" s="140"/>
      <c r="E64" s="140"/>
      <c r="F64" s="140"/>
      <c r="G64" s="140"/>
      <c r="H64" s="140"/>
    </row>
    <row r="65" spans="1:8" x14ac:dyDescent="0.25">
      <c r="A65" s="13" t="s">
        <v>400</v>
      </c>
      <c r="B65" s="5" t="s">
        <v>401</v>
      </c>
      <c r="C65" s="140"/>
      <c r="D65" s="140"/>
      <c r="E65" s="140"/>
      <c r="F65" s="140"/>
      <c r="G65" s="140"/>
      <c r="H65" s="140"/>
    </row>
    <row r="66" spans="1:8" x14ac:dyDescent="0.25">
      <c r="A66" s="20" t="s">
        <v>402</v>
      </c>
      <c r="B66" s="5" t="s">
        <v>403</v>
      </c>
      <c r="C66" s="140"/>
      <c r="D66" s="140"/>
      <c r="E66" s="140"/>
      <c r="F66" s="140"/>
      <c r="G66" s="140"/>
      <c r="H66" s="140"/>
    </row>
    <row r="67" spans="1:8" x14ac:dyDescent="0.25">
      <c r="A67" s="20" t="s">
        <v>538</v>
      </c>
      <c r="B67" s="5" t="s">
        <v>404</v>
      </c>
      <c r="C67" s="140"/>
      <c r="D67" s="140"/>
      <c r="E67" s="140"/>
      <c r="F67" s="140"/>
      <c r="G67" s="140"/>
      <c r="H67" s="140"/>
    </row>
    <row r="68" spans="1:8" x14ac:dyDescent="0.25">
      <c r="A68" s="46" t="s">
        <v>280</v>
      </c>
      <c r="B68" s="46" t="s">
        <v>404</v>
      </c>
      <c r="C68" s="140"/>
      <c r="D68" s="140"/>
      <c r="E68" s="140"/>
      <c r="F68" s="140"/>
      <c r="G68" s="140"/>
      <c r="H68" s="140"/>
    </row>
    <row r="69" spans="1:8" x14ac:dyDescent="0.25">
      <c r="A69" s="46" t="s">
        <v>281</v>
      </c>
      <c r="B69" s="46" t="s">
        <v>404</v>
      </c>
      <c r="C69" s="140"/>
      <c r="D69" s="140"/>
      <c r="E69" s="140"/>
      <c r="F69" s="140"/>
      <c r="G69" s="140"/>
      <c r="H69" s="140"/>
    </row>
    <row r="70" spans="1:8" x14ac:dyDescent="0.25">
      <c r="A70" s="47" t="s">
        <v>282</v>
      </c>
      <c r="B70" s="47" t="s">
        <v>404</v>
      </c>
      <c r="C70" s="140"/>
      <c r="D70" s="140"/>
      <c r="E70" s="140"/>
      <c r="F70" s="140"/>
      <c r="G70" s="140"/>
      <c r="H70" s="140"/>
    </row>
    <row r="71" spans="1:8" x14ac:dyDescent="0.25">
      <c r="A71" s="104" t="s">
        <v>557</v>
      </c>
      <c r="B71" s="103" t="s">
        <v>405</v>
      </c>
      <c r="C71" s="189"/>
      <c r="D71" s="189"/>
      <c r="E71" s="189"/>
      <c r="F71" s="189"/>
      <c r="G71" s="189"/>
      <c r="H71" s="189"/>
    </row>
  </sheetData>
  <mergeCells count="2">
    <mergeCell ref="A3:H3"/>
    <mergeCell ref="A4:H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40"/>
  <sheetViews>
    <sheetView workbookViewId="0">
      <selection activeCell="J17" sqref="J17"/>
    </sheetView>
  </sheetViews>
  <sheetFormatPr defaultRowHeight="15" x14ac:dyDescent="0.25"/>
  <cols>
    <col min="1" max="1" width="82.42578125" customWidth="1"/>
    <col min="3" max="3" width="12.42578125" customWidth="1"/>
    <col min="4" max="4" width="13.5703125" customWidth="1"/>
    <col min="5" max="5" width="12.42578125" customWidth="1"/>
  </cols>
  <sheetData>
    <row r="1" spans="1:5" x14ac:dyDescent="0.25">
      <c r="B1" t="s">
        <v>802</v>
      </c>
    </row>
    <row r="3" spans="1:5" ht="28.5" customHeight="1" x14ac:dyDescent="0.25">
      <c r="A3" s="199" t="s">
        <v>726</v>
      </c>
      <c r="B3" s="214"/>
      <c r="C3" s="214"/>
      <c r="D3" s="202"/>
      <c r="E3" s="202"/>
    </row>
    <row r="4" spans="1:5" ht="27" customHeight="1" x14ac:dyDescent="0.25">
      <c r="A4" s="203" t="s">
        <v>735</v>
      </c>
      <c r="B4" s="220"/>
      <c r="C4" s="220"/>
      <c r="D4" s="202"/>
      <c r="E4" s="202"/>
    </row>
    <row r="5" spans="1:5" ht="18.75" customHeight="1" x14ac:dyDescent="0.3">
      <c r="A5" s="65"/>
      <c r="B5" s="68"/>
      <c r="C5" s="68"/>
    </row>
    <row r="6" spans="1:5" ht="23.25" customHeight="1" x14ac:dyDescent="0.25">
      <c r="A6" s="4" t="s">
        <v>696</v>
      </c>
    </row>
    <row r="7" spans="1:5" ht="26.25" x14ac:dyDescent="0.25">
      <c r="A7" s="40" t="s">
        <v>669</v>
      </c>
      <c r="B7" s="3" t="s">
        <v>109</v>
      </c>
      <c r="C7" s="64" t="s">
        <v>699</v>
      </c>
      <c r="D7" s="76" t="s">
        <v>18</v>
      </c>
      <c r="E7" s="64" t="s">
        <v>19</v>
      </c>
    </row>
    <row r="8" spans="1:5" x14ac:dyDescent="0.25">
      <c r="A8" s="12" t="s">
        <v>417</v>
      </c>
      <c r="B8" s="6" t="s">
        <v>188</v>
      </c>
      <c r="C8" s="140"/>
      <c r="D8" s="140"/>
      <c r="E8" s="140"/>
    </row>
    <row r="9" spans="1:5" x14ac:dyDescent="0.25">
      <c r="A9" s="12" t="s">
        <v>418</v>
      </c>
      <c r="B9" s="6" t="s">
        <v>188</v>
      </c>
      <c r="C9" s="140"/>
      <c r="D9" s="140"/>
      <c r="E9" s="140"/>
    </row>
    <row r="10" spans="1:5" x14ac:dyDescent="0.25">
      <c r="A10" s="12" t="s">
        <v>419</v>
      </c>
      <c r="B10" s="6" t="s">
        <v>188</v>
      </c>
      <c r="C10" s="140"/>
      <c r="D10" s="140"/>
      <c r="E10" s="140"/>
    </row>
    <row r="11" spans="1:5" x14ac:dyDescent="0.25">
      <c r="A11" s="12" t="s">
        <v>420</v>
      </c>
      <c r="B11" s="6" t="s">
        <v>188</v>
      </c>
      <c r="C11" s="140"/>
      <c r="D11" s="140"/>
      <c r="E11" s="140"/>
    </row>
    <row r="12" spans="1:5" x14ac:dyDescent="0.25">
      <c r="A12" s="13" t="s">
        <v>421</v>
      </c>
      <c r="B12" s="6" t="s">
        <v>188</v>
      </c>
      <c r="C12" s="140"/>
      <c r="D12" s="140"/>
      <c r="E12" s="140"/>
    </row>
    <row r="13" spans="1:5" x14ac:dyDescent="0.25">
      <c r="A13" s="13" t="s">
        <v>422</v>
      </c>
      <c r="B13" s="6" t="s">
        <v>188</v>
      </c>
      <c r="C13" s="140"/>
      <c r="D13" s="140"/>
      <c r="E13" s="140"/>
    </row>
    <row r="14" spans="1:5" x14ac:dyDescent="0.25">
      <c r="A14" s="15" t="s">
        <v>5</v>
      </c>
      <c r="B14" s="14" t="s">
        <v>188</v>
      </c>
      <c r="C14" s="140"/>
      <c r="D14" s="140"/>
      <c r="E14" s="140"/>
    </row>
    <row r="15" spans="1:5" x14ac:dyDescent="0.25">
      <c r="A15" s="12" t="s">
        <v>423</v>
      </c>
      <c r="B15" s="6" t="s">
        <v>189</v>
      </c>
      <c r="C15" s="140"/>
      <c r="D15" s="140"/>
      <c r="E15" s="140"/>
    </row>
    <row r="16" spans="1:5" x14ac:dyDescent="0.25">
      <c r="A16" s="16" t="s">
        <v>4</v>
      </c>
      <c r="B16" s="14" t="s">
        <v>189</v>
      </c>
      <c r="C16" s="140"/>
      <c r="D16" s="140"/>
      <c r="E16" s="140"/>
    </row>
    <row r="17" spans="1:5" x14ac:dyDescent="0.25">
      <c r="A17" s="12" t="s">
        <v>424</v>
      </c>
      <c r="B17" s="6" t="s">
        <v>190</v>
      </c>
      <c r="C17" s="140"/>
      <c r="D17" s="140"/>
      <c r="E17" s="140"/>
    </row>
    <row r="18" spans="1:5" x14ac:dyDescent="0.25">
      <c r="A18" s="12" t="s">
        <v>425</v>
      </c>
      <c r="B18" s="6" t="s">
        <v>190</v>
      </c>
      <c r="C18" s="140"/>
      <c r="D18" s="140"/>
      <c r="E18" s="140"/>
    </row>
    <row r="19" spans="1:5" x14ac:dyDescent="0.25">
      <c r="A19" s="13" t="s">
        <v>426</v>
      </c>
      <c r="B19" s="6" t="s">
        <v>190</v>
      </c>
      <c r="C19" s="140"/>
      <c r="D19" s="140"/>
      <c r="E19" s="140"/>
    </row>
    <row r="20" spans="1:5" x14ac:dyDescent="0.25">
      <c r="A20" s="13" t="s">
        <v>427</v>
      </c>
      <c r="B20" s="6" t="s">
        <v>190</v>
      </c>
      <c r="C20" s="140"/>
      <c r="D20" s="140"/>
      <c r="E20" s="140"/>
    </row>
    <row r="21" spans="1:5" x14ac:dyDescent="0.25">
      <c r="A21" s="13" t="s">
        <v>428</v>
      </c>
      <c r="B21" s="6" t="s">
        <v>190</v>
      </c>
      <c r="C21" s="140"/>
      <c r="D21" s="140"/>
      <c r="E21" s="140"/>
    </row>
    <row r="22" spans="1:5" ht="30" x14ac:dyDescent="0.25">
      <c r="A22" s="17" t="s">
        <v>429</v>
      </c>
      <c r="B22" s="6" t="s">
        <v>190</v>
      </c>
      <c r="C22" s="140"/>
      <c r="D22" s="140"/>
      <c r="E22" s="140"/>
    </row>
    <row r="23" spans="1:5" x14ac:dyDescent="0.25">
      <c r="A23" s="11" t="s">
        <v>3</v>
      </c>
      <c r="B23" s="14" t="s">
        <v>190</v>
      </c>
      <c r="C23" s="123"/>
      <c r="D23" s="123"/>
      <c r="E23" s="123"/>
    </row>
    <row r="24" spans="1:5" x14ac:dyDescent="0.25">
      <c r="A24" s="12" t="s">
        <v>430</v>
      </c>
      <c r="B24" s="6" t="s">
        <v>191</v>
      </c>
      <c r="C24" s="140"/>
      <c r="D24" s="140"/>
      <c r="E24" s="140"/>
    </row>
    <row r="25" spans="1:5" x14ac:dyDescent="0.25">
      <c r="A25" s="12" t="s">
        <v>431</v>
      </c>
      <c r="B25" s="6" t="s">
        <v>191</v>
      </c>
      <c r="C25" s="140">
        <v>250000</v>
      </c>
      <c r="D25" s="140">
        <v>0</v>
      </c>
      <c r="E25" s="140">
        <v>0</v>
      </c>
    </row>
    <row r="26" spans="1:5" s="121" customFormat="1" x14ac:dyDescent="0.25">
      <c r="A26" s="11" t="s">
        <v>2</v>
      </c>
      <c r="B26" s="8" t="s">
        <v>191</v>
      </c>
      <c r="C26" s="123">
        <v>250000</v>
      </c>
      <c r="D26" s="123">
        <v>0</v>
      </c>
      <c r="E26" s="123">
        <v>0</v>
      </c>
    </row>
    <row r="27" spans="1:5" x14ac:dyDescent="0.25">
      <c r="A27" s="12" t="s">
        <v>432</v>
      </c>
      <c r="B27" s="6" t="s">
        <v>192</v>
      </c>
      <c r="C27" s="140"/>
      <c r="D27" s="140"/>
      <c r="E27" s="140"/>
    </row>
    <row r="28" spans="1:5" x14ac:dyDescent="0.25">
      <c r="A28" s="12" t="s">
        <v>433</v>
      </c>
      <c r="B28" s="6" t="s">
        <v>192</v>
      </c>
      <c r="C28" s="140"/>
      <c r="D28" s="140"/>
      <c r="E28" s="140"/>
    </row>
    <row r="29" spans="1:5" x14ac:dyDescent="0.25">
      <c r="A29" s="13" t="s">
        <v>434</v>
      </c>
      <c r="B29" s="6" t="s">
        <v>192</v>
      </c>
      <c r="C29" s="140"/>
      <c r="D29" s="140"/>
      <c r="E29" s="140"/>
    </row>
    <row r="30" spans="1:5" x14ac:dyDescent="0.25">
      <c r="A30" s="13" t="s">
        <v>435</v>
      </c>
      <c r="B30" s="6" t="s">
        <v>192</v>
      </c>
      <c r="C30" s="140"/>
      <c r="D30" s="140"/>
      <c r="E30" s="140"/>
    </row>
    <row r="31" spans="1:5" x14ac:dyDescent="0.25">
      <c r="A31" s="13" t="s">
        <v>436</v>
      </c>
      <c r="B31" s="6" t="s">
        <v>192</v>
      </c>
      <c r="C31" s="140"/>
      <c r="D31" s="140"/>
      <c r="E31" s="140"/>
    </row>
    <row r="32" spans="1:5" x14ac:dyDescent="0.25">
      <c r="A32" s="13" t="s">
        <v>437</v>
      </c>
      <c r="B32" s="6" t="s">
        <v>192</v>
      </c>
      <c r="C32" s="140"/>
      <c r="D32" s="140"/>
      <c r="E32" s="140"/>
    </row>
    <row r="33" spans="1:5" x14ac:dyDescent="0.25">
      <c r="A33" s="13" t="s">
        <v>701</v>
      </c>
      <c r="B33" s="6" t="s">
        <v>192</v>
      </c>
      <c r="C33" s="140">
        <v>901000</v>
      </c>
      <c r="D33" s="140">
        <v>990000</v>
      </c>
      <c r="E33" s="140">
        <v>990000</v>
      </c>
    </row>
    <row r="34" spans="1:5" x14ac:dyDescent="0.25">
      <c r="A34" s="13" t="s">
        <v>438</v>
      </c>
      <c r="B34" s="6" t="s">
        <v>192</v>
      </c>
      <c r="C34" s="140"/>
      <c r="D34" s="140"/>
      <c r="E34" s="140"/>
    </row>
    <row r="35" spans="1:5" x14ac:dyDescent="0.25">
      <c r="A35" s="13" t="s">
        <v>439</v>
      </c>
      <c r="B35" s="6" t="s">
        <v>192</v>
      </c>
      <c r="C35" s="140"/>
      <c r="D35" s="140"/>
      <c r="E35" s="140"/>
    </row>
    <row r="36" spans="1:5" x14ac:dyDescent="0.25">
      <c r="A36" s="13" t="s">
        <v>440</v>
      </c>
      <c r="B36" s="6" t="s">
        <v>192</v>
      </c>
      <c r="C36" s="140"/>
      <c r="D36" s="140"/>
      <c r="E36" s="140"/>
    </row>
    <row r="37" spans="1:5" ht="30" x14ac:dyDescent="0.25">
      <c r="A37" s="13" t="s">
        <v>441</v>
      </c>
      <c r="B37" s="6" t="s">
        <v>192</v>
      </c>
      <c r="C37" s="140"/>
      <c r="D37" s="140"/>
      <c r="E37" s="140"/>
    </row>
    <row r="38" spans="1:5" ht="30" x14ac:dyDescent="0.25">
      <c r="A38" s="13" t="s">
        <v>442</v>
      </c>
      <c r="B38" s="6" t="s">
        <v>192</v>
      </c>
      <c r="C38" s="140"/>
      <c r="D38" s="140"/>
      <c r="E38" s="140"/>
    </row>
    <row r="39" spans="1:5" x14ac:dyDescent="0.25">
      <c r="A39" s="11" t="s">
        <v>443</v>
      </c>
      <c r="B39" s="14" t="s">
        <v>192</v>
      </c>
      <c r="C39" s="123">
        <v>901000</v>
      </c>
      <c r="D39" s="123">
        <v>990000</v>
      </c>
      <c r="E39" s="123">
        <v>990000</v>
      </c>
    </row>
    <row r="40" spans="1:5" ht="15.75" x14ac:dyDescent="0.25">
      <c r="A40" s="105" t="s">
        <v>444</v>
      </c>
      <c r="B40" s="106" t="s">
        <v>193</v>
      </c>
      <c r="C40" s="188">
        <v>1151000</v>
      </c>
      <c r="D40" s="188">
        <v>1026000</v>
      </c>
      <c r="E40" s="188">
        <v>1026000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7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17"/>
  <sheetViews>
    <sheetView workbookViewId="0">
      <selection activeCell="K14" sqref="K14"/>
    </sheetView>
  </sheetViews>
  <sheetFormatPr defaultRowHeight="15" x14ac:dyDescent="0.25"/>
  <cols>
    <col min="1" max="1" width="81" customWidth="1"/>
    <col min="2" max="2" width="10.85546875" customWidth="1"/>
    <col min="3" max="3" width="12.140625" customWidth="1"/>
    <col min="4" max="4" width="12.5703125" customWidth="1"/>
    <col min="5" max="5" width="12" customWidth="1"/>
  </cols>
  <sheetData>
    <row r="1" spans="1:5" x14ac:dyDescent="0.25">
      <c r="A1" s="222" t="s">
        <v>803</v>
      </c>
      <c r="B1" s="222"/>
      <c r="C1" s="222"/>
      <c r="D1" s="222"/>
      <c r="E1" s="222"/>
    </row>
    <row r="3" spans="1:5" ht="27" customHeight="1" x14ac:dyDescent="0.25">
      <c r="A3" s="199" t="s">
        <v>726</v>
      </c>
      <c r="B3" s="214"/>
      <c r="C3" s="214"/>
      <c r="D3" s="202"/>
      <c r="E3" s="202"/>
    </row>
    <row r="4" spans="1:5" ht="27" customHeight="1" x14ac:dyDescent="0.25">
      <c r="A4" s="203" t="s">
        <v>736</v>
      </c>
      <c r="B4" s="200"/>
      <c r="C4" s="200"/>
      <c r="D4" s="202"/>
      <c r="E4" s="202"/>
    </row>
    <row r="5" spans="1:5" ht="19.5" customHeight="1" x14ac:dyDescent="0.25">
      <c r="A5" s="60"/>
      <c r="B5" s="61"/>
      <c r="C5" s="61"/>
    </row>
    <row r="6" spans="1:5" x14ac:dyDescent="0.25">
      <c r="A6" s="4" t="s">
        <v>696</v>
      </c>
    </row>
    <row r="7" spans="1:5" ht="26.25" x14ac:dyDescent="0.25">
      <c r="A7" s="40" t="s">
        <v>669</v>
      </c>
      <c r="B7" s="3" t="s">
        <v>109</v>
      </c>
      <c r="C7" s="64" t="s">
        <v>699</v>
      </c>
      <c r="D7" s="76" t="s">
        <v>18</v>
      </c>
      <c r="E7" s="64" t="s">
        <v>19</v>
      </c>
    </row>
    <row r="8" spans="1:5" x14ac:dyDescent="0.25">
      <c r="A8" s="13" t="s">
        <v>617</v>
      </c>
      <c r="B8" s="6" t="s">
        <v>199</v>
      </c>
      <c r="C8" s="140"/>
      <c r="D8" s="140"/>
      <c r="E8" s="140"/>
    </row>
    <row r="9" spans="1:5" x14ac:dyDescent="0.25">
      <c r="A9" s="13" t="s">
        <v>618</v>
      </c>
      <c r="B9" s="6" t="s">
        <v>199</v>
      </c>
      <c r="C9" s="140"/>
      <c r="D9" s="140"/>
      <c r="E9" s="140"/>
    </row>
    <row r="10" spans="1:5" ht="30" x14ac:dyDescent="0.25">
      <c r="A10" s="13" t="s">
        <v>619</v>
      </c>
      <c r="B10" s="6" t="s">
        <v>199</v>
      </c>
      <c r="C10" s="140"/>
      <c r="D10" s="140"/>
      <c r="E10" s="140"/>
    </row>
    <row r="11" spans="1:5" x14ac:dyDescent="0.25">
      <c r="A11" s="13" t="s">
        <v>620</v>
      </c>
      <c r="B11" s="6" t="s">
        <v>199</v>
      </c>
      <c r="C11" s="140"/>
      <c r="D11" s="140"/>
      <c r="E11" s="140"/>
    </row>
    <row r="12" spans="1:5" x14ac:dyDescent="0.25">
      <c r="A12" s="13" t="s">
        <v>621</v>
      </c>
      <c r="B12" s="6" t="s">
        <v>199</v>
      </c>
      <c r="C12" s="140"/>
      <c r="D12" s="140"/>
      <c r="E12" s="140"/>
    </row>
    <row r="13" spans="1:5" x14ac:dyDescent="0.25">
      <c r="A13" s="13" t="s">
        <v>622</v>
      </c>
      <c r="B13" s="6" t="s">
        <v>199</v>
      </c>
      <c r="C13" s="140"/>
      <c r="D13" s="140"/>
      <c r="E13" s="140"/>
    </row>
    <row r="14" spans="1:5" x14ac:dyDescent="0.25">
      <c r="A14" s="13" t="s">
        <v>623</v>
      </c>
      <c r="B14" s="6" t="s">
        <v>199</v>
      </c>
      <c r="C14" s="140"/>
      <c r="D14" s="140"/>
      <c r="E14" s="140"/>
    </row>
    <row r="15" spans="1:5" x14ac:dyDescent="0.25">
      <c r="A15" s="13" t="s">
        <v>624</v>
      </c>
      <c r="B15" s="6" t="s">
        <v>199</v>
      </c>
      <c r="C15" s="140"/>
      <c r="D15" s="140"/>
      <c r="E15" s="140"/>
    </row>
    <row r="16" spans="1:5" x14ac:dyDescent="0.25">
      <c r="A16" s="13" t="s">
        <v>625</v>
      </c>
      <c r="B16" s="6" t="s">
        <v>199</v>
      </c>
      <c r="C16" s="140"/>
      <c r="D16" s="140"/>
      <c r="E16" s="140"/>
    </row>
    <row r="17" spans="1:5" x14ac:dyDescent="0.25">
      <c r="A17" s="13" t="s">
        <v>626</v>
      </c>
      <c r="B17" s="6" t="s">
        <v>199</v>
      </c>
      <c r="C17" s="140"/>
      <c r="D17" s="140"/>
      <c r="E17" s="140"/>
    </row>
    <row r="18" spans="1:5" ht="25.5" x14ac:dyDescent="0.25">
      <c r="A18" s="11" t="s">
        <v>445</v>
      </c>
      <c r="B18" s="8" t="s">
        <v>199</v>
      </c>
      <c r="C18" s="140"/>
      <c r="D18" s="140"/>
      <c r="E18" s="140"/>
    </row>
    <row r="19" spans="1:5" x14ac:dyDescent="0.25">
      <c r="A19" s="13" t="s">
        <v>617</v>
      </c>
      <c r="B19" s="6" t="s">
        <v>200</v>
      </c>
      <c r="C19" s="140"/>
      <c r="D19" s="140"/>
      <c r="E19" s="140"/>
    </row>
    <row r="20" spans="1:5" x14ac:dyDescent="0.25">
      <c r="A20" s="13" t="s">
        <v>618</v>
      </c>
      <c r="B20" s="6" t="s">
        <v>200</v>
      </c>
      <c r="C20" s="140"/>
      <c r="D20" s="140"/>
      <c r="E20" s="140"/>
    </row>
    <row r="21" spans="1:5" ht="30" x14ac:dyDescent="0.25">
      <c r="A21" s="13" t="s">
        <v>619</v>
      </c>
      <c r="B21" s="6" t="s">
        <v>200</v>
      </c>
      <c r="C21" s="140"/>
      <c r="D21" s="140"/>
      <c r="E21" s="140"/>
    </row>
    <row r="22" spans="1:5" x14ac:dyDescent="0.25">
      <c r="A22" s="13" t="s">
        <v>620</v>
      </c>
      <c r="B22" s="6" t="s">
        <v>200</v>
      </c>
      <c r="C22" s="140"/>
      <c r="D22" s="140"/>
      <c r="E22" s="140"/>
    </row>
    <row r="23" spans="1:5" x14ac:dyDescent="0.25">
      <c r="A23" s="13" t="s">
        <v>621</v>
      </c>
      <c r="B23" s="6" t="s">
        <v>200</v>
      </c>
      <c r="C23" s="140"/>
      <c r="D23" s="140"/>
      <c r="E23" s="140"/>
    </row>
    <row r="24" spans="1:5" x14ac:dyDescent="0.25">
      <c r="A24" s="13" t="s">
        <v>622</v>
      </c>
      <c r="B24" s="6" t="s">
        <v>200</v>
      </c>
      <c r="C24" s="140"/>
      <c r="D24" s="140"/>
      <c r="E24" s="140"/>
    </row>
    <row r="25" spans="1:5" x14ac:dyDescent="0.25">
      <c r="A25" s="13" t="s">
        <v>623</v>
      </c>
      <c r="B25" s="6" t="s">
        <v>200</v>
      </c>
      <c r="C25" s="140"/>
      <c r="D25" s="140"/>
      <c r="E25" s="140"/>
    </row>
    <row r="26" spans="1:5" x14ac:dyDescent="0.25">
      <c r="A26" s="13" t="s">
        <v>624</v>
      </c>
      <c r="B26" s="6" t="s">
        <v>200</v>
      </c>
      <c r="C26" s="140"/>
      <c r="D26" s="140"/>
      <c r="E26" s="140"/>
    </row>
    <row r="27" spans="1:5" x14ac:dyDescent="0.25">
      <c r="A27" s="13" t="s">
        <v>625</v>
      </c>
      <c r="B27" s="6" t="s">
        <v>200</v>
      </c>
      <c r="C27" s="140"/>
      <c r="D27" s="140"/>
      <c r="E27" s="140"/>
    </row>
    <row r="28" spans="1:5" x14ac:dyDescent="0.25">
      <c r="A28" s="13" t="s">
        <v>626</v>
      </c>
      <c r="B28" s="6" t="s">
        <v>200</v>
      </c>
      <c r="C28" s="140"/>
      <c r="D28" s="140"/>
      <c r="E28" s="140"/>
    </row>
    <row r="29" spans="1:5" ht="25.5" x14ac:dyDescent="0.25">
      <c r="A29" s="11" t="s">
        <v>446</v>
      </c>
      <c r="B29" s="8" t="s">
        <v>200</v>
      </c>
      <c r="C29" s="140"/>
      <c r="D29" s="140"/>
      <c r="E29" s="140"/>
    </row>
    <row r="30" spans="1:5" x14ac:dyDescent="0.25">
      <c r="A30" s="13" t="s">
        <v>617</v>
      </c>
      <c r="B30" s="6" t="s">
        <v>201</v>
      </c>
      <c r="C30" s="140"/>
      <c r="D30" s="140"/>
      <c r="E30" s="140"/>
    </row>
    <row r="31" spans="1:5" x14ac:dyDescent="0.25">
      <c r="A31" s="13" t="s">
        <v>618</v>
      </c>
      <c r="B31" s="6" t="s">
        <v>201</v>
      </c>
      <c r="C31" s="140"/>
      <c r="D31" s="140"/>
      <c r="E31" s="140"/>
    </row>
    <row r="32" spans="1:5" ht="30" x14ac:dyDescent="0.25">
      <c r="A32" s="13" t="s">
        <v>619</v>
      </c>
      <c r="B32" s="6" t="s">
        <v>201</v>
      </c>
      <c r="C32" s="140"/>
      <c r="D32" s="140"/>
      <c r="E32" s="140"/>
    </row>
    <row r="33" spans="1:5" x14ac:dyDescent="0.25">
      <c r="A33" s="13" t="s">
        <v>620</v>
      </c>
      <c r="B33" s="6" t="s">
        <v>201</v>
      </c>
      <c r="C33" s="140"/>
      <c r="D33" s="140"/>
      <c r="E33" s="140"/>
    </row>
    <row r="34" spans="1:5" x14ac:dyDescent="0.25">
      <c r="A34" s="13" t="s">
        <v>621</v>
      </c>
      <c r="B34" s="6" t="s">
        <v>201</v>
      </c>
      <c r="C34" s="140"/>
      <c r="D34" s="140"/>
      <c r="E34" s="140"/>
    </row>
    <row r="35" spans="1:5" x14ac:dyDescent="0.25">
      <c r="A35" s="13" t="s">
        <v>622</v>
      </c>
      <c r="B35" s="6" t="s">
        <v>201</v>
      </c>
      <c r="C35" s="140"/>
      <c r="D35" s="140"/>
      <c r="E35" s="140"/>
    </row>
    <row r="36" spans="1:5" x14ac:dyDescent="0.25">
      <c r="A36" s="13" t="s">
        <v>623</v>
      </c>
      <c r="B36" s="6" t="s">
        <v>201</v>
      </c>
      <c r="C36" s="140"/>
      <c r="D36" s="140">
        <v>169900</v>
      </c>
      <c r="E36" s="140">
        <v>169900</v>
      </c>
    </row>
    <row r="37" spans="1:5" x14ac:dyDescent="0.25">
      <c r="A37" s="13" t="s">
        <v>624</v>
      </c>
      <c r="B37" s="6" t="s">
        <v>201</v>
      </c>
      <c r="C37" s="140">
        <v>264100</v>
      </c>
      <c r="D37" s="140">
        <v>208216</v>
      </c>
      <c r="E37" s="140">
        <v>208216</v>
      </c>
    </row>
    <row r="38" spans="1:5" x14ac:dyDescent="0.25">
      <c r="A38" s="13" t="s">
        <v>625</v>
      </c>
      <c r="B38" s="6" t="s">
        <v>201</v>
      </c>
      <c r="C38" s="140"/>
      <c r="D38" s="140"/>
      <c r="E38" s="140"/>
    </row>
    <row r="39" spans="1:5" x14ac:dyDescent="0.25">
      <c r="A39" s="13" t="s">
        <v>626</v>
      </c>
      <c r="B39" s="6" t="s">
        <v>201</v>
      </c>
      <c r="C39" s="140"/>
      <c r="D39" s="140"/>
      <c r="E39" s="140"/>
    </row>
    <row r="40" spans="1:5" x14ac:dyDescent="0.25">
      <c r="A40" s="11" t="s">
        <v>447</v>
      </c>
      <c r="B40" s="8" t="s">
        <v>201</v>
      </c>
      <c r="C40" s="123">
        <v>264100</v>
      </c>
      <c r="D40" s="123">
        <v>378116</v>
      </c>
      <c r="E40" s="123">
        <v>378116</v>
      </c>
    </row>
    <row r="41" spans="1:5" x14ac:dyDescent="0.25">
      <c r="A41" s="13" t="s">
        <v>627</v>
      </c>
      <c r="B41" s="5" t="s">
        <v>203</v>
      </c>
      <c r="C41" s="140"/>
      <c r="D41" s="140"/>
      <c r="E41" s="140"/>
    </row>
    <row r="42" spans="1:5" x14ac:dyDescent="0.25">
      <c r="A42" s="13" t="s">
        <v>628</v>
      </c>
      <c r="B42" s="5" t="s">
        <v>203</v>
      </c>
      <c r="C42" s="140"/>
      <c r="D42" s="140"/>
      <c r="E42" s="140"/>
    </row>
    <row r="43" spans="1:5" x14ac:dyDescent="0.25">
      <c r="A43" s="13" t="s">
        <v>629</v>
      </c>
      <c r="B43" s="5" t="s">
        <v>203</v>
      </c>
      <c r="C43" s="140"/>
      <c r="D43" s="140"/>
      <c r="E43" s="140"/>
    </row>
    <row r="44" spans="1:5" x14ac:dyDescent="0.25">
      <c r="A44" s="5" t="s">
        <v>630</v>
      </c>
      <c r="B44" s="5" t="s">
        <v>203</v>
      </c>
      <c r="C44" s="140"/>
      <c r="D44" s="140"/>
      <c r="E44" s="140"/>
    </row>
    <row r="45" spans="1:5" x14ac:dyDescent="0.25">
      <c r="A45" s="5" t="s">
        <v>631</v>
      </c>
      <c r="B45" s="5" t="s">
        <v>203</v>
      </c>
      <c r="C45" s="140"/>
      <c r="D45" s="140"/>
      <c r="E45" s="140"/>
    </row>
    <row r="46" spans="1:5" x14ac:dyDescent="0.25">
      <c r="A46" s="5" t="s">
        <v>632</v>
      </c>
      <c r="B46" s="5" t="s">
        <v>203</v>
      </c>
      <c r="C46" s="140"/>
      <c r="D46" s="140"/>
      <c r="E46" s="140"/>
    </row>
    <row r="47" spans="1:5" x14ac:dyDescent="0.25">
      <c r="A47" s="13" t="s">
        <v>633</v>
      </c>
      <c r="B47" s="5" t="s">
        <v>203</v>
      </c>
      <c r="C47" s="140"/>
      <c r="D47" s="140"/>
      <c r="E47" s="140"/>
    </row>
    <row r="48" spans="1:5" x14ac:dyDescent="0.25">
      <c r="A48" s="13" t="s">
        <v>634</v>
      </c>
      <c r="B48" s="5" t="s">
        <v>203</v>
      </c>
      <c r="C48" s="140"/>
      <c r="D48" s="140"/>
      <c r="E48" s="140"/>
    </row>
    <row r="49" spans="1:5" x14ac:dyDescent="0.25">
      <c r="A49" s="13" t="s">
        <v>635</v>
      </c>
      <c r="B49" s="5" t="s">
        <v>203</v>
      </c>
      <c r="C49" s="140"/>
      <c r="D49" s="140"/>
      <c r="E49" s="140"/>
    </row>
    <row r="50" spans="1:5" x14ac:dyDescent="0.25">
      <c r="A50" s="13" t="s">
        <v>636</v>
      </c>
      <c r="B50" s="5" t="s">
        <v>203</v>
      </c>
      <c r="C50" s="140"/>
      <c r="D50" s="140"/>
      <c r="E50" s="140"/>
    </row>
    <row r="51" spans="1:5" ht="25.5" x14ac:dyDescent="0.25">
      <c r="A51" s="11" t="s">
        <v>448</v>
      </c>
      <c r="B51" s="8" t="s">
        <v>203</v>
      </c>
      <c r="C51" s="140"/>
      <c r="D51" s="140"/>
      <c r="E51" s="140"/>
    </row>
    <row r="52" spans="1:5" x14ac:dyDescent="0.25">
      <c r="A52" s="13" t="s">
        <v>627</v>
      </c>
      <c r="B52" s="5" t="s">
        <v>208</v>
      </c>
      <c r="C52" s="140"/>
      <c r="D52" s="140"/>
      <c r="E52" s="140"/>
    </row>
    <row r="53" spans="1:5" x14ac:dyDescent="0.25">
      <c r="A53" s="13" t="s">
        <v>628</v>
      </c>
      <c r="B53" s="5" t="s">
        <v>208</v>
      </c>
      <c r="C53" s="140">
        <v>220000</v>
      </c>
      <c r="D53" s="140">
        <v>220000</v>
      </c>
      <c r="E53" s="140">
        <v>220000</v>
      </c>
    </row>
    <row r="54" spans="1:5" x14ac:dyDescent="0.25">
      <c r="A54" s="13" t="s">
        <v>629</v>
      </c>
      <c r="B54" s="5" t="s">
        <v>208</v>
      </c>
      <c r="C54" s="140">
        <v>250000</v>
      </c>
      <c r="D54" s="140">
        <v>250000</v>
      </c>
      <c r="E54" s="140">
        <v>250000</v>
      </c>
    </row>
    <row r="55" spans="1:5" x14ac:dyDescent="0.25">
      <c r="A55" s="5" t="s">
        <v>630</v>
      </c>
      <c r="B55" s="5" t="s">
        <v>208</v>
      </c>
      <c r="C55" s="140"/>
      <c r="D55" s="140"/>
      <c r="E55" s="140"/>
    </row>
    <row r="56" spans="1:5" x14ac:dyDescent="0.25">
      <c r="A56" s="5" t="s">
        <v>631</v>
      </c>
      <c r="B56" s="5" t="s">
        <v>208</v>
      </c>
      <c r="C56" s="140"/>
      <c r="D56" s="140"/>
      <c r="E56" s="140"/>
    </row>
    <row r="57" spans="1:5" x14ac:dyDescent="0.25">
      <c r="A57" s="5" t="s">
        <v>632</v>
      </c>
      <c r="B57" s="5" t="s">
        <v>208</v>
      </c>
      <c r="C57" s="140"/>
      <c r="D57" s="140"/>
      <c r="E57" s="140"/>
    </row>
    <row r="58" spans="1:5" x14ac:dyDescent="0.25">
      <c r="A58" s="13" t="s">
        <v>633</v>
      </c>
      <c r="B58" s="5" t="s">
        <v>208</v>
      </c>
      <c r="C58" s="140">
        <v>839750</v>
      </c>
      <c r="D58" s="140"/>
      <c r="E58" s="140"/>
    </row>
    <row r="59" spans="1:5" x14ac:dyDescent="0.25">
      <c r="A59" s="13" t="s">
        <v>637</v>
      </c>
      <c r="B59" s="5" t="s">
        <v>208</v>
      </c>
      <c r="C59" s="140"/>
      <c r="D59" s="140"/>
      <c r="E59" s="140"/>
    </row>
    <row r="60" spans="1:5" x14ac:dyDescent="0.25">
      <c r="A60" s="13" t="s">
        <v>635</v>
      </c>
      <c r="B60" s="5" t="s">
        <v>208</v>
      </c>
      <c r="C60" s="140"/>
      <c r="D60" s="140"/>
      <c r="E60" s="140"/>
    </row>
    <row r="61" spans="1:5" x14ac:dyDescent="0.25">
      <c r="A61" s="13" t="s">
        <v>636</v>
      </c>
      <c r="B61" s="5" t="s">
        <v>208</v>
      </c>
      <c r="C61" s="140"/>
      <c r="D61" s="140"/>
      <c r="E61" s="140"/>
    </row>
    <row r="62" spans="1:5" x14ac:dyDescent="0.25">
      <c r="A62" s="15" t="s">
        <v>449</v>
      </c>
      <c r="B62" s="7" t="s">
        <v>208</v>
      </c>
      <c r="C62" s="123">
        <v>1309750</v>
      </c>
      <c r="D62" s="123">
        <v>470000</v>
      </c>
      <c r="E62" s="123">
        <v>470000</v>
      </c>
    </row>
    <row r="63" spans="1:5" x14ac:dyDescent="0.25">
      <c r="A63" s="13" t="s">
        <v>617</v>
      </c>
      <c r="B63" s="6" t="s">
        <v>235</v>
      </c>
      <c r="C63" s="140"/>
      <c r="D63" s="140"/>
      <c r="E63" s="140"/>
    </row>
    <row r="64" spans="1:5" x14ac:dyDescent="0.25">
      <c r="A64" s="13" t="s">
        <v>618</v>
      </c>
      <c r="B64" s="6" t="s">
        <v>235</v>
      </c>
      <c r="C64" s="140"/>
      <c r="D64" s="140"/>
      <c r="E64" s="140"/>
    </row>
    <row r="65" spans="1:5" ht="30" x14ac:dyDescent="0.25">
      <c r="A65" s="13" t="s">
        <v>619</v>
      </c>
      <c r="B65" s="6" t="s">
        <v>235</v>
      </c>
      <c r="C65" s="140"/>
      <c r="D65" s="140"/>
      <c r="E65" s="140"/>
    </row>
    <row r="66" spans="1:5" x14ac:dyDescent="0.25">
      <c r="A66" s="13" t="s">
        <v>620</v>
      </c>
      <c r="B66" s="6" t="s">
        <v>235</v>
      </c>
      <c r="C66" s="140"/>
      <c r="D66" s="140"/>
      <c r="E66" s="140"/>
    </row>
    <row r="67" spans="1:5" x14ac:dyDescent="0.25">
      <c r="A67" s="13" t="s">
        <v>621</v>
      </c>
      <c r="B67" s="6" t="s">
        <v>235</v>
      </c>
      <c r="C67" s="140"/>
      <c r="D67" s="140"/>
      <c r="E67" s="140"/>
    </row>
    <row r="68" spans="1:5" x14ac:dyDescent="0.25">
      <c r="A68" s="13" t="s">
        <v>622</v>
      </c>
      <c r="B68" s="6" t="s">
        <v>235</v>
      </c>
      <c r="C68" s="140"/>
      <c r="D68" s="140"/>
      <c r="E68" s="140"/>
    </row>
    <row r="69" spans="1:5" x14ac:dyDescent="0.25">
      <c r="A69" s="13" t="s">
        <v>623</v>
      </c>
      <c r="B69" s="6" t="s">
        <v>235</v>
      </c>
      <c r="C69" s="140"/>
      <c r="D69" s="140"/>
      <c r="E69" s="140"/>
    </row>
    <row r="70" spans="1:5" x14ac:dyDescent="0.25">
      <c r="A70" s="13" t="s">
        <v>624</v>
      </c>
      <c r="B70" s="6" t="s">
        <v>235</v>
      </c>
      <c r="C70" s="140"/>
      <c r="D70" s="140"/>
      <c r="E70" s="140"/>
    </row>
    <row r="71" spans="1:5" x14ac:dyDescent="0.25">
      <c r="A71" s="13" t="s">
        <v>625</v>
      </c>
      <c r="B71" s="6" t="s">
        <v>235</v>
      </c>
      <c r="C71" s="140"/>
      <c r="D71" s="140"/>
      <c r="E71" s="140"/>
    </row>
    <row r="72" spans="1:5" x14ac:dyDescent="0.25">
      <c r="A72" s="13" t="s">
        <v>626</v>
      </c>
      <c r="B72" s="6" t="s">
        <v>235</v>
      </c>
      <c r="C72" s="140"/>
      <c r="D72" s="140"/>
      <c r="E72" s="140"/>
    </row>
    <row r="73" spans="1:5" ht="25.5" x14ac:dyDescent="0.25">
      <c r="A73" s="11" t="s">
        <v>458</v>
      </c>
      <c r="B73" s="8" t="s">
        <v>235</v>
      </c>
      <c r="C73" s="140"/>
      <c r="D73" s="140"/>
      <c r="E73" s="140"/>
    </row>
    <row r="74" spans="1:5" x14ac:dyDescent="0.25">
      <c r="A74" s="13" t="s">
        <v>617</v>
      </c>
      <c r="B74" s="6" t="s">
        <v>236</v>
      </c>
      <c r="C74" s="140"/>
      <c r="D74" s="140"/>
      <c r="E74" s="140"/>
    </row>
    <row r="75" spans="1:5" x14ac:dyDescent="0.25">
      <c r="A75" s="13" t="s">
        <v>618</v>
      </c>
      <c r="B75" s="6" t="s">
        <v>236</v>
      </c>
      <c r="C75" s="140"/>
      <c r="D75" s="140"/>
      <c r="E75" s="140"/>
    </row>
    <row r="76" spans="1:5" ht="30" x14ac:dyDescent="0.25">
      <c r="A76" s="13" t="s">
        <v>619</v>
      </c>
      <c r="B76" s="6" t="s">
        <v>236</v>
      </c>
      <c r="C76" s="140"/>
      <c r="D76" s="140"/>
      <c r="E76" s="140"/>
    </row>
    <row r="77" spans="1:5" x14ac:dyDescent="0.25">
      <c r="A77" s="13" t="s">
        <v>620</v>
      </c>
      <c r="B77" s="6" t="s">
        <v>236</v>
      </c>
      <c r="C77" s="140"/>
      <c r="D77" s="140"/>
      <c r="E77" s="140"/>
    </row>
    <row r="78" spans="1:5" x14ac:dyDescent="0.25">
      <c r="A78" s="13" t="s">
        <v>621</v>
      </c>
      <c r="B78" s="6" t="s">
        <v>236</v>
      </c>
      <c r="C78" s="140"/>
      <c r="D78" s="140"/>
      <c r="E78" s="140"/>
    </row>
    <row r="79" spans="1:5" x14ac:dyDescent="0.25">
      <c r="A79" s="13" t="s">
        <v>622</v>
      </c>
      <c r="B79" s="6" t="s">
        <v>236</v>
      </c>
      <c r="C79" s="140"/>
      <c r="D79" s="140"/>
      <c r="E79" s="140"/>
    </row>
    <row r="80" spans="1:5" x14ac:dyDescent="0.25">
      <c r="A80" s="13" t="s">
        <v>623</v>
      </c>
      <c r="B80" s="6" t="s">
        <v>236</v>
      </c>
      <c r="C80" s="140"/>
      <c r="D80" s="140"/>
      <c r="E80" s="140"/>
    </row>
    <row r="81" spans="1:5" x14ac:dyDescent="0.25">
      <c r="A81" s="13" t="s">
        <v>624</v>
      </c>
      <c r="B81" s="6" t="s">
        <v>236</v>
      </c>
      <c r="C81" s="140"/>
      <c r="D81" s="140"/>
      <c r="E81" s="140"/>
    </row>
    <row r="82" spans="1:5" x14ac:dyDescent="0.25">
      <c r="A82" s="13" t="s">
        <v>625</v>
      </c>
      <c r="B82" s="6" t="s">
        <v>236</v>
      </c>
      <c r="C82" s="140"/>
      <c r="D82" s="140"/>
      <c r="E82" s="140"/>
    </row>
    <row r="83" spans="1:5" x14ac:dyDescent="0.25">
      <c r="A83" s="13" t="s">
        <v>626</v>
      </c>
      <c r="B83" s="6" t="s">
        <v>236</v>
      </c>
      <c r="C83" s="140"/>
      <c r="D83" s="140"/>
      <c r="E83" s="140"/>
    </row>
    <row r="84" spans="1:5" ht="25.5" x14ac:dyDescent="0.25">
      <c r="A84" s="11" t="s">
        <v>457</v>
      </c>
      <c r="B84" s="8" t="s">
        <v>236</v>
      </c>
      <c r="C84" s="140"/>
      <c r="D84" s="140"/>
      <c r="E84" s="140"/>
    </row>
    <row r="85" spans="1:5" x14ac:dyDescent="0.25">
      <c r="A85" s="13" t="s">
        <v>617</v>
      </c>
      <c r="B85" s="6" t="s">
        <v>237</v>
      </c>
      <c r="C85" s="140"/>
      <c r="D85" s="140"/>
      <c r="E85" s="140"/>
    </row>
    <row r="86" spans="1:5" x14ac:dyDescent="0.25">
      <c r="A86" s="13" t="s">
        <v>618</v>
      </c>
      <c r="B86" s="6" t="s">
        <v>237</v>
      </c>
      <c r="C86" s="140"/>
      <c r="D86" s="140"/>
      <c r="E86" s="140"/>
    </row>
    <row r="87" spans="1:5" ht="30" x14ac:dyDescent="0.25">
      <c r="A87" s="13" t="s">
        <v>619</v>
      </c>
      <c r="B87" s="6" t="s">
        <v>237</v>
      </c>
      <c r="C87" s="140"/>
      <c r="D87" s="140"/>
      <c r="E87" s="140"/>
    </row>
    <row r="88" spans="1:5" x14ac:dyDescent="0.25">
      <c r="A88" s="13" t="s">
        <v>620</v>
      </c>
      <c r="B88" s="6" t="s">
        <v>237</v>
      </c>
      <c r="C88" s="140"/>
      <c r="D88" s="140"/>
      <c r="E88" s="140"/>
    </row>
    <row r="89" spans="1:5" x14ac:dyDescent="0.25">
      <c r="A89" s="13" t="s">
        <v>621</v>
      </c>
      <c r="B89" s="6" t="s">
        <v>237</v>
      </c>
      <c r="C89" s="140"/>
      <c r="D89" s="140"/>
      <c r="E89" s="140"/>
    </row>
    <row r="90" spans="1:5" x14ac:dyDescent="0.25">
      <c r="A90" s="13" t="s">
        <v>622</v>
      </c>
      <c r="B90" s="6" t="s">
        <v>237</v>
      </c>
      <c r="C90" s="140"/>
      <c r="D90" s="140"/>
      <c r="E90" s="140"/>
    </row>
    <row r="91" spans="1:5" x14ac:dyDescent="0.25">
      <c r="A91" s="13" t="s">
        <v>623</v>
      </c>
      <c r="B91" s="6" t="s">
        <v>237</v>
      </c>
      <c r="C91" s="140"/>
      <c r="D91" s="140"/>
      <c r="E91" s="140"/>
    </row>
    <row r="92" spans="1:5" x14ac:dyDescent="0.25">
      <c r="A92" s="13" t="s">
        <v>624</v>
      </c>
      <c r="B92" s="6" t="s">
        <v>237</v>
      </c>
      <c r="C92" s="140"/>
      <c r="D92" s="140"/>
      <c r="E92" s="140"/>
    </row>
    <row r="93" spans="1:5" x14ac:dyDescent="0.25">
      <c r="A93" s="13" t="s">
        <v>625</v>
      </c>
      <c r="B93" s="6" t="s">
        <v>237</v>
      </c>
      <c r="C93" s="140"/>
      <c r="D93" s="140"/>
      <c r="E93" s="140"/>
    </row>
    <row r="94" spans="1:5" x14ac:dyDescent="0.25">
      <c r="A94" s="13" t="s">
        <v>626</v>
      </c>
      <c r="B94" s="6" t="s">
        <v>237</v>
      </c>
      <c r="C94" s="140"/>
      <c r="D94" s="140"/>
      <c r="E94" s="140"/>
    </row>
    <row r="95" spans="1:5" x14ac:dyDescent="0.25">
      <c r="A95" s="11" t="s">
        <v>456</v>
      </c>
      <c r="B95" s="8" t="s">
        <v>237</v>
      </c>
      <c r="C95" s="140"/>
      <c r="D95" s="140"/>
      <c r="E95" s="140"/>
    </row>
    <row r="96" spans="1:5" x14ac:dyDescent="0.25">
      <c r="A96" s="13" t="s">
        <v>627</v>
      </c>
      <c r="B96" s="5" t="s">
        <v>239</v>
      </c>
      <c r="C96" s="140"/>
      <c r="D96" s="140"/>
      <c r="E96" s="140"/>
    </row>
    <row r="97" spans="1:5" x14ac:dyDescent="0.25">
      <c r="A97" s="13" t="s">
        <v>628</v>
      </c>
      <c r="B97" s="6" t="s">
        <v>239</v>
      </c>
      <c r="C97" s="140"/>
      <c r="D97" s="140"/>
      <c r="E97" s="140"/>
    </row>
    <row r="98" spans="1:5" x14ac:dyDescent="0.25">
      <c r="A98" s="13" t="s">
        <v>629</v>
      </c>
      <c r="B98" s="5" t="s">
        <v>239</v>
      </c>
      <c r="C98" s="140"/>
      <c r="D98" s="140"/>
      <c r="E98" s="140"/>
    </row>
    <row r="99" spans="1:5" x14ac:dyDescent="0.25">
      <c r="A99" s="5" t="s">
        <v>630</v>
      </c>
      <c r="B99" s="6" t="s">
        <v>239</v>
      </c>
      <c r="C99" s="140"/>
      <c r="D99" s="140"/>
      <c r="E99" s="140"/>
    </row>
    <row r="100" spans="1:5" x14ac:dyDescent="0.25">
      <c r="A100" s="5" t="s">
        <v>631</v>
      </c>
      <c r="B100" s="5" t="s">
        <v>239</v>
      </c>
      <c r="C100" s="140"/>
      <c r="D100" s="140"/>
      <c r="E100" s="140"/>
    </row>
    <row r="101" spans="1:5" x14ac:dyDescent="0.25">
      <c r="A101" s="5" t="s">
        <v>632</v>
      </c>
      <c r="B101" s="6" t="s">
        <v>239</v>
      </c>
      <c r="C101" s="140"/>
      <c r="D101" s="140"/>
      <c r="E101" s="140"/>
    </row>
    <row r="102" spans="1:5" x14ac:dyDescent="0.25">
      <c r="A102" s="13" t="s">
        <v>633</v>
      </c>
      <c r="B102" s="5" t="s">
        <v>239</v>
      </c>
      <c r="C102" s="140"/>
      <c r="D102" s="140"/>
      <c r="E102" s="140"/>
    </row>
    <row r="103" spans="1:5" x14ac:dyDescent="0.25">
      <c r="A103" s="13" t="s">
        <v>637</v>
      </c>
      <c r="B103" s="6" t="s">
        <v>239</v>
      </c>
      <c r="C103" s="140"/>
      <c r="D103" s="140"/>
      <c r="E103" s="140"/>
    </row>
    <row r="104" spans="1:5" x14ac:dyDescent="0.25">
      <c r="A104" s="13" t="s">
        <v>635</v>
      </c>
      <c r="B104" s="5" t="s">
        <v>239</v>
      </c>
      <c r="C104" s="140"/>
      <c r="D104" s="140"/>
      <c r="E104" s="140"/>
    </row>
    <row r="105" spans="1:5" x14ac:dyDescent="0.25">
      <c r="A105" s="13" t="s">
        <v>636</v>
      </c>
      <c r="B105" s="6" t="s">
        <v>239</v>
      </c>
      <c r="C105" s="140"/>
      <c r="D105" s="140"/>
      <c r="E105" s="140"/>
    </row>
    <row r="106" spans="1:5" ht="25.5" x14ac:dyDescent="0.25">
      <c r="A106" s="11" t="s">
        <v>455</v>
      </c>
      <c r="B106" s="8" t="s">
        <v>239</v>
      </c>
      <c r="C106" s="140"/>
      <c r="D106" s="140"/>
      <c r="E106" s="140"/>
    </row>
    <row r="107" spans="1:5" x14ac:dyDescent="0.25">
      <c r="A107" s="13" t="s">
        <v>627</v>
      </c>
      <c r="B107" s="5" t="s">
        <v>242</v>
      </c>
      <c r="C107" s="140"/>
      <c r="D107" s="140"/>
      <c r="E107" s="140"/>
    </row>
    <row r="108" spans="1:5" x14ac:dyDescent="0.25">
      <c r="A108" s="13" t="s">
        <v>628</v>
      </c>
      <c r="B108" s="5" t="s">
        <v>242</v>
      </c>
      <c r="C108" s="140"/>
      <c r="D108" s="140"/>
      <c r="E108" s="140"/>
    </row>
    <row r="109" spans="1:5" x14ac:dyDescent="0.25">
      <c r="A109" s="13" t="s">
        <v>629</v>
      </c>
      <c r="B109" s="5" t="s">
        <v>242</v>
      </c>
      <c r="C109" s="140"/>
      <c r="D109" s="140"/>
      <c r="E109" s="140"/>
    </row>
    <row r="110" spans="1:5" x14ac:dyDescent="0.25">
      <c r="A110" s="5" t="s">
        <v>630</v>
      </c>
      <c r="B110" s="5" t="s">
        <v>242</v>
      </c>
      <c r="C110" s="140"/>
      <c r="D110" s="140"/>
      <c r="E110" s="140"/>
    </row>
    <row r="111" spans="1:5" x14ac:dyDescent="0.25">
      <c r="A111" s="5" t="s">
        <v>631</v>
      </c>
      <c r="B111" s="5" t="s">
        <v>242</v>
      </c>
      <c r="C111" s="140"/>
      <c r="D111" s="140"/>
      <c r="E111" s="140"/>
    </row>
    <row r="112" spans="1:5" x14ac:dyDescent="0.25">
      <c r="A112" s="5" t="s">
        <v>632</v>
      </c>
      <c r="B112" s="5" t="s">
        <v>242</v>
      </c>
      <c r="C112" s="140"/>
      <c r="D112" s="140"/>
      <c r="E112" s="140"/>
    </row>
    <row r="113" spans="1:5" x14ac:dyDescent="0.25">
      <c r="A113" s="13" t="s">
        <v>633</v>
      </c>
      <c r="B113" s="5" t="s">
        <v>242</v>
      </c>
      <c r="C113" s="140"/>
      <c r="D113" s="140"/>
      <c r="E113" s="140"/>
    </row>
    <row r="114" spans="1:5" x14ac:dyDescent="0.25">
      <c r="A114" s="13" t="s">
        <v>637</v>
      </c>
      <c r="B114" s="5" t="s">
        <v>242</v>
      </c>
      <c r="C114" s="140"/>
      <c r="D114" s="140"/>
      <c r="E114" s="140"/>
    </row>
    <row r="115" spans="1:5" x14ac:dyDescent="0.25">
      <c r="A115" s="13" t="s">
        <v>635</v>
      </c>
      <c r="B115" s="5" t="s">
        <v>242</v>
      </c>
      <c r="C115" s="140"/>
      <c r="D115" s="140"/>
      <c r="E115" s="140"/>
    </row>
    <row r="116" spans="1:5" x14ac:dyDescent="0.25">
      <c r="A116" s="13" t="s">
        <v>636</v>
      </c>
      <c r="B116" s="5" t="s">
        <v>242</v>
      </c>
      <c r="C116" s="140"/>
      <c r="D116" s="140"/>
      <c r="E116" s="140"/>
    </row>
    <row r="117" spans="1:5" x14ac:dyDescent="0.25">
      <c r="A117" s="15" t="s">
        <v>494</v>
      </c>
      <c r="B117" s="8" t="s">
        <v>242</v>
      </c>
      <c r="C117" s="140"/>
      <c r="D117" s="140"/>
      <c r="E117" s="140"/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117"/>
  <sheetViews>
    <sheetView workbookViewId="0">
      <selection activeCell="J15" sqref="J15"/>
    </sheetView>
  </sheetViews>
  <sheetFormatPr defaultRowHeight="15" x14ac:dyDescent="0.25"/>
  <cols>
    <col min="1" max="1" width="76.5703125" customWidth="1"/>
    <col min="3" max="3" width="13" customWidth="1"/>
    <col min="4" max="4" width="12.7109375" customWidth="1"/>
    <col min="5" max="5" width="12.28515625" customWidth="1"/>
  </cols>
  <sheetData>
    <row r="1" spans="1:5" x14ac:dyDescent="0.25">
      <c r="A1" s="222" t="s">
        <v>804</v>
      </c>
      <c r="B1" s="222"/>
      <c r="C1" s="222"/>
      <c r="D1" s="222"/>
      <c r="E1" s="222"/>
    </row>
    <row r="3" spans="1:5" ht="27" customHeight="1" x14ac:dyDescent="0.25">
      <c r="A3" s="199" t="s">
        <v>726</v>
      </c>
      <c r="B3" s="214"/>
      <c r="C3" s="214"/>
      <c r="D3" s="202"/>
      <c r="E3" s="202"/>
    </row>
    <row r="4" spans="1:5" ht="25.5" customHeight="1" x14ac:dyDescent="0.25">
      <c r="A4" s="203" t="s">
        <v>737</v>
      </c>
      <c r="B4" s="200"/>
      <c r="C4" s="200"/>
    </row>
    <row r="5" spans="1:5" ht="15.75" customHeight="1" x14ac:dyDescent="0.25">
      <c r="A5" s="60"/>
      <c r="B5" s="61"/>
      <c r="C5" s="61"/>
    </row>
    <row r="6" spans="1:5" ht="21" customHeight="1" x14ac:dyDescent="0.25">
      <c r="A6" s="4" t="s">
        <v>696</v>
      </c>
    </row>
    <row r="7" spans="1:5" ht="26.25" x14ac:dyDescent="0.25">
      <c r="A7" s="40" t="s">
        <v>669</v>
      </c>
      <c r="B7" s="3" t="s">
        <v>109</v>
      </c>
      <c r="C7" s="64" t="s">
        <v>699</v>
      </c>
      <c r="D7" s="76" t="s">
        <v>18</v>
      </c>
      <c r="E7" s="64" t="s">
        <v>19</v>
      </c>
    </row>
    <row r="8" spans="1:5" x14ac:dyDescent="0.25">
      <c r="A8" s="13" t="s">
        <v>638</v>
      </c>
      <c r="B8" s="6" t="s">
        <v>304</v>
      </c>
      <c r="C8" s="140"/>
      <c r="D8" s="140"/>
      <c r="E8" s="140"/>
    </row>
    <row r="9" spans="1:5" x14ac:dyDescent="0.25">
      <c r="A9" s="13" t="s">
        <v>647</v>
      </c>
      <c r="B9" s="6" t="s">
        <v>304</v>
      </c>
      <c r="C9" s="140"/>
      <c r="D9" s="140"/>
      <c r="E9" s="140"/>
    </row>
    <row r="10" spans="1:5" ht="30" x14ac:dyDescent="0.25">
      <c r="A10" s="13" t="s">
        <v>648</v>
      </c>
      <c r="B10" s="6" t="s">
        <v>304</v>
      </c>
      <c r="C10" s="140"/>
      <c r="D10" s="140"/>
      <c r="E10" s="140"/>
    </row>
    <row r="11" spans="1:5" x14ac:dyDescent="0.25">
      <c r="A11" s="13" t="s">
        <v>646</v>
      </c>
      <c r="B11" s="6" t="s">
        <v>304</v>
      </c>
      <c r="C11" s="140"/>
      <c r="D11" s="140"/>
      <c r="E11" s="140"/>
    </row>
    <row r="12" spans="1:5" x14ac:dyDescent="0.25">
      <c r="A12" s="13" t="s">
        <v>645</v>
      </c>
      <c r="B12" s="6" t="s">
        <v>304</v>
      </c>
      <c r="C12" s="140"/>
      <c r="D12" s="140"/>
      <c r="E12" s="140"/>
    </row>
    <row r="13" spans="1:5" x14ac:dyDescent="0.25">
      <c r="A13" s="13" t="s">
        <v>644</v>
      </c>
      <c r="B13" s="6" t="s">
        <v>304</v>
      </c>
      <c r="C13" s="140"/>
      <c r="D13" s="140"/>
      <c r="E13" s="140"/>
    </row>
    <row r="14" spans="1:5" x14ac:dyDescent="0.25">
      <c r="A14" s="13" t="s">
        <v>639</v>
      </c>
      <c r="B14" s="6" t="s">
        <v>304</v>
      </c>
      <c r="C14" s="140"/>
      <c r="D14" s="140"/>
      <c r="E14" s="140"/>
    </row>
    <row r="15" spans="1:5" x14ac:dyDescent="0.25">
      <c r="A15" s="13" t="s">
        <v>640</v>
      </c>
      <c r="B15" s="6" t="s">
        <v>304</v>
      </c>
      <c r="C15" s="140"/>
      <c r="D15" s="140"/>
      <c r="E15" s="140"/>
    </row>
    <row r="16" spans="1:5" x14ac:dyDescent="0.25">
      <c r="A16" s="13" t="s">
        <v>641</v>
      </c>
      <c r="B16" s="6" t="s">
        <v>304</v>
      </c>
      <c r="C16" s="140"/>
      <c r="D16" s="140"/>
      <c r="E16" s="140"/>
    </row>
    <row r="17" spans="1:5" x14ac:dyDescent="0.25">
      <c r="A17" s="13" t="s">
        <v>642</v>
      </c>
      <c r="B17" s="6" t="s">
        <v>304</v>
      </c>
      <c r="C17" s="140"/>
      <c r="D17" s="140"/>
      <c r="E17" s="140"/>
    </row>
    <row r="18" spans="1:5" ht="25.5" x14ac:dyDescent="0.25">
      <c r="A18" s="7" t="s">
        <v>504</v>
      </c>
      <c r="B18" s="8" t="s">
        <v>304</v>
      </c>
      <c r="C18" s="140"/>
      <c r="D18" s="140"/>
      <c r="E18" s="140"/>
    </row>
    <row r="19" spans="1:5" x14ac:dyDescent="0.25">
      <c r="A19" s="13" t="s">
        <v>638</v>
      </c>
      <c r="B19" s="6" t="s">
        <v>305</v>
      </c>
      <c r="C19" s="140"/>
      <c r="D19" s="140"/>
      <c r="E19" s="140"/>
    </row>
    <row r="20" spans="1:5" x14ac:dyDescent="0.25">
      <c r="A20" s="13" t="s">
        <v>647</v>
      </c>
      <c r="B20" s="6" t="s">
        <v>305</v>
      </c>
      <c r="C20" s="140"/>
      <c r="D20" s="140"/>
      <c r="E20" s="140"/>
    </row>
    <row r="21" spans="1:5" ht="30" x14ac:dyDescent="0.25">
      <c r="A21" s="13" t="s">
        <v>648</v>
      </c>
      <c r="B21" s="6" t="s">
        <v>305</v>
      </c>
      <c r="C21" s="140"/>
      <c r="D21" s="140"/>
      <c r="E21" s="140"/>
    </row>
    <row r="22" spans="1:5" x14ac:dyDescent="0.25">
      <c r="A22" s="13" t="s">
        <v>646</v>
      </c>
      <c r="B22" s="6" t="s">
        <v>305</v>
      </c>
      <c r="C22" s="140"/>
      <c r="D22" s="140"/>
      <c r="E22" s="140"/>
    </row>
    <row r="23" spans="1:5" x14ac:dyDescent="0.25">
      <c r="A23" s="13" t="s">
        <v>645</v>
      </c>
      <c r="B23" s="6" t="s">
        <v>305</v>
      </c>
      <c r="C23" s="140"/>
      <c r="D23" s="140"/>
      <c r="E23" s="140"/>
    </row>
    <row r="24" spans="1:5" x14ac:dyDescent="0.25">
      <c r="A24" s="13" t="s">
        <v>644</v>
      </c>
      <c r="B24" s="6" t="s">
        <v>305</v>
      </c>
      <c r="C24" s="140"/>
      <c r="D24" s="140"/>
      <c r="E24" s="140"/>
    </row>
    <row r="25" spans="1:5" x14ac:dyDescent="0.25">
      <c r="A25" s="13" t="s">
        <v>639</v>
      </c>
      <c r="B25" s="6" t="s">
        <v>305</v>
      </c>
      <c r="C25" s="140"/>
      <c r="D25" s="140"/>
      <c r="E25" s="140"/>
    </row>
    <row r="26" spans="1:5" x14ac:dyDescent="0.25">
      <c r="A26" s="13" t="s">
        <v>640</v>
      </c>
      <c r="B26" s="6" t="s">
        <v>305</v>
      </c>
      <c r="C26" s="140"/>
      <c r="D26" s="140"/>
      <c r="E26" s="140"/>
    </row>
    <row r="27" spans="1:5" x14ac:dyDescent="0.25">
      <c r="A27" s="13" t="s">
        <v>641</v>
      </c>
      <c r="B27" s="6" t="s">
        <v>305</v>
      </c>
      <c r="C27" s="140"/>
      <c r="D27" s="140"/>
      <c r="E27" s="140"/>
    </row>
    <row r="28" spans="1:5" x14ac:dyDescent="0.25">
      <c r="A28" s="13" t="s">
        <v>642</v>
      </c>
      <c r="B28" s="6" t="s">
        <v>305</v>
      </c>
      <c r="C28" s="140"/>
      <c r="D28" s="140"/>
      <c r="E28" s="140"/>
    </row>
    <row r="29" spans="1:5" ht="25.5" x14ac:dyDescent="0.25">
      <c r="A29" s="7" t="s">
        <v>561</v>
      </c>
      <c r="B29" s="8" t="s">
        <v>305</v>
      </c>
      <c r="C29" s="140"/>
      <c r="D29" s="140"/>
      <c r="E29" s="140"/>
    </row>
    <row r="30" spans="1:5" x14ac:dyDescent="0.25">
      <c r="A30" s="13" t="s">
        <v>638</v>
      </c>
      <c r="B30" s="6" t="s">
        <v>306</v>
      </c>
      <c r="C30" s="140"/>
      <c r="D30" s="140"/>
      <c r="E30" s="140"/>
    </row>
    <row r="31" spans="1:5" x14ac:dyDescent="0.25">
      <c r="A31" s="13" t="s">
        <v>647</v>
      </c>
      <c r="B31" s="6" t="s">
        <v>306</v>
      </c>
      <c r="C31" s="140">
        <v>0</v>
      </c>
      <c r="D31" s="140">
        <v>36000</v>
      </c>
      <c r="E31" s="140">
        <v>36000</v>
      </c>
    </row>
    <row r="32" spans="1:5" ht="30" x14ac:dyDescent="0.25">
      <c r="A32" s="13" t="s">
        <v>648</v>
      </c>
      <c r="B32" s="6" t="s">
        <v>306</v>
      </c>
      <c r="C32" s="140"/>
      <c r="D32" s="140"/>
      <c r="E32" s="140"/>
    </row>
    <row r="33" spans="1:5" x14ac:dyDescent="0.25">
      <c r="A33" s="13" t="s">
        <v>646</v>
      </c>
      <c r="B33" s="6" t="s">
        <v>306</v>
      </c>
      <c r="C33" s="140"/>
      <c r="D33" s="140"/>
      <c r="E33" s="140"/>
    </row>
    <row r="34" spans="1:5" x14ac:dyDescent="0.25">
      <c r="A34" s="13" t="s">
        <v>645</v>
      </c>
      <c r="B34" s="6" t="s">
        <v>306</v>
      </c>
      <c r="C34" s="140"/>
      <c r="D34" s="140"/>
      <c r="E34" s="140"/>
    </row>
    <row r="35" spans="1:5" x14ac:dyDescent="0.25">
      <c r="A35" s="13" t="s">
        <v>644</v>
      </c>
      <c r="B35" s="6" t="s">
        <v>306</v>
      </c>
      <c r="C35" s="140">
        <v>361993</v>
      </c>
      <c r="D35" s="140">
        <v>1286646</v>
      </c>
      <c r="E35" s="140">
        <v>1286646</v>
      </c>
    </row>
    <row r="36" spans="1:5" x14ac:dyDescent="0.25">
      <c r="A36" s="13" t="s">
        <v>639</v>
      </c>
      <c r="B36" s="6" t="s">
        <v>306</v>
      </c>
      <c r="C36" s="140">
        <v>0</v>
      </c>
      <c r="D36" s="140">
        <v>366711</v>
      </c>
      <c r="E36" s="140">
        <v>366711</v>
      </c>
    </row>
    <row r="37" spans="1:5" x14ac:dyDescent="0.25">
      <c r="A37" s="13" t="s">
        <v>640</v>
      </c>
      <c r="B37" s="6" t="s">
        <v>306</v>
      </c>
      <c r="C37" s="140"/>
      <c r="D37" s="140"/>
      <c r="E37" s="140"/>
    </row>
    <row r="38" spans="1:5" x14ac:dyDescent="0.25">
      <c r="A38" s="13" t="s">
        <v>641</v>
      </c>
      <c r="B38" s="6" t="s">
        <v>306</v>
      </c>
      <c r="C38" s="140"/>
      <c r="D38" s="140"/>
      <c r="E38" s="140"/>
    </row>
    <row r="39" spans="1:5" x14ac:dyDescent="0.25">
      <c r="A39" s="13" t="s">
        <v>642</v>
      </c>
      <c r="B39" s="6" t="s">
        <v>306</v>
      </c>
      <c r="C39" s="140"/>
      <c r="D39" s="140"/>
      <c r="E39" s="140"/>
    </row>
    <row r="40" spans="1:5" x14ac:dyDescent="0.25">
      <c r="A40" s="7" t="s">
        <v>560</v>
      </c>
      <c r="B40" s="8" t="s">
        <v>306</v>
      </c>
      <c r="C40" s="123">
        <v>361993</v>
      </c>
      <c r="D40" s="123">
        <v>1689357</v>
      </c>
      <c r="E40" s="123">
        <v>1689357</v>
      </c>
    </row>
    <row r="41" spans="1:5" x14ac:dyDescent="0.25">
      <c r="A41" s="13" t="s">
        <v>638</v>
      </c>
      <c r="B41" s="6" t="s">
        <v>312</v>
      </c>
      <c r="C41" s="140"/>
      <c r="D41" s="140"/>
      <c r="E41" s="140"/>
    </row>
    <row r="42" spans="1:5" x14ac:dyDescent="0.25">
      <c r="A42" s="13" t="s">
        <v>647</v>
      </c>
      <c r="B42" s="6" t="s">
        <v>312</v>
      </c>
      <c r="C42" s="140"/>
      <c r="D42" s="140"/>
      <c r="E42" s="140"/>
    </row>
    <row r="43" spans="1:5" ht="30" x14ac:dyDescent="0.25">
      <c r="A43" s="13" t="s">
        <v>648</v>
      </c>
      <c r="B43" s="6" t="s">
        <v>312</v>
      </c>
      <c r="C43" s="140"/>
      <c r="D43" s="140"/>
      <c r="E43" s="140"/>
    </row>
    <row r="44" spans="1:5" x14ac:dyDescent="0.25">
      <c r="A44" s="13" t="s">
        <v>646</v>
      </c>
      <c r="B44" s="6" t="s">
        <v>312</v>
      </c>
      <c r="C44" s="140"/>
      <c r="D44" s="140"/>
      <c r="E44" s="140"/>
    </row>
    <row r="45" spans="1:5" x14ac:dyDescent="0.25">
      <c r="A45" s="13" t="s">
        <v>645</v>
      </c>
      <c r="B45" s="6" t="s">
        <v>312</v>
      </c>
      <c r="C45" s="140"/>
      <c r="D45" s="140"/>
      <c r="E45" s="140"/>
    </row>
    <row r="46" spans="1:5" x14ac:dyDescent="0.25">
      <c r="A46" s="13" t="s">
        <v>644</v>
      </c>
      <c r="B46" s="6" t="s">
        <v>312</v>
      </c>
      <c r="C46" s="140"/>
      <c r="D46" s="140"/>
      <c r="E46" s="140"/>
    </row>
    <row r="47" spans="1:5" x14ac:dyDescent="0.25">
      <c r="A47" s="13" t="s">
        <v>639</v>
      </c>
      <c r="B47" s="6" t="s">
        <v>312</v>
      </c>
      <c r="C47" s="140"/>
      <c r="D47" s="140"/>
      <c r="E47" s="140"/>
    </row>
    <row r="48" spans="1:5" x14ac:dyDescent="0.25">
      <c r="A48" s="13" t="s">
        <v>640</v>
      </c>
      <c r="B48" s="6" t="s">
        <v>312</v>
      </c>
      <c r="C48" s="140"/>
      <c r="D48" s="140"/>
      <c r="E48" s="140"/>
    </row>
    <row r="49" spans="1:5" x14ac:dyDescent="0.25">
      <c r="A49" s="13" t="s">
        <v>641</v>
      </c>
      <c r="B49" s="6" t="s">
        <v>312</v>
      </c>
      <c r="C49" s="140"/>
      <c r="D49" s="140"/>
      <c r="E49" s="140"/>
    </row>
    <row r="50" spans="1:5" x14ac:dyDescent="0.25">
      <c r="A50" s="13" t="s">
        <v>642</v>
      </c>
      <c r="B50" s="6" t="s">
        <v>312</v>
      </c>
      <c r="C50" s="140"/>
      <c r="D50" s="140"/>
      <c r="E50" s="140"/>
    </row>
    <row r="51" spans="1:5" ht="25.5" x14ac:dyDescent="0.25">
      <c r="A51" s="7" t="s">
        <v>559</v>
      </c>
      <c r="B51" s="8" t="s">
        <v>312</v>
      </c>
      <c r="C51" s="140"/>
      <c r="D51" s="140"/>
      <c r="E51" s="140"/>
    </row>
    <row r="52" spans="1:5" x14ac:dyDescent="0.25">
      <c r="A52" s="13" t="s">
        <v>643</v>
      </c>
      <c r="B52" s="6" t="s">
        <v>313</v>
      </c>
      <c r="C52" s="140"/>
      <c r="D52" s="140"/>
      <c r="E52" s="140"/>
    </row>
    <row r="53" spans="1:5" x14ac:dyDescent="0.25">
      <c r="A53" s="13" t="s">
        <v>647</v>
      </c>
      <c r="B53" s="6" t="s">
        <v>313</v>
      </c>
      <c r="C53" s="140"/>
      <c r="D53" s="140"/>
      <c r="E53" s="140"/>
    </row>
    <row r="54" spans="1:5" ht="30" x14ac:dyDescent="0.25">
      <c r="A54" s="13" t="s">
        <v>648</v>
      </c>
      <c r="B54" s="6" t="s">
        <v>313</v>
      </c>
      <c r="C54" s="140"/>
      <c r="D54" s="140"/>
      <c r="E54" s="140"/>
    </row>
    <row r="55" spans="1:5" x14ac:dyDescent="0.25">
      <c r="A55" s="13" t="s">
        <v>646</v>
      </c>
      <c r="B55" s="6" t="s">
        <v>313</v>
      </c>
      <c r="C55" s="140"/>
      <c r="D55" s="140"/>
      <c r="E55" s="140"/>
    </row>
    <row r="56" spans="1:5" x14ac:dyDescent="0.25">
      <c r="A56" s="13" t="s">
        <v>645</v>
      </c>
      <c r="B56" s="6" t="s">
        <v>313</v>
      </c>
      <c r="C56" s="140"/>
      <c r="D56" s="140"/>
      <c r="E56" s="140"/>
    </row>
    <row r="57" spans="1:5" x14ac:dyDescent="0.25">
      <c r="A57" s="13" t="s">
        <v>644</v>
      </c>
      <c r="B57" s="6" t="s">
        <v>313</v>
      </c>
      <c r="C57" s="140"/>
      <c r="D57" s="140"/>
      <c r="E57" s="140"/>
    </row>
    <row r="58" spans="1:5" x14ac:dyDescent="0.25">
      <c r="A58" s="13" t="s">
        <v>639</v>
      </c>
      <c r="B58" s="6" t="s">
        <v>313</v>
      </c>
      <c r="C58" s="140"/>
      <c r="D58" s="140"/>
      <c r="E58" s="140"/>
    </row>
    <row r="59" spans="1:5" x14ac:dyDescent="0.25">
      <c r="A59" s="13" t="s">
        <v>640</v>
      </c>
      <c r="B59" s="6" t="s">
        <v>313</v>
      </c>
      <c r="C59" s="140"/>
      <c r="D59" s="140"/>
      <c r="E59" s="140"/>
    </row>
    <row r="60" spans="1:5" x14ac:dyDescent="0.25">
      <c r="A60" s="13" t="s">
        <v>641</v>
      </c>
      <c r="B60" s="6" t="s">
        <v>313</v>
      </c>
      <c r="C60" s="140"/>
      <c r="D60" s="140"/>
      <c r="E60" s="140"/>
    </row>
    <row r="61" spans="1:5" x14ac:dyDescent="0.25">
      <c r="A61" s="13" t="s">
        <v>642</v>
      </c>
      <c r="B61" s="6" t="s">
        <v>313</v>
      </c>
      <c r="C61" s="140"/>
      <c r="D61" s="140"/>
      <c r="E61" s="140"/>
    </row>
    <row r="62" spans="1:5" ht="25.5" x14ac:dyDescent="0.25">
      <c r="A62" s="7" t="s">
        <v>562</v>
      </c>
      <c r="B62" s="8" t="s">
        <v>313</v>
      </c>
      <c r="C62" s="140"/>
      <c r="D62" s="140"/>
      <c r="E62" s="140"/>
    </row>
    <row r="63" spans="1:5" x14ac:dyDescent="0.25">
      <c r="A63" s="13" t="s">
        <v>638</v>
      </c>
      <c r="B63" s="6" t="s">
        <v>314</v>
      </c>
      <c r="C63" s="140"/>
      <c r="D63" s="140"/>
      <c r="E63" s="140"/>
    </row>
    <row r="64" spans="1:5" x14ac:dyDescent="0.25">
      <c r="A64" s="13" t="s">
        <v>647</v>
      </c>
      <c r="B64" s="6" t="s">
        <v>314</v>
      </c>
      <c r="C64" s="140"/>
      <c r="D64" s="140"/>
      <c r="E64" s="140"/>
    </row>
    <row r="65" spans="1:5" ht="30" x14ac:dyDescent="0.25">
      <c r="A65" s="13" t="s">
        <v>648</v>
      </c>
      <c r="B65" s="6" t="s">
        <v>314</v>
      </c>
      <c r="C65" s="140"/>
      <c r="D65" s="140"/>
      <c r="E65" s="140"/>
    </row>
    <row r="66" spans="1:5" x14ac:dyDescent="0.25">
      <c r="A66" s="13" t="s">
        <v>646</v>
      </c>
      <c r="B66" s="6" t="s">
        <v>314</v>
      </c>
      <c r="C66" s="140"/>
      <c r="D66" s="140"/>
      <c r="E66" s="140"/>
    </row>
    <row r="67" spans="1:5" x14ac:dyDescent="0.25">
      <c r="A67" s="13" t="s">
        <v>645</v>
      </c>
      <c r="B67" s="6" t="s">
        <v>314</v>
      </c>
      <c r="C67" s="140"/>
      <c r="D67" s="140"/>
      <c r="E67" s="140"/>
    </row>
    <row r="68" spans="1:5" x14ac:dyDescent="0.25">
      <c r="A68" s="13" t="s">
        <v>644</v>
      </c>
      <c r="B68" s="6" t="s">
        <v>314</v>
      </c>
      <c r="C68" s="140"/>
      <c r="D68" s="140"/>
      <c r="E68" s="140"/>
    </row>
    <row r="69" spans="1:5" x14ac:dyDescent="0.25">
      <c r="A69" s="13" t="s">
        <v>639</v>
      </c>
      <c r="B69" s="6" t="s">
        <v>314</v>
      </c>
      <c r="C69" s="140"/>
      <c r="D69" s="140"/>
      <c r="E69" s="140"/>
    </row>
    <row r="70" spans="1:5" x14ac:dyDescent="0.25">
      <c r="A70" s="13" t="s">
        <v>640</v>
      </c>
      <c r="B70" s="6" t="s">
        <v>314</v>
      </c>
      <c r="C70" s="140"/>
      <c r="D70" s="140"/>
      <c r="E70" s="140"/>
    </row>
    <row r="71" spans="1:5" x14ac:dyDescent="0.25">
      <c r="A71" s="13" t="s">
        <v>641</v>
      </c>
      <c r="B71" s="6" t="s">
        <v>314</v>
      </c>
      <c r="C71" s="140"/>
      <c r="D71" s="140"/>
      <c r="E71" s="140"/>
    </row>
    <row r="72" spans="1:5" x14ac:dyDescent="0.25">
      <c r="A72" s="13" t="s">
        <v>642</v>
      </c>
      <c r="B72" s="6" t="s">
        <v>314</v>
      </c>
      <c r="C72" s="140"/>
      <c r="D72" s="140"/>
      <c r="E72" s="140"/>
    </row>
    <row r="73" spans="1:5" x14ac:dyDescent="0.25">
      <c r="A73" s="7" t="s">
        <v>509</v>
      </c>
      <c r="B73" s="8" t="s">
        <v>314</v>
      </c>
      <c r="C73" s="123"/>
      <c r="D73" s="123"/>
      <c r="E73" s="123"/>
    </row>
    <row r="74" spans="1:5" x14ac:dyDescent="0.25">
      <c r="A74" s="13" t="s">
        <v>649</v>
      </c>
      <c r="B74" s="5" t="s">
        <v>364</v>
      </c>
      <c r="C74" s="140"/>
      <c r="D74" s="140"/>
      <c r="E74" s="140"/>
    </row>
    <row r="75" spans="1:5" x14ac:dyDescent="0.25">
      <c r="A75" s="13" t="s">
        <v>650</v>
      </c>
      <c r="B75" s="5" t="s">
        <v>364</v>
      </c>
      <c r="C75" s="140"/>
      <c r="D75" s="140"/>
      <c r="E75" s="140"/>
    </row>
    <row r="76" spans="1:5" x14ac:dyDescent="0.25">
      <c r="A76" s="13" t="s">
        <v>658</v>
      </c>
      <c r="B76" s="5" t="s">
        <v>364</v>
      </c>
      <c r="C76" s="140"/>
      <c r="D76" s="140"/>
      <c r="E76" s="140"/>
    </row>
    <row r="77" spans="1:5" x14ac:dyDescent="0.25">
      <c r="A77" s="5" t="s">
        <v>657</v>
      </c>
      <c r="B77" s="5" t="s">
        <v>364</v>
      </c>
      <c r="C77" s="140"/>
      <c r="D77" s="140"/>
      <c r="E77" s="140"/>
    </row>
    <row r="78" spans="1:5" x14ac:dyDescent="0.25">
      <c r="A78" s="5" t="s">
        <v>656</v>
      </c>
      <c r="B78" s="5" t="s">
        <v>364</v>
      </c>
      <c r="C78" s="140"/>
      <c r="D78" s="140"/>
      <c r="E78" s="140"/>
    </row>
    <row r="79" spans="1:5" x14ac:dyDescent="0.25">
      <c r="A79" s="5" t="s">
        <v>655</v>
      </c>
      <c r="B79" s="5" t="s">
        <v>364</v>
      </c>
      <c r="C79" s="140"/>
      <c r="D79" s="140"/>
      <c r="E79" s="140"/>
    </row>
    <row r="80" spans="1:5" x14ac:dyDescent="0.25">
      <c r="A80" s="13" t="s">
        <v>654</v>
      </c>
      <c r="B80" s="5" t="s">
        <v>364</v>
      </c>
      <c r="C80" s="140"/>
      <c r="D80" s="140"/>
      <c r="E80" s="140"/>
    </row>
    <row r="81" spans="1:5" x14ac:dyDescent="0.25">
      <c r="A81" s="13" t="s">
        <v>659</v>
      </c>
      <c r="B81" s="5" t="s">
        <v>364</v>
      </c>
      <c r="C81" s="140"/>
      <c r="D81" s="140"/>
      <c r="E81" s="140"/>
    </row>
    <row r="82" spans="1:5" x14ac:dyDescent="0.25">
      <c r="A82" s="13" t="s">
        <v>651</v>
      </c>
      <c r="B82" s="5" t="s">
        <v>364</v>
      </c>
      <c r="C82" s="140"/>
      <c r="D82" s="140"/>
      <c r="E82" s="140"/>
    </row>
    <row r="83" spans="1:5" x14ac:dyDescent="0.25">
      <c r="A83" s="13" t="s">
        <v>652</v>
      </c>
      <c r="B83" s="5" t="s">
        <v>364</v>
      </c>
      <c r="C83" s="140"/>
      <c r="D83" s="140"/>
      <c r="E83" s="140"/>
    </row>
    <row r="84" spans="1:5" ht="25.5" x14ac:dyDescent="0.25">
      <c r="A84" s="7" t="s">
        <v>577</v>
      </c>
      <c r="B84" s="8" t="s">
        <v>364</v>
      </c>
      <c r="C84" s="140"/>
      <c r="D84" s="140"/>
      <c r="E84" s="140"/>
    </row>
    <row r="85" spans="1:5" x14ac:dyDescent="0.25">
      <c r="A85" s="13" t="s">
        <v>649</v>
      </c>
      <c r="B85" s="5" t="s">
        <v>700</v>
      </c>
      <c r="C85" s="140"/>
      <c r="D85" s="140"/>
      <c r="E85" s="140"/>
    </row>
    <row r="86" spans="1:5" x14ac:dyDescent="0.25">
      <c r="A86" s="13" t="s">
        <v>650</v>
      </c>
      <c r="B86" s="5" t="s">
        <v>700</v>
      </c>
      <c r="C86" s="140"/>
      <c r="D86" s="140"/>
      <c r="E86" s="140"/>
    </row>
    <row r="87" spans="1:5" x14ac:dyDescent="0.25">
      <c r="A87" s="13" t="s">
        <v>658</v>
      </c>
      <c r="B87" s="5" t="s">
        <v>700</v>
      </c>
      <c r="C87" s="140"/>
      <c r="D87" s="140"/>
      <c r="E87" s="140"/>
    </row>
    <row r="88" spans="1:5" x14ac:dyDescent="0.25">
      <c r="A88" s="5" t="s">
        <v>657</v>
      </c>
      <c r="B88" s="5" t="s">
        <v>700</v>
      </c>
      <c r="C88" s="140"/>
      <c r="D88" s="140"/>
      <c r="E88" s="140"/>
    </row>
    <row r="89" spans="1:5" x14ac:dyDescent="0.25">
      <c r="A89" s="5" t="s">
        <v>656</v>
      </c>
      <c r="B89" s="5" t="s">
        <v>700</v>
      </c>
      <c r="C89" s="140"/>
      <c r="D89" s="140"/>
      <c r="E89" s="140"/>
    </row>
    <row r="90" spans="1:5" x14ac:dyDescent="0.25">
      <c r="A90" s="5" t="s">
        <v>655</v>
      </c>
      <c r="B90" s="5" t="s">
        <v>700</v>
      </c>
      <c r="C90" s="140"/>
      <c r="D90" s="140"/>
      <c r="E90" s="140"/>
    </row>
    <row r="91" spans="1:5" x14ac:dyDescent="0.25">
      <c r="A91" s="13" t="s">
        <v>654</v>
      </c>
      <c r="B91" s="5" t="s">
        <v>700</v>
      </c>
      <c r="C91" s="140">
        <v>424803</v>
      </c>
      <c r="D91" s="140">
        <v>2275220</v>
      </c>
      <c r="E91" s="140">
        <v>2275220</v>
      </c>
    </row>
    <row r="92" spans="1:5" x14ac:dyDescent="0.25">
      <c r="A92" s="13" t="s">
        <v>653</v>
      </c>
      <c r="B92" s="5" t="s">
        <v>700</v>
      </c>
      <c r="C92" s="140"/>
      <c r="D92" s="140"/>
      <c r="E92" s="140"/>
    </row>
    <row r="93" spans="1:5" x14ac:dyDescent="0.25">
      <c r="A93" s="13" t="s">
        <v>651</v>
      </c>
      <c r="B93" s="5" t="s">
        <v>700</v>
      </c>
      <c r="C93" s="140"/>
      <c r="D93" s="140"/>
      <c r="E93" s="140"/>
    </row>
    <row r="94" spans="1:5" x14ac:dyDescent="0.25">
      <c r="A94" s="13" t="s">
        <v>652</v>
      </c>
      <c r="B94" s="5" t="s">
        <v>700</v>
      </c>
      <c r="C94" s="140"/>
      <c r="D94" s="140"/>
      <c r="E94" s="140"/>
    </row>
    <row r="95" spans="1:5" x14ac:dyDescent="0.25">
      <c r="A95" s="15" t="s">
        <v>578</v>
      </c>
      <c r="B95" s="8" t="s">
        <v>700</v>
      </c>
      <c r="C95" s="123">
        <v>424803</v>
      </c>
      <c r="D95" s="123">
        <v>2275220</v>
      </c>
      <c r="E95" s="123">
        <v>2275220</v>
      </c>
    </row>
    <row r="96" spans="1:5" x14ac:dyDescent="0.25">
      <c r="A96" s="13" t="s">
        <v>649</v>
      </c>
      <c r="B96" s="5" t="s">
        <v>368</v>
      </c>
      <c r="C96" s="140"/>
      <c r="D96" s="140"/>
      <c r="E96" s="140"/>
    </row>
    <row r="97" spans="1:5" x14ac:dyDescent="0.25">
      <c r="A97" s="13" t="s">
        <v>650</v>
      </c>
      <c r="B97" s="5" t="s">
        <v>368</v>
      </c>
      <c r="C97" s="140"/>
      <c r="D97" s="140"/>
      <c r="E97" s="140"/>
    </row>
    <row r="98" spans="1:5" x14ac:dyDescent="0.25">
      <c r="A98" s="13" t="s">
        <v>658</v>
      </c>
      <c r="B98" s="5" t="s">
        <v>368</v>
      </c>
      <c r="C98" s="140"/>
      <c r="D98" s="140"/>
      <c r="E98" s="140"/>
    </row>
    <row r="99" spans="1:5" x14ac:dyDescent="0.25">
      <c r="A99" s="5" t="s">
        <v>657</v>
      </c>
      <c r="B99" s="5" t="s">
        <v>368</v>
      </c>
      <c r="C99" s="140"/>
      <c r="D99" s="140"/>
      <c r="E99" s="140"/>
    </row>
    <row r="100" spans="1:5" x14ac:dyDescent="0.25">
      <c r="A100" s="5" t="s">
        <v>656</v>
      </c>
      <c r="B100" s="5" t="s">
        <v>368</v>
      </c>
      <c r="C100" s="140"/>
      <c r="D100" s="140"/>
      <c r="E100" s="140"/>
    </row>
    <row r="101" spans="1:5" x14ac:dyDescent="0.25">
      <c r="A101" s="5" t="s">
        <v>655</v>
      </c>
      <c r="B101" s="5" t="s">
        <v>368</v>
      </c>
      <c r="C101" s="140"/>
      <c r="D101" s="140"/>
      <c r="E101" s="140"/>
    </row>
    <row r="102" spans="1:5" x14ac:dyDescent="0.25">
      <c r="A102" s="13" t="s">
        <v>654</v>
      </c>
      <c r="B102" s="5" t="s">
        <v>368</v>
      </c>
      <c r="C102" s="140"/>
      <c r="D102" s="140"/>
      <c r="E102" s="140"/>
    </row>
    <row r="103" spans="1:5" x14ac:dyDescent="0.25">
      <c r="A103" s="13" t="s">
        <v>659</v>
      </c>
      <c r="B103" s="5" t="s">
        <v>368</v>
      </c>
      <c r="C103" s="140"/>
      <c r="D103" s="140"/>
      <c r="E103" s="140"/>
    </row>
    <row r="104" spans="1:5" x14ac:dyDescent="0.25">
      <c r="A104" s="13" t="s">
        <v>651</v>
      </c>
      <c r="B104" s="5" t="s">
        <v>368</v>
      </c>
      <c r="C104" s="140"/>
      <c r="D104" s="140"/>
      <c r="E104" s="140"/>
    </row>
    <row r="105" spans="1:5" x14ac:dyDescent="0.25">
      <c r="A105" s="13" t="s">
        <v>652</v>
      </c>
      <c r="B105" s="5" t="s">
        <v>368</v>
      </c>
      <c r="C105" s="140"/>
      <c r="D105" s="140"/>
      <c r="E105" s="140"/>
    </row>
    <row r="106" spans="1:5" ht="25.5" x14ac:dyDescent="0.25">
      <c r="A106" s="7" t="s">
        <v>579</v>
      </c>
      <c r="B106" s="8" t="s">
        <v>368</v>
      </c>
      <c r="C106" s="140"/>
      <c r="D106" s="140"/>
      <c r="E106" s="140"/>
    </row>
    <row r="107" spans="1:5" x14ac:dyDescent="0.25">
      <c r="A107" s="13" t="s">
        <v>649</v>
      </c>
      <c r="B107" s="5" t="s">
        <v>369</v>
      </c>
      <c r="C107" s="140"/>
      <c r="D107" s="140"/>
      <c r="E107" s="140"/>
    </row>
    <row r="108" spans="1:5" x14ac:dyDescent="0.25">
      <c r="A108" s="13" t="s">
        <v>650</v>
      </c>
      <c r="B108" s="5" t="s">
        <v>369</v>
      </c>
      <c r="C108" s="140"/>
      <c r="D108" s="140"/>
      <c r="E108" s="140"/>
    </row>
    <row r="109" spans="1:5" x14ac:dyDescent="0.25">
      <c r="A109" s="13" t="s">
        <v>658</v>
      </c>
      <c r="B109" s="5" t="s">
        <v>369</v>
      </c>
      <c r="C109" s="140"/>
      <c r="D109" s="140"/>
      <c r="E109" s="140"/>
    </row>
    <row r="110" spans="1:5" x14ac:dyDescent="0.25">
      <c r="A110" s="5" t="s">
        <v>657</v>
      </c>
      <c r="B110" s="5" t="s">
        <v>369</v>
      </c>
      <c r="C110" s="140"/>
      <c r="D110" s="140"/>
      <c r="E110" s="140"/>
    </row>
    <row r="111" spans="1:5" x14ac:dyDescent="0.25">
      <c r="A111" s="5" t="s">
        <v>656</v>
      </c>
      <c r="B111" s="5" t="s">
        <v>369</v>
      </c>
      <c r="C111" s="140"/>
      <c r="D111" s="140"/>
      <c r="E111" s="140"/>
    </row>
    <row r="112" spans="1:5" x14ac:dyDescent="0.25">
      <c r="A112" s="5" t="s">
        <v>655</v>
      </c>
      <c r="B112" s="5" t="s">
        <v>369</v>
      </c>
      <c r="C112" s="140"/>
      <c r="D112" s="140"/>
      <c r="E112" s="140"/>
    </row>
    <row r="113" spans="1:5" x14ac:dyDescent="0.25">
      <c r="A113" s="13" t="s">
        <v>654</v>
      </c>
      <c r="B113" s="5" t="s">
        <v>369</v>
      </c>
      <c r="C113" s="140"/>
      <c r="D113" s="140"/>
      <c r="E113" s="140"/>
    </row>
    <row r="114" spans="1:5" x14ac:dyDescent="0.25">
      <c r="A114" s="13" t="s">
        <v>653</v>
      </c>
      <c r="B114" s="5" t="s">
        <v>369</v>
      </c>
      <c r="C114" s="140"/>
      <c r="D114" s="140"/>
      <c r="E114" s="140"/>
    </row>
    <row r="115" spans="1:5" x14ac:dyDescent="0.25">
      <c r="A115" s="13" t="s">
        <v>651</v>
      </c>
      <c r="B115" s="5" t="s">
        <v>369</v>
      </c>
      <c r="C115" s="140"/>
      <c r="D115" s="140"/>
      <c r="E115" s="140"/>
    </row>
    <row r="116" spans="1:5" x14ac:dyDescent="0.25">
      <c r="A116" s="13" t="s">
        <v>652</v>
      </c>
      <c r="B116" s="5" t="s">
        <v>369</v>
      </c>
      <c r="C116" s="140"/>
      <c r="D116" s="140"/>
      <c r="E116" s="140"/>
    </row>
    <row r="117" spans="1:5" x14ac:dyDescent="0.25">
      <c r="A117" s="15" t="s">
        <v>580</v>
      </c>
      <c r="B117" s="8" t="s">
        <v>369</v>
      </c>
      <c r="C117" s="140"/>
      <c r="D117" s="140"/>
      <c r="E117" s="140"/>
    </row>
  </sheetData>
  <mergeCells count="3">
    <mergeCell ref="A4:C4"/>
    <mergeCell ref="A3:E3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9" orientation="portrait" horizontalDpi="300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34"/>
  <sheetViews>
    <sheetView workbookViewId="0">
      <selection activeCell="K18" sqref="K18"/>
    </sheetView>
  </sheetViews>
  <sheetFormatPr defaultRowHeight="15" x14ac:dyDescent="0.25"/>
  <cols>
    <col min="1" max="1" width="65" customWidth="1"/>
    <col min="3" max="3" width="13.28515625" customWidth="1"/>
    <col min="4" max="4" width="11.7109375" customWidth="1"/>
    <col min="5" max="5" width="12.7109375" customWidth="1"/>
  </cols>
  <sheetData>
    <row r="1" spans="1:5" x14ac:dyDescent="0.25">
      <c r="A1" s="222" t="s">
        <v>805</v>
      </c>
      <c r="B1" s="222"/>
      <c r="C1" s="222"/>
      <c r="D1" s="222"/>
      <c r="E1" s="222"/>
    </row>
    <row r="3" spans="1:5" ht="24" customHeight="1" x14ac:dyDescent="0.25">
      <c r="A3" s="199" t="s">
        <v>726</v>
      </c>
      <c r="B3" s="214"/>
      <c r="C3" s="214"/>
      <c r="D3" s="202"/>
      <c r="E3" s="202"/>
    </row>
    <row r="4" spans="1:5" ht="26.25" customHeight="1" x14ac:dyDescent="0.25">
      <c r="A4" s="203" t="s">
        <v>738</v>
      </c>
      <c r="B4" s="200"/>
      <c r="C4" s="200"/>
      <c r="D4" s="202"/>
      <c r="E4" s="202"/>
    </row>
    <row r="6" spans="1:5" ht="25.5" x14ac:dyDescent="0.25">
      <c r="A6" s="191" t="s">
        <v>669</v>
      </c>
      <c r="B6" s="3" t="s">
        <v>109</v>
      </c>
      <c r="C6" s="192" t="s">
        <v>699</v>
      </c>
      <c r="D6" s="190" t="s">
        <v>18</v>
      </c>
      <c r="E6" s="192" t="s">
        <v>19</v>
      </c>
    </row>
    <row r="7" spans="1:5" x14ac:dyDescent="0.25">
      <c r="A7" s="5" t="s">
        <v>563</v>
      </c>
      <c r="B7" s="5" t="s">
        <v>321</v>
      </c>
      <c r="C7" s="28"/>
      <c r="D7" s="28"/>
      <c r="E7" s="28"/>
    </row>
    <row r="8" spans="1:5" x14ac:dyDescent="0.25">
      <c r="A8" s="5" t="s">
        <v>564</v>
      </c>
      <c r="B8" s="5" t="s">
        <v>321</v>
      </c>
      <c r="C8" s="28"/>
      <c r="D8" s="28"/>
      <c r="E8" s="28"/>
    </row>
    <row r="9" spans="1:5" x14ac:dyDescent="0.25">
      <c r="A9" s="5" t="s">
        <v>565</v>
      </c>
      <c r="B9" s="5" t="s">
        <v>321</v>
      </c>
      <c r="C9" s="110">
        <v>190000</v>
      </c>
      <c r="D9" s="110">
        <v>318500</v>
      </c>
      <c r="E9" s="110">
        <v>318500</v>
      </c>
    </row>
    <row r="10" spans="1:5" x14ac:dyDescent="0.25">
      <c r="A10" s="5" t="s">
        <v>566</v>
      </c>
      <c r="B10" s="5" t="s">
        <v>321</v>
      </c>
      <c r="C10" s="28"/>
      <c r="D10" s="28"/>
      <c r="E10" s="28"/>
    </row>
    <row r="11" spans="1:5" x14ac:dyDescent="0.25">
      <c r="A11" s="7" t="s">
        <v>514</v>
      </c>
      <c r="B11" s="8" t="s">
        <v>321</v>
      </c>
      <c r="C11" s="111">
        <v>190000</v>
      </c>
      <c r="D11" s="111">
        <v>318500</v>
      </c>
      <c r="E11" s="111">
        <v>318500</v>
      </c>
    </row>
    <row r="12" spans="1:5" x14ac:dyDescent="0.25">
      <c r="A12" s="5" t="s">
        <v>515</v>
      </c>
      <c r="B12" s="6" t="s">
        <v>322</v>
      </c>
      <c r="C12" s="110">
        <v>2085000</v>
      </c>
      <c r="D12" s="110">
        <v>2615941</v>
      </c>
      <c r="E12" s="110">
        <v>2615941</v>
      </c>
    </row>
    <row r="13" spans="1:5" ht="27" x14ac:dyDescent="0.25">
      <c r="A13" s="46" t="s">
        <v>323</v>
      </c>
      <c r="B13" s="46" t="s">
        <v>322</v>
      </c>
      <c r="C13" s="110">
        <v>2085000</v>
      </c>
      <c r="D13" s="110">
        <v>2615941</v>
      </c>
      <c r="E13" s="110">
        <v>2615941</v>
      </c>
    </row>
    <row r="14" spans="1:5" ht="27" x14ac:dyDescent="0.25">
      <c r="A14" s="46" t="s">
        <v>324</v>
      </c>
      <c r="B14" s="46" t="s">
        <v>322</v>
      </c>
      <c r="C14" s="28"/>
      <c r="D14" s="28"/>
      <c r="E14" s="28"/>
    </row>
    <row r="15" spans="1:5" x14ac:dyDescent="0.25">
      <c r="A15" s="5" t="s">
        <v>517</v>
      </c>
      <c r="B15" s="6" t="s">
        <v>328</v>
      </c>
      <c r="C15" s="110">
        <v>320000</v>
      </c>
      <c r="D15" s="110">
        <v>354126</v>
      </c>
      <c r="E15" s="110">
        <v>354126</v>
      </c>
    </row>
    <row r="16" spans="1:5" ht="27" x14ac:dyDescent="0.25">
      <c r="A16" s="46" t="s">
        <v>329</v>
      </c>
      <c r="B16" s="46" t="s">
        <v>328</v>
      </c>
      <c r="C16" s="28"/>
      <c r="D16" s="28"/>
      <c r="E16" s="28"/>
    </row>
    <row r="17" spans="1:5" ht="27" x14ac:dyDescent="0.25">
      <c r="A17" s="46" t="s">
        <v>330</v>
      </c>
      <c r="B17" s="46" t="s">
        <v>328</v>
      </c>
      <c r="C17" s="110">
        <v>320000</v>
      </c>
      <c r="D17" s="110">
        <v>354126</v>
      </c>
      <c r="E17" s="110">
        <v>354126</v>
      </c>
    </row>
    <row r="18" spans="1:5" x14ac:dyDescent="0.25">
      <c r="A18" s="46" t="s">
        <v>331</v>
      </c>
      <c r="B18" s="46" t="s">
        <v>328</v>
      </c>
      <c r="C18" s="28"/>
      <c r="D18" s="28"/>
      <c r="E18" s="28"/>
    </row>
    <row r="19" spans="1:5" x14ac:dyDescent="0.25">
      <c r="A19" s="46" t="s">
        <v>332</v>
      </c>
      <c r="B19" s="46" t="s">
        <v>328</v>
      </c>
      <c r="C19" s="28"/>
      <c r="D19" s="28"/>
      <c r="E19" s="28"/>
    </row>
    <row r="20" spans="1:5" x14ac:dyDescent="0.25">
      <c r="A20" s="5" t="s">
        <v>567</v>
      </c>
      <c r="B20" s="6" t="s">
        <v>333</v>
      </c>
      <c r="C20" s="28"/>
      <c r="D20" s="28"/>
      <c r="E20" s="28"/>
    </row>
    <row r="21" spans="1:5" x14ac:dyDescent="0.25">
      <c r="A21" s="46" t="s">
        <v>334</v>
      </c>
      <c r="B21" s="46" t="s">
        <v>333</v>
      </c>
      <c r="C21" s="28"/>
      <c r="D21" s="28"/>
      <c r="E21" s="28"/>
    </row>
    <row r="22" spans="1:5" x14ac:dyDescent="0.25">
      <c r="A22" s="46" t="s">
        <v>335</v>
      </c>
      <c r="B22" s="46" t="s">
        <v>333</v>
      </c>
      <c r="C22" s="28"/>
      <c r="D22" s="28"/>
      <c r="E22" s="28"/>
    </row>
    <row r="23" spans="1:5" x14ac:dyDescent="0.25">
      <c r="A23" s="7" t="s">
        <v>546</v>
      </c>
      <c r="B23" s="8" t="s">
        <v>336</v>
      </c>
      <c r="C23" s="111">
        <v>2405000</v>
      </c>
      <c r="D23" s="111">
        <v>2970067</v>
      </c>
      <c r="E23" s="111">
        <v>2970067</v>
      </c>
    </row>
    <row r="24" spans="1:5" x14ac:dyDescent="0.25">
      <c r="A24" s="5" t="s">
        <v>568</v>
      </c>
      <c r="B24" s="5" t="s">
        <v>337</v>
      </c>
      <c r="C24" s="28"/>
      <c r="D24" s="28"/>
      <c r="E24" s="28"/>
    </row>
    <row r="25" spans="1:5" x14ac:dyDescent="0.25">
      <c r="A25" s="5" t="s">
        <v>569</v>
      </c>
      <c r="B25" s="5" t="s">
        <v>337</v>
      </c>
      <c r="C25" s="28"/>
      <c r="D25" s="28"/>
      <c r="E25" s="28"/>
    </row>
    <row r="26" spans="1:5" x14ac:dyDescent="0.25">
      <c r="A26" s="5" t="s">
        <v>570</v>
      </c>
      <c r="B26" s="5" t="s">
        <v>337</v>
      </c>
      <c r="C26" s="28"/>
      <c r="D26" s="28"/>
      <c r="E26" s="28"/>
    </row>
    <row r="27" spans="1:5" x14ac:dyDescent="0.25">
      <c r="A27" s="5" t="s">
        <v>571</v>
      </c>
      <c r="B27" s="5" t="s">
        <v>337</v>
      </c>
      <c r="C27" s="28"/>
      <c r="D27" s="28"/>
      <c r="E27" s="28"/>
    </row>
    <row r="28" spans="1:5" x14ac:dyDescent="0.25">
      <c r="A28" s="5" t="s">
        <v>572</v>
      </c>
      <c r="B28" s="5" t="s">
        <v>337</v>
      </c>
      <c r="C28" s="28"/>
      <c r="D28" s="28"/>
      <c r="E28" s="28"/>
    </row>
    <row r="29" spans="1:5" x14ac:dyDescent="0.25">
      <c r="A29" s="5" t="s">
        <v>573</v>
      </c>
      <c r="B29" s="5" t="s">
        <v>337</v>
      </c>
      <c r="C29" s="28"/>
      <c r="D29" s="28"/>
      <c r="E29" s="28"/>
    </row>
    <row r="30" spans="1:5" x14ac:dyDescent="0.25">
      <c r="A30" s="5" t="s">
        <v>574</v>
      </c>
      <c r="B30" s="5" t="s">
        <v>337</v>
      </c>
      <c r="C30" s="28"/>
      <c r="D30" s="28"/>
      <c r="E30" s="28"/>
    </row>
    <row r="31" spans="1:5" x14ac:dyDescent="0.25">
      <c r="A31" s="5" t="s">
        <v>575</v>
      </c>
      <c r="B31" s="5" t="s">
        <v>337</v>
      </c>
      <c r="C31" s="28"/>
      <c r="D31" s="28"/>
      <c r="E31" s="28"/>
    </row>
    <row r="32" spans="1:5" ht="45" x14ac:dyDescent="0.25">
      <c r="A32" s="5" t="s">
        <v>576</v>
      </c>
      <c r="B32" s="5" t="s">
        <v>337</v>
      </c>
      <c r="C32" s="28"/>
      <c r="D32" s="28"/>
      <c r="E32" s="28"/>
    </row>
    <row r="33" spans="1:5" x14ac:dyDescent="0.25">
      <c r="A33" s="5" t="s">
        <v>702</v>
      </c>
      <c r="B33" s="5" t="s">
        <v>337</v>
      </c>
      <c r="C33" s="110">
        <v>25000</v>
      </c>
      <c r="D33" s="110">
        <v>13312</v>
      </c>
      <c r="E33" s="110">
        <v>13312</v>
      </c>
    </row>
    <row r="34" spans="1:5" x14ac:dyDescent="0.25">
      <c r="A34" s="7" t="s">
        <v>519</v>
      </c>
      <c r="B34" s="8" t="s">
        <v>337</v>
      </c>
      <c r="C34" s="111">
        <v>25000</v>
      </c>
      <c r="D34" s="111">
        <v>13312</v>
      </c>
      <c r="E34" s="111">
        <v>13312</v>
      </c>
    </row>
  </sheetData>
  <mergeCells count="3">
    <mergeCell ref="A3:E3"/>
    <mergeCell ref="A4:E4"/>
    <mergeCell ref="A1:E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8" fitToHeight="2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C82"/>
  <sheetViews>
    <sheetView workbookViewId="0">
      <selection activeCell="K20" sqref="K20"/>
    </sheetView>
  </sheetViews>
  <sheetFormatPr defaultRowHeight="15" x14ac:dyDescent="0.25"/>
  <cols>
    <col min="1" max="1" width="68.7109375" customWidth="1"/>
    <col min="2" max="2" width="18.5703125" customWidth="1"/>
  </cols>
  <sheetData>
    <row r="1" spans="1:3" x14ac:dyDescent="0.25">
      <c r="A1" s="222" t="s">
        <v>806</v>
      </c>
      <c r="B1" s="222"/>
    </row>
    <row r="3" spans="1:3" x14ac:dyDescent="0.25">
      <c r="A3" s="228" t="s">
        <v>739</v>
      </c>
      <c r="B3" s="202"/>
    </row>
    <row r="4" spans="1:3" x14ac:dyDescent="0.25">
      <c r="A4" s="203" t="s">
        <v>740</v>
      </c>
      <c r="B4" s="202"/>
    </row>
    <row r="7" spans="1:3" ht="15.75" x14ac:dyDescent="0.25">
      <c r="A7" s="64" t="s">
        <v>669</v>
      </c>
      <c r="B7" s="109" t="s">
        <v>7</v>
      </c>
      <c r="C7" s="4"/>
    </row>
    <row r="8" spans="1:3" x14ac:dyDescent="0.25">
      <c r="A8" s="193" t="s">
        <v>71</v>
      </c>
      <c r="B8" s="110">
        <v>23296967</v>
      </c>
    </row>
    <row r="9" spans="1:3" x14ac:dyDescent="0.25">
      <c r="A9" s="193" t="s">
        <v>72</v>
      </c>
      <c r="B9" s="110">
        <v>21537068</v>
      </c>
    </row>
    <row r="10" spans="1:3" x14ac:dyDescent="0.25">
      <c r="A10" s="194" t="s">
        <v>73</v>
      </c>
      <c r="B10" s="111">
        <v>1759899</v>
      </c>
    </row>
    <row r="11" spans="1:3" x14ac:dyDescent="0.25">
      <c r="A11" s="193" t="s">
        <v>74</v>
      </c>
      <c r="B11" s="110">
        <v>7077416</v>
      </c>
    </row>
    <row r="12" spans="1:3" x14ac:dyDescent="0.25">
      <c r="A12" s="193" t="s">
        <v>75</v>
      </c>
      <c r="B12" s="110">
        <v>490275</v>
      </c>
    </row>
    <row r="13" spans="1:3" x14ac:dyDescent="0.25">
      <c r="A13" s="194" t="s">
        <v>76</v>
      </c>
      <c r="B13" s="111">
        <v>6587141</v>
      </c>
    </row>
    <row r="14" spans="1:3" x14ac:dyDescent="0.25">
      <c r="A14" s="194" t="s">
        <v>77</v>
      </c>
      <c r="B14" s="111">
        <v>8347040</v>
      </c>
    </row>
    <row r="15" spans="1:3" x14ac:dyDescent="0.25">
      <c r="A15" s="193" t="s">
        <v>78</v>
      </c>
      <c r="B15" s="110">
        <v>0</v>
      </c>
    </row>
    <row r="16" spans="1:3" x14ac:dyDescent="0.25">
      <c r="A16" s="193" t="s">
        <v>79</v>
      </c>
      <c r="B16" s="110">
        <v>0</v>
      </c>
    </row>
    <row r="17" spans="1:3" x14ac:dyDescent="0.25">
      <c r="A17" s="194" t="s">
        <v>80</v>
      </c>
      <c r="B17" s="111">
        <v>0</v>
      </c>
    </row>
    <row r="18" spans="1:3" x14ac:dyDescent="0.25">
      <c r="A18" s="193" t="s">
        <v>81</v>
      </c>
      <c r="B18" s="110">
        <v>0</v>
      </c>
    </row>
    <row r="19" spans="1:3" x14ac:dyDescent="0.25">
      <c r="A19" s="193" t="s">
        <v>82</v>
      </c>
      <c r="B19" s="110">
        <v>0</v>
      </c>
    </row>
    <row r="20" spans="1:3" x14ac:dyDescent="0.25">
      <c r="A20" s="194" t="s">
        <v>83</v>
      </c>
      <c r="B20" s="111">
        <v>0</v>
      </c>
    </row>
    <row r="21" spans="1:3" x14ac:dyDescent="0.25">
      <c r="A21" s="194" t="s">
        <v>84</v>
      </c>
      <c r="B21" s="111">
        <v>0</v>
      </c>
    </row>
    <row r="22" spans="1:3" x14ac:dyDescent="0.25">
      <c r="A22" s="194" t="s">
        <v>85</v>
      </c>
      <c r="B22" s="111">
        <v>8347040</v>
      </c>
    </row>
    <row r="23" spans="1:3" x14ac:dyDescent="0.25">
      <c r="A23" s="194" t="s">
        <v>86</v>
      </c>
      <c r="B23" s="111">
        <v>0</v>
      </c>
    </row>
    <row r="24" spans="1:3" x14ac:dyDescent="0.25">
      <c r="A24" s="194" t="s">
        <v>87</v>
      </c>
      <c r="B24" s="111">
        <v>8347040</v>
      </c>
    </row>
    <row r="25" spans="1:3" x14ac:dyDescent="0.25">
      <c r="A25" s="194" t="s">
        <v>790</v>
      </c>
      <c r="B25" s="111">
        <v>0</v>
      </c>
    </row>
    <row r="26" spans="1:3" x14ac:dyDescent="0.25">
      <c r="A26" s="194" t="s">
        <v>88</v>
      </c>
      <c r="B26" s="111">
        <v>0</v>
      </c>
    </row>
    <row r="27" spans="1:3" ht="27" customHeight="1" x14ac:dyDescent="0.25">
      <c r="A27" s="4"/>
    </row>
    <row r="28" spans="1:3" x14ac:dyDescent="0.25">
      <c r="A28" s="4"/>
    </row>
    <row r="29" spans="1:3" x14ac:dyDescent="0.25">
      <c r="A29" s="4"/>
    </row>
    <row r="30" spans="1:3" x14ac:dyDescent="0.25">
      <c r="A30" s="4"/>
    </row>
    <row r="31" spans="1:3" x14ac:dyDescent="0.25">
      <c r="A31" s="4"/>
    </row>
    <row r="32" spans="1:3" x14ac:dyDescent="0.25">
      <c r="A32" s="4"/>
      <c r="B32" s="4"/>
      <c r="C32" s="4"/>
    </row>
    <row r="33" spans="1:3" x14ac:dyDescent="0.25">
      <c r="A33" s="4"/>
      <c r="B33" s="4"/>
      <c r="C33" s="4"/>
    </row>
    <row r="34" spans="1:3" x14ac:dyDescent="0.25">
      <c r="A34" s="4"/>
      <c r="B34" s="4"/>
      <c r="C34" s="4"/>
    </row>
    <row r="35" spans="1:3" x14ac:dyDescent="0.25">
      <c r="A35" s="4"/>
      <c r="B35" s="4"/>
      <c r="C35" s="4"/>
    </row>
    <row r="36" spans="1:3" x14ac:dyDescent="0.25">
      <c r="A36" s="4"/>
      <c r="B36" s="4"/>
      <c r="C36" s="4"/>
    </row>
    <row r="37" spans="1:3" x14ac:dyDescent="0.25">
      <c r="A37" s="4"/>
      <c r="B37" s="4"/>
      <c r="C37" s="4"/>
    </row>
    <row r="38" spans="1:3" x14ac:dyDescent="0.25">
      <c r="A38" s="4"/>
      <c r="B38" s="4"/>
      <c r="C38" s="4"/>
    </row>
    <row r="39" spans="1:3" x14ac:dyDescent="0.25">
      <c r="A39" s="4"/>
      <c r="B39" s="4"/>
      <c r="C39" s="4"/>
    </row>
    <row r="40" spans="1:3" x14ac:dyDescent="0.25">
      <c r="A40" s="4"/>
      <c r="B40" s="4"/>
      <c r="C40" s="4"/>
    </row>
    <row r="41" spans="1:3" x14ac:dyDescent="0.25">
      <c r="A41" s="4"/>
      <c r="B41" s="4"/>
      <c r="C41" s="4"/>
    </row>
    <row r="42" spans="1:3" x14ac:dyDescent="0.25">
      <c r="A42" s="4"/>
      <c r="B42" s="4"/>
      <c r="C42" s="4"/>
    </row>
    <row r="43" spans="1:3" x14ac:dyDescent="0.25">
      <c r="A43" s="4"/>
      <c r="B43" s="4"/>
      <c r="C43" s="4"/>
    </row>
    <row r="44" spans="1:3" x14ac:dyDescent="0.25">
      <c r="A44" s="4"/>
      <c r="B44" s="4"/>
      <c r="C44" s="4"/>
    </row>
    <row r="45" spans="1:3" x14ac:dyDescent="0.25">
      <c r="A45" s="4"/>
      <c r="B45" s="4"/>
      <c r="C45" s="4"/>
    </row>
    <row r="46" spans="1:3" x14ac:dyDescent="0.25">
      <c r="A46" s="4"/>
      <c r="B46" s="4"/>
      <c r="C46" s="4"/>
    </row>
    <row r="47" spans="1:3" x14ac:dyDescent="0.25">
      <c r="A47" s="4"/>
      <c r="B47" s="4"/>
      <c r="C47" s="4"/>
    </row>
    <row r="48" spans="1:3" x14ac:dyDescent="0.25">
      <c r="A48" s="4"/>
      <c r="B48" s="4"/>
      <c r="C48" s="4"/>
    </row>
    <row r="49" spans="1:3" x14ac:dyDescent="0.25">
      <c r="A49" s="4"/>
      <c r="B49" s="4"/>
      <c r="C49" s="4"/>
    </row>
    <row r="50" spans="1:3" x14ac:dyDescent="0.25">
      <c r="A50" s="4"/>
      <c r="B50" s="4"/>
      <c r="C50" s="4"/>
    </row>
    <row r="51" spans="1:3" x14ac:dyDescent="0.25">
      <c r="A51" s="4"/>
      <c r="B51" s="4"/>
      <c r="C51" s="4"/>
    </row>
    <row r="52" spans="1:3" x14ac:dyDescent="0.25">
      <c r="A52" s="4"/>
      <c r="B52" s="4"/>
      <c r="C52" s="4"/>
    </row>
    <row r="53" spans="1:3" x14ac:dyDescent="0.25">
      <c r="A53" s="4"/>
      <c r="B53" s="4"/>
      <c r="C53" s="4"/>
    </row>
    <row r="54" spans="1:3" x14ac:dyDescent="0.25">
      <c r="A54" s="4"/>
      <c r="B54" s="4"/>
      <c r="C54" s="4"/>
    </row>
    <row r="55" spans="1:3" x14ac:dyDescent="0.25">
      <c r="A55" s="4"/>
      <c r="B55" s="4"/>
      <c r="C55" s="4"/>
    </row>
    <row r="56" spans="1:3" x14ac:dyDescent="0.25">
      <c r="A56" s="4"/>
      <c r="B56" s="4"/>
      <c r="C56" s="4"/>
    </row>
    <row r="57" spans="1:3" x14ac:dyDescent="0.25">
      <c r="A57" s="4"/>
      <c r="B57" s="4"/>
      <c r="C57" s="4"/>
    </row>
    <row r="58" spans="1:3" x14ac:dyDescent="0.25">
      <c r="A58" s="4"/>
      <c r="B58" s="4"/>
      <c r="C58" s="4"/>
    </row>
    <row r="59" spans="1:3" x14ac:dyDescent="0.25">
      <c r="A59" s="4"/>
      <c r="B59" s="4"/>
      <c r="C59" s="4"/>
    </row>
    <row r="60" spans="1:3" x14ac:dyDescent="0.25">
      <c r="A60" s="4"/>
      <c r="B60" s="4"/>
      <c r="C60" s="4"/>
    </row>
    <row r="61" spans="1:3" x14ac:dyDescent="0.25">
      <c r="A61" s="4"/>
      <c r="B61" s="4"/>
      <c r="C61" s="4"/>
    </row>
    <row r="62" spans="1:3" x14ac:dyDescent="0.25">
      <c r="A62" s="4"/>
      <c r="B62" s="4"/>
      <c r="C62" s="4"/>
    </row>
    <row r="63" spans="1:3" x14ac:dyDescent="0.25">
      <c r="A63" s="4"/>
      <c r="B63" s="4"/>
      <c r="C63" s="4"/>
    </row>
    <row r="64" spans="1:3" x14ac:dyDescent="0.25">
      <c r="A64" s="4"/>
      <c r="B64" s="4"/>
      <c r="C64" s="4"/>
    </row>
    <row r="65" spans="1:3" x14ac:dyDescent="0.25">
      <c r="A65" s="4"/>
      <c r="B65" s="4"/>
      <c r="C65" s="4"/>
    </row>
    <row r="66" spans="1:3" x14ac:dyDescent="0.25">
      <c r="A66" s="4"/>
      <c r="B66" s="4"/>
      <c r="C66" s="4"/>
    </row>
    <row r="67" spans="1:3" x14ac:dyDescent="0.25">
      <c r="A67" s="4"/>
      <c r="B67" s="4"/>
      <c r="C67" s="4"/>
    </row>
    <row r="68" spans="1:3" x14ac:dyDescent="0.25">
      <c r="A68" s="4"/>
      <c r="B68" s="4"/>
      <c r="C68" s="4"/>
    </row>
    <row r="69" spans="1:3" x14ac:dyDescent="0.25">
      <c r="A69" s="4"/>
      <c r="B69" s="4"/>
      <c r="C69" s="4"/>
    </row>
    <row r="70" spans="1:3" x14ac:dyDescent="0.25">
      <c r="A70" s="4"/>
      <c r="B70" s="4"/>
      <c r="C70" s="4"/>
    </row>
    <row r="71" spans="1:3" x14ac:dyDescent="0.25">
      <c r="A71" s="4"/>
      <c r="B71" s="4"/>
      <c r="C71" s="4"/>
    </row>
    <row r="72" spans="1:3" x14ac:dyDescent="0.25">
      <c r="A72" s="4"/>
      <c r="B72" s="4"/>
      <c r="C72" s="4"/>
    </row>
    <row r="73" spans="1:3" x14ac:dyDescent="0.25">
      <c r="A73" s="4"/>
      <c r="B73" s="4"/>
      <c r="C73" s="4"/>
    </row>
    <row r="74" spans="1:3" x14ac:dyDescent="0.25">
      <c r="A74" s="4"/>
      <c r="B74" s="4"/>
      <c r="C74" s="4"/>
    </row>
    <row r="75" spans="1:3" x14ac:dyDescent="0.25">
      <c r="A75" s="4"/>
      <c r="B75" s="4"/>
      <c r="C75" s="4"/>
    </row>
    <row r="76" spans="1:3" x14ac:dyDescent="0.25">
      <c r="A76" s="4"/>
      <c r="B76" s="4"/>
      <c r="C76" s="4"/>
    </row>
    <row r="77" spans="1:3" x14ac:dyDescent="0.25">
      <c r="A77" s="4"/>
      <c r="B77" s="4"/>
      <c r="C77" s="4"/>
    </row>
    <row r="78" spans="1:3" x14ac:dyDescent="0.25">
      <c r="A78" s="4"/>
      <c r="B78" s="4"/>
      <c r="C78" s="4"/>
    </row>
    <row r="79" spans="1:3" x14ac:dyDescent="0.25">
      <c r="A79" s="4"/>
      <c r="B79" s="4"/>
      <c r="C79" s="4"/>
    </row>
    <row r="80" spans="1:3" x14ac:dyDescent="0.25">
      <c r="A80" s="4"/>
      <c r="B80" s="4"/>
      <c r="C80" s="4"/>
    </row>
    <row r="81" spans="1:3" x14ac:dyDescent="0.25">
      <c r="A81" s="4"/>
      <c r="B81" s="4"/>
      <c r="C81" s="4"/>
    </row>
    <row r="82" spans="1:3" x14ac:dyDescent="0.25">
      <c r="A82" s="4"/>
      <c r="B82" s="4"/>
      <c r="C82" s="4"/>
    </row>
  </sheetData>
  <mergeCells count="3">
    <mergeCell ref="A4:B4"/>
    <mergeCell ref="A3:B3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51"/>
  <sheetViews>
    <sheetView workbookViewId="0">
      <selection activeCell="I13" sqref="I13:I14"/>
    </sheetView>
  </sheetViews>
  <sheetFormatPr defaultRowHeight="15" x14ac:dyDescent="0.2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x14ac:dyDescent="0.25">
      <c r="A1" s="222" t="s">
        <v>807</v>
      </c>
      <c r="B1" s="222"/>
      <c r="C1" s="222"/>
      <c r="D1" s="222"/>
    </row>
    <row r="3" spans="1:4" ht="21" customHeight="1" x14ac:dyDescent="0.25">
      <c r="A3" s="228" t="s">
        <v>726</v>
      </c>
      <c r="B3" s="229"/>
      <c r="C3" s="229"/>
      <c r="D3" s="229"/>
    </row>
    <row r="4" spans="1:4" ht="21" customHeight="1" x14ac:dyDescent="0.25">
      <c r="A4" s="203" t="s">
        <v>741</v>
      </c>
      <c r="B4" s="229"/>
      <c r="C4" s="229"/>
      <c r="D4" s="229"/>
    </row>
    <row r="5" spans="1:4" ht="18" x14ac:dyDescent="0.25">
      <c r="A5" s="60"/>
      <c r="B5" s="108"/>
      <c r="C5" s="108"/>
      <c r="D5" s="108"/>
    </row>
    <row r="6" spans="1:4" x14ac:dyDescent="0.25">
      <c r="A6" s="4" t="s">
        <v>70</v>
      </c>
      <c r="B6" s="4"/>
      <c r="C6" s="4"/>
      <c r="D6" s="4"/>
    </row>
    <row r="7" spans="1:4" ht="38.25" x14ac:dyDescent="0.25">
      <c r="A7" s="40" t="s">
        <v>669</v>
      </c>
      <c r="B7" s="107" t="s">
        <v>744</v>
      </c>
      <c r="C7" s="107" t="s">
        <v>66</v>
      </c>
      <c r="D7" s="107" t="s">
        <v>745</v>
      </c>
    </row>
    <row r="8" spans="1:4" x14ac:dyDescent="0.25">
      <c r="A8" s="193" t="s">
        <v>747</v>
      </c>
      <c r="B8" s="195">
        <v>4105480</v>
      </c>
      <c r="C8" s="195">
        <v>0</v>
      </c>
      <c r="D8" s="195">
        <v>7435670</v>
      </c>
    </row>
    <row r="9" spans="1:4" ht="25.5" x14ac:dyDescent="0.25">
      <c r="A9" s="193" t="s">
        <v>748</v>
      </c>
      <c r="B9" s="195">
        <v>0</v>
      </c>
      <c r="C9" s="195">
        <v>0</v>
      </c>
      <c r="D9" s="195">
        <v>0</v>
      </c>
    </row>
    <row r="10" spans="1:4" x14ac:dyDescent="0.25">
      <c r="A10" s="193" t="s">
        <v>749</v>
      </c>
      <c r="B10" s="195">
        <v>793234</v>
      </c>
      <c r="C10" s="195">
        <v>0</v>
      </c>
      <c r="D10" s="195">
        <v>589111</v>
      </c>
    </row>
    <row r="11" spans="1:4" x14ac:dyDescent="0.25">
      <c r="A11" s="194" t="s">
        <v>750</v>
      </c>
      <c r="B11" s="196">
        <v>4898714</v>
      </c>
      <c r="C11" s="196">
        <v>0</v>
      </c>
      <c r="D11" s="196">
        <v>8024781</v>
      </c>
    </row>
    <row r="12" spans="1:4" x14ac:dyDescent="0.25">
      <c r="A12" s="193" t="s">
        <v>751</v>
      </c>
      <c r="B12" s="195">
        <v>0</v>
      </c>
      <c r="C12" s="195">
        <v>0</v>
      </c>
      <c r="D12" s="195">
        <v>0</v>
      </c>
    </row>
    <row r="13" spans="1:4" x14ac:dyDescent="0.25">
      <c r="A13" s="193" t="s">
        <v>752</v>
      </c>
      <c r="B13" s="195">
        <v>0</v>
      </c>
      <c r="C13" s="195">
        <v>0</v>
      </c>
      <c r="D13" s="195">
        <v>0</v>
      </c>
    </row>
    <row r="14" spans="1:4" x14ac:dyDescent="0.25">
      <c r="A14" s="194" t="s">
        <v>753</v>
      </c>
      <c r="B14" s="196">
        <v>0</v>
      </c>
      <c r="C14" s="196">
        <v>0</v>
      </c>
      <c r="D14" s="196">
        <v>0</v>
      </c>
    </row>
    <row r="15" spans="1:4" x14ac:dyDescent="0.25">
      <c r="A15" s="193" t="s">
        <v>754</v>
      </c>
      <c r="B15" s="195">
        <v>12215948</v>
      </c>
      <c r="C15" s="195">
        <v>0</v>
      </c>
      <c r="D15" s="195">
        <v>14929497</v>
      </c>
    </row>
    <row r="16" spans="1:4" x14ac:dyDescent="0.25">
      <c r="A16" s="193" t="s">
        <v>755</v>
      </c>
      <c r="B16" s="195">
        <v>2756469</v>
      </c>
      <c r="C16" s="195">
        <v>0</v>
      </c>
      <c r="D16" s="195">
        <v>3843937</v>
      </c>
    </row>
    <row r="17" spans="1:4" x14ac:dyDescent="0.25">
      <c r="A17" s="193" t="s">
        <v>746</v>
      </c>
      <c r="B17" s="195">
        <v>0</v>
      </c>
      <c r="C17" s="195">
        <v>0</v>
      </c>
      <c r="D17" s="195">
        <v>0</v>
      </c>
    </row>
    <row r="18" spans="1:4" x14ac:dyDescent="0.25">
      <c r="A18" s="193" t="s">
        <v>756</v>
      </c>
      <c r="B18" s="195">
        <v>1066012</v>
      </c>
      <c r="C18" s="195">
        <v>0</v>
      </c>
      <c r="D18" s="195">
        <v>1747297</v>
      </c>
    </row>
    <row r="19" spans="1:4" x14ac:dyDescent="0.25">
      <c r="A19" s="194" t="s">
        <v>757</v>
      </c>
      <c r="B19" s="196">
        <v>16038429</v>
      </c>
      <c r="C19" s="196">
        <v>0</v>
      </c>
      <c r="D19" s="196">
        <v>20520731</v>
      </c>
    </row>
    <row r="20" spans="1:4" x14ac:dyDescent="0.25">
      <c r="A20" s="193" t="s">
        <v>758</v>
      </c>
      <c r="B20" s="195">
        <v>560127</v>
      </c>
      <c r="C20" s="195">
        <v>0</v>
      </c>
      <c r="D20" s="195">
        <v>1178426</v>
      </c>
    </row>
    <row r="21" spans="1:4" x14ac:dyDescent="0.25">
      <c r="A21" s="193" t="s">
        <v>759</v>
      </c>
      <c r="B21" s="195">
        <v>3112440</v>
      </c>
      <c r="C21" s="195">
        <v>0</v>
      </c>
      <c r="D21" s="195">
        <v>2644859</v>
      </c>
    </row>
    <row r="22" spans="1:4" x14ac:dyDescent="0.25">
      <c r="A22" s="193" t="s">
        <v>760</v>
      </c>
      <c r="B22" s="195">
        <v>0</v>
      </c>
      <c r="C22" s="195">
        <v>0</v>
      </c>
      <c r="D22" s="195">
        <v>0</v>
      </c>
    </row>
    <row r="23" spans="1:4" x14ac:dyDescent="0.25">
      <c r="A23" s="193" t="s">
        <v>761</v>
      </c>
      <c r="B23" s="195">
        <v>0</v>
      </c>
      <c r="C23" s="195">
        <v>0</v>
      </c>
      <c r="D23" s="195">
        <v>0</v>
      </c>
    </row>
    <row r="24" spans="1:4" x14ac:dyDescent="0.25">
      <c r="A24" s="194" t="s">
        <v>762</v>
      </c>
      <c r="B24" s="196">
        <v>3672567</v>
      </c>
      <c r="C24" s="196">
        <v>0</v>
      </c>
      <c r="D24" s="196">
        <v>3823285</v>
      </c>
    </row>
    <row r="25" spans="1:4" x14ac:dyDescent="0.25">
      <c r="A25" s="193" t="s">
        <v>763</v>
      </c>
      <c r="B25" s="195">
        <v>4641940</v>
      </c>
      <c r="C25" s="195">
        <v>0</v>
      </c>
      <c r="D25" s="195">
        <v>4603565</v>
      </c>
    </row>
    <row r="26" spans="1:4" x14ac:dyDescent="0.25">
      <c r="A26" s="193" t="s">
        <v>764</v>
      </c>
      <c r="B26" s="195">
        <v>1597040</v>
      </c>
      <c r="C26" s="195">
        <v>0</v>
      </c>
      <c r="D26" s="195">
        <v>2995094</v>
      </c>
    </row>
    <row r="27" spans="1:4" x14ac:dyDescent="0.25">
      <c r="A27" s="193" t="s">
        <v>765</v>
      </c>
      <c r="B27" s="195">
        <v>1409250</v>
      </c>
      <c r="C27" s="195">
        <v>0</v>
      </c>
      <c r="D27" s="195">
        <v>1573413</v>
      </c>
    </row>
    <row r="28" spans="1:4" x14ac:dyDescent="0.25">
      <c r="A28" s="194" t="s">
        <v>766</v>
      </c>
      <c r="B28" s="196">
        <v>7648230</v>
      </c>
      <c r="C28" s="196">
        <v>0</v>
      </c>
      <c r="D28" s="196">
        <v>9172072</v>
      </c>
    </row>
    <row r="29" spans="1:4" x14ac:dyDescent="0.25">
      <c r="A29" s="194" t="s">
        <v>767</v>
      </c>
      <c r="B29" s="196">
        <v>7876779</v>
      </c>
      <c r="C29" s="196">
        <v>0</v>
      </c>
      <c r="D29" s="196">
        <v>7580270</v>
      </c>
    </row>
    <row r="30" spans="1:4" x14ac:dyDescent="0.25">
      <c r="A30" s="194" t="s">
        <v>768</v>
      </c>
      <c r="B30" s="196">
        <v>7256245</v>
      </c>
      <c r="C30" s="196">
        <v>0</v>
      </c>
      <c r="D30" s="196">
        <v>9793920</v>
      </c>
    </row>
    <row r="31" spans="1:4" x14ac:dyDescent="0.25">
      <c r="A31" s="194" t="s">
        <v>769</v>
      </c>
      <c r="B31" s="196">
        <v>-5516678</v>
      </c>
      <c r="C31" s="196">
        <v>0</v>
      </c>
      <c r="D31" s="196">
        <v>-1824035</v>
      </c>
    </row>
    <row r="32" spans="1:4" x14ac:dyDescent="0.25">
      <c r="A32" s="193" t="s">
        <v>770</v>
      </c>
      <c r="B32" s="195">
        <v>0</v>
      </c>
      <c r="C32" s="195">
        <v>0</v>
      </c>
      <c r="D32" s="195">
        <v>0</v>
      </c>
    </row>
    <row r="33" spans="1:4" ht="25.5" x14ac:dyDescent="0.25">
      <c r="A33" s="193" t="s">
        <v>771</v>
      </c>
      <c r="B33" s="195">
        <v>0</v>
      </c>
      <c r="C33" s="195">
        <v>0</v>
      </c>
      <c r="D33" s="195">
        <v>0</v>
      </c>
    </row>
    <row r="34" spans="1:4" ht="25.5" x14ac:dyDescent="0.25">
      <c r="A34" s="193" t="s">
        <v>772</v>
      </c>
      <c r="B34" s="195">
        <v>0</v>
      </c>
      <c r="C34" s="195">
        <v>0</v>
      </c>
      <c r="D34" s="195">
        <v>0</v>
      </c>
    </row>
    <row r="35" spans="1:4" ht="25.5" x14ac:dyDescent="0.25">
      <c r="A35" s="193" t="s">
        <v>773</v>
      </c>
      <c r="B35" s="195">
        <v>484</v>
      </c>
      <c r="C35" s="195">
        <v>0</v>
      </c>
      <c r="D35" s="195">
        <v>183</v>
      </c>
    </row>
    <row r="36" spans="1:4" x14ac:dyDescent="0.25">
      <c r="A36" s="193" t="s">
        <v>774</v>
      </c>
      <c r="B36" s="195">
        <v>0</v>
      </c>
      <c r="C36" s="195">
        <v>0</v>
      </c>
      <c r="D36" s="195">
        <v>0</v>
      </c>
    </row>
    <row r="37" spans="1:4" ht="25.5" x14ac:dyDescent="0.25">
      <c r="A37" s="193" t="s">
        <v>775</v>
      </c>
      <c r="B37" s="195">
        <v>0</v>
      </c>
      <c r="C37" s="195">
        <v>0</v>
      </c>
      <c r="D37" s="195">
        <v>0</v>
      </c>
    </row>
    <row r="38" spans="1:4" ht="38.25" x14ac:dyDescent="0.25">
      <c r="A38" s="193" t="s">
        <v>776</v>
      </c>
      <c r="B38" s="195">
        <v>0</v>
      </c>
      <c r="C38" s="195">
        <v>0</v>
      </c>
      <c r="D38" s="195">
        <v>0</v>
      </c>
    </row>
    <row r="39" spans="1:4" ht="25.5" x14ac:dyDescent="0.25">
      <c r="A39" s="194" t="s">
        <v>777</v>
      </c>
      <c r="B39" s="196">
        <v>484</v>
      </c>
      <c r="C39" s="196">
        <v>0</v>
      </c>
      <c r="D39" s="196">
        <v>183</v>
      </c>
    </row>
    <row r="40" spans="1:4" x14ac:dyDescent="0.25">
      <c r="A40" s="193" t="s">
        <v>778</v>
      </c>
      <c r="B40" s="195">
        <v>0</v>
      </c>
      <c r="C40" s="195">
        <v>0</v>
      </c>
      <c r="D40" s="195">
        <v>0</v>
      </c>
    </row>
    <row r="41" spans="1:4" ht="25.5" x14ac:dyDescent="0.25">
      <c r="A41" s="193" t="s">
        <v>779</v>
      </c>
      <c r="B41" s="195">
        <v>0</v>
      </c>
      <c r="C41" s="195">
        <v>0</v>
      </c>
      <c r="D41" s="195">
        <v>0</v>
      </c>
    </row>
    <row r="42" spans="1:4" x14ac:dyDescent="0.25">
      <c r="A42" s="193" t="s">
        <v>780</v>
      </c>
      <c r="B42" s="195">
        <v>0</v>
      </c>
      <c r="C42" s="195">
        <v>0</v>
      </c>
      <c r="D42" s="195">
        <v>0</v>
      </c>
    </row>
    <row r="43" spans="1:4" ht="25.5" x14ac:dyDescent="0.25">
      <c r="A43" s="193" t="s">
        <v>781</v>
      </c>
      <c r="B43" s="195">
        <v>0</v>
      </c>
      <c r="C43" s="195">
        <v>0</v>
      </c>
      <c r="D43" s="195">
        <v>0</v>
      </c>
    </row>
    <row r="44" spans="1:4" x14ac:dyDescent="0.25">
      <c r="A44" s="193" t="s">
        <v>782</v>
      </c>
      <c r="B44" s="195">
        <v>0</v>
      </c>
      <c r="C44" s="195">
        <v>0</v>
      </c>
      <c r="D44" s="195">
        <v>0</v>
      </c>
    </row>
    <row r="45" spans="1:4" x14ac:dyDescent="0.25">
      <c r="A45" s="193" t="s">
        <v>783</v>
      </c>
      <c r="B45" s="195">
        <v>0</v>
      </c>
      <c r="C45" s="195">
        <v>0</v>
      </c>
      <c r="D45" s="195">
        <v>0</v>
      </c>
    </row>
    <row r="46" spans="1:4" x14ac:dyDescent="0.25">
      <c r="A46" s="193" t="s">
        <v>784</v>
      </c>
      <c r="B46" s="195">
        <v>0</v>
      </c>
      <c r="C46" s="195">
        <v>0</v>
      </c>
      <c r="D46" s="195">
        <v>0</v>
      </c>
    </row>
    <row r="47" spans="1:4" ht="25.5" x14ac:dyDescent="0.25">
      <c r="A47" s="193" t="s">
        <v>785</v>
      </c>
      <c r="B47" s="195">
        <v>0</v>
      </c>
      <c r="C47" s="195">
        <v>0</v>
      </c>
      <c r="D47" s="195">
        <v>0</v>
      </c>
    </row>
    <row r="48" spans="1:4" ht="38.25" x14ac:dyDescent="0.25">
      <c r="A48" s="193" t="s">
        <v>786</v>
      </c>
      <c r="B48" s="195">
        <v>0</v>
      </c>
      <c r="C48" s="195">
        <v>0</v>
      </c>
      <c r="D48" s="195">
        <v>0</v>
      </c>
    </row>
    <row r="49" spans="1:4" x14ac:dyDescent="0.25">
      <c r="A49" s="194" t="s">
        <v>787</v>
      </c>
      <c r="B49" s="196">
        <v>0</v>
      </c>
      <c r="C49" s="196">
        <v>0</v>
      </c>
      <c r="D49" s="196">
        <v>0</v>
      </c>
    </row>
    <row r="50" spans="1:4" x14ac:dyDescent="0.25">
      <c r="A50" s="194" t="s">
        <v>788</v>
      </c>
      <c r="B50" s="196">
        <v>484</v>
      </c>
      <c r="C50" s="196">
        <v>0</v>
      </c>
      <c r="D50" s="196">
        <v>183</v>
      </c>
    </row>
    <row r="51" spans="1:4" x14ac:dyDescent="0.25">
      <c r="A51" s="194" t="s">
        <v>789</v>
      </c>
      <c r="B51" s="196">
        <v>-5516194</v>
      </c>
      <c r="C51" s="196">
        <v>0</v>
      </c>
      <c r="D51" s="196">
        <v>-1823852</v>
      </c>
    </row>
  </sheetData>
  <mergeCells count="3">
    <mergeCell ref="A3:D3"/>
    <mergeCell ref="A4:D4"/>
    <mergeCell ref="A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80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63"/>
  <sheetViews>
    <sheetView tabSelected="1" workbookViewId="0">
      <selection activeCell="N16" sqref="N16"/>
    </sheetView>
  </sheetViews>
  <sheetFormatPr defaultRowHeight="15" x14ac:dyDescent="0.25"/>
  <cols>
    <col min="1" max="1" width="65.5703125" customWidth="1"/>
    <col min="2" max="2" width="13.140625" customWidth="1"/>
    <col min="3" max="3" width="18.85546875" customWidth="1"/>
    <col min="4" max="4" width="17" customWidth="1"/>
    <col min="5" max="5" width="16" customWidth="1"/>
    <col min="6" max="6" width="19.7109375" customWidth="1"/>
  </cols>
  <sheetData>
    <row r="1" spans="1:6" x14ac:dyDescent="0.25">
      <c r="B1" s="230" t="s">
        <v>808</v>
      </c>
      <c r="C1" s="230"/>
      <c r="D1" s="230"/>
      <c r="E1" s="230"/>
      <c r="F1" s="230"/>
    </row>
    <row r="3" spans="1:6" ht="27" customHeight="1" x14ac:dyDescent="0.25">
      <c r="A3" s="228" t="s">
        <v>726</v>
      </c>
      <c r="B3" s="228"/>
      <c r="C3" s="228"/>
      <c r="D3" s="228"/>
      <c r="E3" s="228"/>
      <c r="F3" s="228"/>
    </row>
    <row r="4" spans="1:6" ht="25.5" customHeight="1" x14ac:dyDescent="0.25">
      <c r="A4" s="203" t="s">
        <v>742</v>
      </c>
      <c r="B4" s="203"/>
      <c r="C4" s="203"/>
      <c r="D4" s="203"/>
      <c r="E4" s="203"/>
      <c r="F4" s="203"/>
    </row>
    <row r="6" spans="1:6" ht="15.75" thickBot="1" x14ac:dyDescent="0.3">
      <c r="A6" s="136" t="s">
        <v>70</v>
      </c>
      <c r="B6" s="136"/>
      <c r="C6" s="136"/>
      <c r="D6" s="136"/>
      <c r="E6" s="136"/>
      <c r="F6" s="136"/>
    </row>
    <row r="7" spans="1:6" ht="63.75" x14ac:dyDescent="0.25">
      <c r="A7" s="135" t="s">
        <v>669</v>
      </c>
      <c r="B7" s="134" t="s">
        <v>724</v>
      </c>
      <c r="C7" s="134" t="s">
        <v>723</v>
      </c>
      <c r="D7" s="134" t="s">
        <v>722</v>
      </c>
      <c r="E7" s="133" t="s">
        <v>721</v>
      </c>
      <c r="F7" s="132" t="s">
        <v>720</v>
      </c>
    </row>
    <row r="8" spans="1:6" x14ac:dyDescent="0.25">
      <c r="A8" s="130" t="s">
        <v>65</v>
      </c>
      <c r="B8" s="124">
        <f>SUM(B26+B41+B55+B56+B61+B62+B63)</f>
        <v>37654055</v>
      </c>
      <c r="C8" s="124">
        <f>SUM(C26+C41+C55+C56+C61+C62+C63)</f>
        <v>0</v>
      </c>
      <c r="D8" s="124">
        <f>SUM(D26+D41+D55+D56+D61+D62+D63)</f>
        <v>165162060</v>
      </c>
      <c r="E8" s="124">
        <f>SUM(E26+E41+E55+E56+E61+E62+E63)</f>
        <v>23000308</v>
      </c>
      <c r="F8" s="124">
        <f t="shared" ref="F8:F39" si="0">SUM(B8:E8)</f>
        <v>225816423</v>
      </c>
    </row>
    <row r="9" spans="1:6" x14ac:dyDescent="0.25">
      <c r="A9" s="131" t="s">
        <v>21</v>
      </c>
      <c r="B9" s="80"/>
      <c r="C9" s="80"/>
      <c r="D9" s="80"/>
      <c r="E9" s="80"/>
      <c r="F9" s="124">
        <f t="shared" si="0"/>
        <v>0</v>
      </c>
    </row>
    <row r="10" spans="1:6" x14ac:dyDescent="0.25">
      <c r="A10" s="131" t="s">
        <v>22</v>
      </c>
      <c r="B10" s="80"/>
      <c r="C10" s="80"/>
      <c r="D10" s="80"/>
      <c r="E10" s="80"/>
      <c r="F10" s="124">
        <f t="shared" si="0"/>
        <v>0</v>
      </c>
    </row>
    <row r="11" spans="1:6" x14ac:dyDescent="0.25">
      <c r="A11" s="131" t="s">
        <v>23</v>
      </c>
      <c r="B11" s="80"/>
      <c r="C11" s="80"/>
      <c r="D11" s="80"/>
      <c r="E11" s="80"/>
      <c r="F11" s="124">
        <f t="shared" si="0"/>
        <v>0</v>
      </c>
    </row>
    <row r="12" spans="1:6" x14ac:dyDescent="0.25">
      <c r="A12" s="130" t="s">
        <v>50</v>
      </c>
      <c r="B12" s="81">
        <f>SUM(B9:B11)</f>
        <v>0</v>
      </c>
      <c r="C12" s="81">
        <f>SUM(C9:C11)</f>
        <v>0</v>
      </c>
      <c r="D12" s="81">
        <f>SUM(D9:D11)</f>
        <v>0</v>
      </c>
      <c r="E12" s="81">
        <f>SUM(E9:E11)</f>
        <v>0</v>
      </c>
      <c r="F12" s="124">
        <f t="shared" si="0"/>
        <v>0</v>
      </c>
    </row>
    <row r="13" spans="1:6" x14ac:dyDescent="0.25">
      <c r="A13" s="131" t="s">
        <v>24</v>
      </c>
      <c r="B13" s="80">
        <v>37654055</v>
      </c>
      <c r="C13" s="80"/>
      <c r="D13" s="80">
        <v>160189143</v>
      </c>
      <c r="E13" s="80">
        <v>14557063</v>
      </c>
      <c r="F13" s="124">
        <f t="shared" si="0"/>
        <v>212400261</v>
      </c>
    </row>
    <row r="14" spans="1:6" x14ac:dyDescent="0.25">
      <c r="A14" s="131" t="s">
        <v>25</v>
      </c>
      <c r="B14" s="80">
        <v>0</v>
      </c>
      <c r="C14" s="80"/>
      <c r="D14" s="80">
        <v>4972917</v>
      </c>
      <c r="E14" s="80">
        <v>210849</v>
      </c>
      <c r="F14" s="124">
        <f t="shared" si="0"/>
        <v>5183766</v>
      </c>
    </row>
    <row r="15" spans="1:6" x14ac:dyDescent="0.25">
      <c r="A15" s="131" t="s">
        <v>26</v>
      </c>
      <c r="B15" s="80"/>
      <c r="C15" s="80"/>
      <c r="D15" s="80"/>
      <c r="E15" s="80"/>
      <c r="F15" s="124">
        <f t="shared" si="0"/>
        <v>0</v>
      </c>
    </row>
    <row r="16" spans="1:6" x14ac:dyDescent="0.25">
      <c r="A16" s="131" t="s">
        <v>27</v>
      </c>
      <c r="B16" s="80"/>
      <c r="C16" s="80"/>
      <c r="D16" s="80"/>
      <c r="E16" s="80"/>
      <c r="F16" s="124">
        <f t="shared" si="0"/>
        <v>0</v>
      </c>
    </row>
    <row r="17" spans="1:6" x14ac:dyDescent="0.25">
      <c r="A17" s="131" t="s">
        <v>28</v>
      </c>
      <c r="B17" s="80"/>
      <c r="C17" s="80"/>
      <c r="D17" s="80"/>
      <c r="E17" s="80"/>
      <c r="F17" s="124">
        <f t="shared" si="0"/>
        <v>0</v>
      </c>
    </row>
    <row r="18" spans="1:6" x14ac:dyDescent="0.25">
      <c r="A18" s="130" t="s">
        <v>51</v>
      </c>
      <c r="B18" s="81">
        <f>SUM(B13:B17)</f>
        <v>37654055</v>
      </c>
      <c r="C18" s="81">
        <f>SUM(C13:C17)</f>
        <v>0</v>
      </c>
      <c r="D18" s="81">
        <f>SUM(D13:D17)</f>
        <v>165162060</v>
      </c>
      <c r="E18" s="81">
        <f>SUM(E13:E17)</f>
        <v>14767912</v>
      </c>
      <c r="F18" s="124">
        <f t="shared" si="0"/>
        <v>217584027</v>
      </c>
    </row>
    <row r="19" spans="1:6" x14ac:dyDescent="0.25">
      <c r="A19" s="131" t="s">
        <v>47</v>
      </c>
      <c r="B19" s="80">
        <v>0</v>
      </c>
      <c r="C19" s="80"/>
      <c r="D19" s="80"/>
      <c r="E19" s="80">
        <v>311600</v>
      </c>
      <c r="F19" s="124">
        <f t="shared" si="0"/>
        <v>311600</v>
      </c>
    </row>
    <row r="20" spans="1:6" x14ac:dyDescent="0.25">
      <c r="A20" s="131" t="s">
        <v>48</v>
      </c>
      <c r="B20" s="80"/>
      <c r="C20" s="80"/>
      <c r="D20" s="80"/>
      <c r="E20" s="80"/>
      <c r="F20" s="124">
        <f t="shared" si="0"/>
        <v>0</v>
      </c>
    </row>
    <row r="21" spans="1:6" x14ac:dyDescent="0.25">
      <c r="A21" s="131" t="s">
        <v>29</v>
      </c>
      <c r="B21" s="80"/>
      <c r="C21" s="80"/>
      <c r="D21" s="80"/>
      <c r="E21" s="80"/>
      <c r="F21" s="124">
        <f t="shared" si="0"/>
        <v>0</v>
      </c>
    </row>
    <row r="22" spans="1:6" x14ac:dyDescent="0.25">
      <c r="A22" s="130" t="s">
        <v>49</v>
      </c>
      <c r="B22" s="81">
        <f>SUM(B19:B21)</f>
        <v>0</v>
      </c>
      <c r="C22" s="81">
        <f>SUM(C19:C21)</f>
        <v>0</v>
      </c>
      <c r="D22" s="81">
        <f>SUM(D19:D21)</f>
        <v>0</v>
      </c>
      <c r="E22" s="81">
        <f>SUM(E19:E21)</f>
        <v>311600</v>
      </c>
      <c r="F22" s="124">
        <f t="shared" si="0"/>
        <v>311600</v>
      </c>
    </row>
    <row r="23" spans="1:6" x14ac:dyDescent="0.25">
      <c r="A23" s="131" t="s">
        <v>30</v>
      </c>
      <c r="B23" s="80"/>
      <c r="C23" s="80"/>
      <c r="D23" s="80"/>
      <c r="E23" s="80"/>
      <c r="F23" s="124">
        <f t="shared" si="0"/>
        <v>0</v>
      </c>
    </row>
    <row r="24" spans="1:6" ht="30" x14ac:dyDescent="0.25">
      <c r="A24" s="131" t="s">
        <v>31</v>
      </c>
      <c r="B24" s="80"/>
      <c r="C24" s="80"/>
      <c r="D24" s="80"/>
      <c r="E24" s="80"/>
      <c r="F24" s="124">
        <f t="shared" si="0"/>
        <v>0</v>
      </c>
    </row>
    <row r="25" spans="1:6" x14ac:dyDescent="0.25">
      <c r="A25" s="130" t="s">
        <v>67</v>
      </c>
      <c r="B25" s="81">
        <f>SUM(B23:B24)</f>
        <v>0</v>
      </c>
      <c r="C25" s="81">
        <f>SUM(C23:C24)</f>
        <v>0</v>
      </c>
      <c r="D25" s="81">
        <f>SUM(D23:D24)</f>
        <v>0</v>
      </c>
      <c r="E25" s="81">
        <f>SUM(E23:E24)</f>
        <v>0</v>
      </c>
      <c r="F25" s="124">
        <f t="shared" si="0"/>
        <v>0</v>
      </c>
    </row>
    <row r="26" spans="1:6" ht="25.5" x14ac:dyDescent="0.25">
      <c r="A26" s="130" t="s">
        <v>52</v>
      </c>
      <c r="B26" s="81">
        <f>SUM(B25,B22,B18,B12)</f>
        <v>37654055</v>
      </c>
      <c r="C26" s="81">
        <f>SUM(C25,C22,C18,C12)</f>
        <v>0</v>
      </c>
      <c r="D26" s="81">
        <f>SUM(D25,D22,D18,D12)</f>
        <v>165162060</v>
      </c>
      <c r="E26" s="81">
        <f>SUM(E25,E22,E18,E12)</f>
        <v>15079512</v>
      </c>
      <c r="F26" s="197">
        <f t="shared" si="0"/>
        <v>217895627</v>
      </c>
    </row>
    <row r="27" spans="1:6" x14ac:dyDescent="0.25">
      <c r="A27" s="131" t="s">
        <v>32</v>
      </c>
      <c r="B27" s="80"/>
      <c r="C27" s="80"/>
      <c r="D27" s="80"/>
      <c r="E27" s="80"/>
      <c r="F27" s="124">
        <f t="shared" si="0"/>
        <v>0</v>
      </c>
    </row>
    <row r="28" spans="1:6" x14ac:dyDescent="0.25">
      <c r="A28" s="131" t="s">
        <v>33</v>
      </c>
      <c r="B28" s="80"/>
      <c r="C28" s="80"/>
      <c r="D28" s="80"/>
      <c r="E28" s="80"/>
      <c r="F28" s="124">
        <f t="shared" si="0"/>
        <v>0</v>
      </c>
    </row>
    <row r="29" spans="1:6" x14ac:dyDescent="0.25">
      <c r="A29" s="131" t="s">
        <v>34</v>
      </c>
      <c r="B29" s="80"/>
      <c r="C29" s="80"/>
      <c r="D29" s="80"/>
      <c r="E29" s="80"/>
      <c r="F29" s="124">
        <f t="shared" si="0"/>
        <v>0</v>
      </c>
    </row>
    <row r="30" spans="1:6" ht="30" x14ac:dyDescent="0.25">
      <c r="A30" s="131" t="s">
        <v>35</v>
      </c>
      <c r="B30" s="80"/>
      <c r="C30" s="80"/>
      <c r="D30" s="80"/>
      <c r="E30" s="80"/>
      <c r="F30" s="124">
        <f t="shared" si="0"/>
        <v>0</v>
      </c>
    </row>
    <row r="31" spans="1:6" x14ac:dyDescent="0.25">
      <c r="A31" s="131" t="s">
        <v>36</v>
      </c>
      <c r="B31" s="80"/>
      <c r="C31" s="80"/>
      <c r="D31" s="80"/>
      <c r="E31" s="80"/>
      <c r="F31" s="124">
        <f t="shared" si="0"/>
        <v>0</v>
      </c>
    </row>
    <row r="32" spans="1:6" x14ac:dyDescent="0.25">
      <c r="A32" s="130" t="s">
        <v>68</v>
      </c>
      <c r="B32" s="81">
        <f>SUM(B27:B31)</f>
        <v>0</v>
      </c>
      <c r="C32" s="81">
        <f>SUM(C27:C31)</f>
        <v>0</v>
      </c>
      <c r="D32" s="81">
        <f>SUM(D27:D31)</f>
        <v>0</v>
      </c>
      <c r="E32" s="81">
        <f>SUM(E27:E31)</f>
        <v>0</v>
      </c>
      <c r="F32" s="124">
        <f t="shared" si="0"/>
        <v>0</v>
      </c>
    </row>
    <row r="33" spans="1:6" x14ac:dyDescent="0.25">
      <c r="A33" s="131" t="s">
        <v>37</v>
      </c>
      <c r="B33" s="80"/>
      <c r="C33" s="80"/>
      <c r="D33" s="80"/>
      <c r="E33" s="80"/>
      <c r="F33" s="124">
        <f t="shared" si="0"/>
        <v>0</v>
      </c>
    </row>
    <row r="34" spans="1:6" x14ac:dyDescent="0.25">
      <c r="A34" s="131" t="s">
        <v>53</v>
      </c>
      <c r="B34" s="80"/>
      <c r="C34" s="80"/>
      <c r="D34" s="80"/>
      <c r="E34" s="80"/>
      <c r="F34" s="124">
        <f t="shared" si="0"/>
        <v>0</v>
      </c>
    </row>
    <row r="35" spans="1:6" x14ac:dyDescent="0.25">
      <c r="A35" s="131" t="s">
        <v>38</v>
      </c>
      <c r="B35" s="80"/>
      <c r="C35" s="80"/>
      <c r="D35" s="80"/>
      <c r="E35" s="80"/>
      <c r="F35" s="124">
        <f t="shared" si="0"/>
        <v>0</v>
      </c>
    </row>
    <row r="36" spans="1:6" x14ac:dyDescent="0.25">
      <c r="A36" s="131" t="s">
        <v>39</v>
      </c>
      <c r="B36" s="80"/>
      <c r="C36" s="80"/>
      <c r="D36" s="80"/>
      <c r="E36" s="80"/>
      <c r="F36" s="124">
        <f t="shared" si="0"/>
        <v>0</v>
      </c>
    </row>
    <row r="37" spans="1:6" x14ac:dyDescent="0.25">
      <c r="A37" s="131" t="s">
        <v>40</v>
      </c>
      <c r="B37" s="80"/>
      <c r="C37" s="80"/>
      <c r="D37" s="80"/>
      <c r="E37" s="80"/>
      <c r="F37" s="124">
        <f t="shared" si="0"/>
        <v>0</v>
      </c>
    </row>
    <row r="38" spans="1:6" x14ac:dyDescent="0.25">
      <c r="A38" s="131" t="s">
        <v>41</v>
      </c>
      <c r="B38" s="80"/>
      <c r="C38" s="80"/>
      <c r="D38" s="80"/>
      <c r="E38" s="80"/>
      <c r="F38" s="124">
        <f t="shared" si="0"/>
        <v>0</v>
      </c>
    </row>
    <row r="39" spans="1:6" x14ac:dyDescent="0.25">
      <c r="A39" s="131" t="s">
        <v>42</v>
      </c>
      <c r="B39" s="80"/>
      <c r="C39" s="80"/>
      <c r="D39" s="80"/>
      <c r="E39" s="80"/>
      <c r="F39" s="124">
        <f t="shared" si="0"/>
        <v>0</v>
      </c>
    </row>
    <row r="40" spans="1:6" x14ac:dyDescent="0.25">
      <c r="A40" s="130" t="s">
        <v>54</v>
      </c>
      <c r="B40" s="81">
        <f>SUM(B33:B39)</f>
        <v>0</v>
      </c>
      <c r="C40" s="81">
        <f>SUM(C33:C39)</f>
        <v>0</v>
      </c>
      <c r="D40" s="81">
        <f>SUM(D33:D39)</f>
        <v>0</v>
      </c>
      <c r="E40" s="81">
        <f>SUM(E33:E39)</f>
        <v>0</v>
      </c>
      <c r="F40" s="124">
        <f t="shared" ref="F40:F63" si="1">SUM(B40:E40)</f>
        <v>0</v>
      </c>
    </row>
    <row r="41" spans="1:6" x14ac:dyDescent="0.25">
      <c r="A41" s="130" t="s">
        <v>69</v>
      </c>
      <c r="B41" s="81">
        <f>SUM(B40,B32)</f>
        <v>0</v>
      </c>
      <c r="C41" s="81">
        <f>SUM(C40,C32)</f>
        <v>0</v>
      </c>
      <c r="D41" s="81">
        <f>SUM(D40,D32)</f>
        <v>0</v>
      </c>
      <c r="E41" s="81">
        <f>SUM(E40,E32)</f>
        <v>0</v>
      </c>
      <c r="F41" s="124">
        <f t="shared" si="1"/>
        <v>0</v>
      </c>
    </row>
    <row r="42" spans="1:6" x14ac:dyDescent="0.25">
      <c r="A42" s="131" t="s">
        <v>719</v>
      </c>
      <c r="B42" s="81"/>
      <c r="C42" s="81"/>
      <c r="D42" s="81"/>
      <c r="E42" s="81"/>
      <c r="F42" s="124">
        <f t="shared" si="1"/>
        <v>0</v>
      </c>
    </row>
    <row r="43" spans="1:6" x14ac:dyDescent="0.25">
      <c r="A43" s="131" t="s">
        <v>718</v>
      </c>
      <c r="B43" s="81"/>
      <c r="C43" s="81"/>
      <c r="D43" s="81"/>
      <c r="E43" s="81"/>
      <c r="F43" s="124">
        <f t="shared" si="1"/>
        <v>0</v>
      </c>
    </row>
    <row r="44" spans="1:6" x14ac:dyDescent="0.25">
      <c r="A44" s="130" t="s">
        <v>43</v>
      </c>
      <c r="B44" s="80">
        <f>SUM(B42:B43)</f>
        <v>0</v>
      </c>
      <c r="C44" s="80">
        <f>SUM(C42:C43)</f>
        <v>0</v>
      </c>
      <c r="D44" s="80">
        <f>SUM(D42:D43)</f>
        <v>0</v>
      </c>
      <c r="E44" s="80">
        <f>SUM(E42:E43)</f>
        <v>0</v>
      </c>
      <c r="F44" s="124">
        <f t="shared" si="1"/>
        <v>0</v>
      </c>
    </row>
    <row r="45" spans="1:6" x14ac:dyDescent="0.25">
      <c r="A45" s="131" t="s">
        <v>717</v>
      </c>
      <c r="B45" s="80"/>
      <c r="C45" s="80"/>
      <c r="D45" s="80"/>
      <c r="E45" s="80">
        <v>18550</v>
      </c>
      <c r="F45" s="124">
        <f t="shared" si="1"/>
        <v>18550</v>
      </c>
    </row>
    <row r="46" spans="1:6" x14ac:dyDescent="0.25">
      <c r="A46" s="131" t="s">
        <v>716</v>
      </c>
      <c r="B46" s="80"/>
      <c r="C46" s="80"/>
      <c r="D46" s="80"/>
      <c r="E46" s="80"/>
      <c r="F46" s="124">
        <f t="shared" si="1"/>
        <v>0</v>
      </c>
    </row>
    <row r="47" spans="1:6" x14ac:dyDescent="0.25">
      <c r="A47" s="131" t="s">
        <v>715</v>
      </c>
      <c r="B47" s="80"/>
      <c r="C47" s="80"/>
      <c r="D47" s="80"/>
      <c r="E47" s="80"/>
      <c r="F47" s="124">
        <f t="shared" si="1"/>
        <v>0</v>
      </c>
    </row>
    <row r="48" spans="1:6" x14ac:dyDescent="0.25">
      <c r="A48" s="130" t="s">
        <v>44</v>
      </c>
      <c r="B48" s="80">
        <f>SUM(B45:B47)</f>
        <v>0</v>
      </c>
      <c r="C48" s="80">
        <f>SUM(C45:C47)</f>
        <v>0</v>
      </c>
      <c r="D48" s="80">
        <f>SUM(D45:D47)</f>
        <v>0</v>
      </c>
      <c r="E48" s="80">
        <f>SUM(E45:E47)</f>
        <v>18550</v>
      </c>
      <c r="F48" s="124">
        <f t="shared" si="1"/>
        <v>18550</v>
      </c>
    </row>
    <row r="49" spans="1:6" x14ac:dyDescent="0.25">
      <c r="A49" s="131" t="s">
        <v>714</v>
      </c>
      <c r="B49" s="80"/>
      <c r="C49" s="80"/>
      <c r="D49" s="80"/>
      <c r="E49" s="80">
        <v>7902246</v>
      </c>
      <c r="F49" s="124">
        <f t="shared" si="1"/>
        <v>7902246</v>
      </c>
    </row>
    <row r="50" spans="1:6" x14ac:dyDescent="0.25">
      <c r="A50" s="131" t="s">
        <v>713</v>
      </c>
      <c r="B50" s="80"/>
      <c r="C50" s="80"/>
      <c r="D50" s="80"/>
      <c r="E50" s="80"/>
      <c r="F50" s="124">
        <f t="shared" si="1"/>
        <v>0</v>
      </c>
    </row>
    <row r="51" spans="1:6" x14ac:dyDescent="0.25">
      <c r="A51" s="130" t="s">
        <v>45</v>
      </c>
      <c r="B51" s="80">
        <f>SUM(B49:B50)</f>
        <v>0</v>
      </c>
      <c r="C51" s="80">
        <f>SUM(C49:C50)</f>
        <v>0</v>
      </c>
      <c r="D51" s="80">
        <f>SUM(D49:D50)</f>
        <v>0</v>
      </c>
      <c r="E51" s="80">
        <f>SUM(E49:E50)</f>
        <v>7902246</v>
      </c>
      <c r="F51" s="124">
        <f t="shared" si="1"/>
        <v>7902246</v>
      </c>
    </row>
    <row r="52" spans="1:6" x14ac:dyDescent="0.25">
      <c r="A52" s="131" t="s">
        <v>712</v>
      </c>
      <c r="B52" s="80"/>
      <c r="C52" s="80"/>
      <c r="D52" s="80"/>
      <c r="E52" s="80"/>
      <c r="F52" s="124">
        <f t="shared" si="1"/>
        <v>0</v>
      </c>
    </row>
    <row r="53" spans="1:6" x14ac:dyDescent="0.25">
      <c r="A53" s="131" t="s">
        <v>711</v>
      </c>
      <c r="B53" s="80"/>
      <c r="C53" s="80"/>
      <c r="D53" s="80"/>
      <c r="E53" s="80"/>
      <c r="F53" s="124">
        <f t="shared" si="1"/>
        <v>0</v>
      </c>
    </row>
    <row r="54" spans="1:6" x14ac:dyDescent="0.25">
      <c r="A54" s="130" t="s">
        <v>46</v>
      </c>
      <c r="B54" s="80">
        <f>SUM(B52:B53)</f>
        <v>0</v>
      </c>
      <c r="C54" s="80">
        <f>SUM(C52:C53)</f>
        <v>0</v>
      </c>
      <c r="D54" s="80">
        <f>SUM(D52:D53)</f>
        <v>0</v>
      </c>
      <c r="E54" s="80">
        <f>SUM(E52:E53)</f>
        <v>0</v>
      </c>
      <c r="F54" s="124">
        <f t="shared" si="1"/>
        <v>0</v>
      </c>
    </row>
    <row r="55" spans="1:6" x14ac:dyDescent="0.25">
      <c r="A55" s="130" t="s">
        <v>55</v>
      </c>
      <c r="B55" s="81">
        <f>SUM(B54,B51,B48,B44)</f>
        <v>0</v>
      </c>
      <c r="C55" s="81">
        <f>SUM(C54,C51,C48,C44)</f>
        <v>0</v>
      </c>
      <c r="D55" s="81">
        <f>SUM(D54,D51,D48,D44)</f>
        <v>0</v>
      </c>
      <c r="E55" s="81">
        <f>SUM(E54,E51,E48,E44)</f>
        <v>7920796</v>
      </c>
      <c r="F55" s="124">
        <f t="shared" si="1"/>
        <v>7920796</v>
      </c>
    </row>
    <row r="56" spans="1:6" x14ac:dyDescent="0.25">
      <c r="A56" s="128" t="s">
        <v>710</v>
      </c>
      <c r="B56" s="127"/>
      <c r="C56" s="127"/>
      <c r="D56" s="127"/>
      <c r="E56" s="127"/>
      <c r="F56" s="124">
        <f t="shared" si="1"/>
        <v>0</v>
      </c>
    </row>
    <row r="57" spans="1:6" ht="15.75" x14ac:dyDescent="0.3">
      <c r="A57" s="129" t="s">
        <v>709</v>
      </c>
      <c r="B57" s="127"/>
      <c r="C57" s="127"/>
      <c r="D57" s="127"/>
      <c r="E57" s="127"/>
      <c r="F57" s="124">
        <f t="shared" si="1"/>
        <v>0</v>
      </c>
    </row>
    <row r="58" spans="1:6" ht="15.75" x14ac:dyDescent="0.3">
      <c r="A58" s="129" t="s">
        <v>708</v>
      </c>
      <c r="B58" s="127"/>
      <c r="C58" s="127"/>
      <c r="D58" s="127"/>
      <c r="E58" s="127"/>
      <c r="F58" s="124">
        <f t="shared" si="1"/>
        <v>0</v>
      </c>
    </row>
    <row r="59" spans="1:6" ht="15.75" x14ac:dyDescent="0.3">
      <c r="A59" s="129" t="s">
        <v>707</v>
      </c>
      <c r="B59" s="127"/>
      <c r="C59" s="127"/>
      <c r="D59" s="127"/>
      <c r="E59" s="127"/>
      <c r="F59" s="124">
        <f t="shared" si="1"/>
        <v>0</v>
      </c>
    </row>
    <row r="60" spans="1:6" ht="15.75" x14ac:dyDescent="0.3">
      <c r="A60" s="129" t="s">
        <v>706</v>
      </c>
      <c r="B60" s="127"/>
      <c r="C60" s="127"/>
      <c r="D60" s="127"/>
      <c r="E60" s="127"/>
      <c r="F60" s="124">
        <f t="shared" si="1"/>
        <v>0</v>
      </c>
    </row>
    <row r="61" spans="1:6" x14ac:dyDescent="0.25">
      <c r="A61" s="128" t="s">
        <v>705</v>
      </c>
      <c r="B61" s="127">
        <f>SUM(B57:B60)</f>
        <v>0</v>
      </c>
      <c r="C61" s="127">
        <f>SUM(C57:C60)</f>
        <v>0</v>
      </c>
      <c r="D61" s="127">
        <f>SUM(D57:D60)</f>
        <v>0</v>
      </c>
      <c r="E61" s="127">
        <f>SUM(E57:E60)</f>
        <v>0</v>
      </c>
      <c r="F61" s="124">
        <f t="shared" si="1"/>
        <v>0</v>
      </c>
    </row>
    <row r="62" spans="1:6" x14ac:dyDescent="0.25">
      <c r="A62" s="128" t="s">
        <v>704</v>
      </c>
      <c r="B62" s="127"/>
      <c r="C62" s="127"/>
      <c r="D62" s="127"/>
      <c r="E62" s="127"/>
      <c r="F62" s="124">
        <f t="shared" si="1"/>
        <v>0</v>
      </c>
    </row>
    <row r="63" spans="1:6" ht="15.75" thickBot="1" x14ac:dyDescent="0.3">
      <c r="A63" s="126" t="s">
        <v>703</v>
      </c>
      <c r="B63" s="125"/>
      <c r="C63" s="125"/>
      <c r="D63" s="125"/>
      <c r="E63" s="125"/>
      <c r="F63" s="124">
        <f t="shared" si="1"/>
        <v>0</v>
      </c>
    </row>
  </sheetData>
  <mergeCells count="3">
    <mergeCell ref="A3:F3"/>
    <mergeCell ref="A4:F4"/>
    <mergeCell ref="B1:F1"/>
  </mergeCells>
  <pageMargins left="0.70866141732283472" right="0.70866141732283472" top="0.74803149606299213" bottom="0.74803149606299213" header="0.31496062992125984" footer="0.31496062992125984"/>
  <pageSetup paperSize="9" scale="58" fitToHeight="2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2:AE173"/>
  <sheetViews>
    <sheetView workbookViewId="0">
      <selection activeCell="J2" sqref="J2"/>
    </sheetView>
  </sheetViews>
  <sheetFormatPr defaultRowHeight="15" x14ac:dyDescent="0.25"/>
  <cols>
    <col min="1" max="1" width="83.42578125" customWidth="1"/>
    <col min="3" max="3" width="12.7109375" bestFit="1" customWidth="1"/>
    <col min="4" max="4" width="12.7109375" customWidth="1"/>
    <col min="5" max="5" width="11.42578125" customWidth="1"/>
    <col min="6" max="7" width="10.28515625" customWidth="1"/>
    <col min="8" max="8" width="12" customWidth="1"/>
    <col min="9" max="9" width="12.85546875" customWidth="1"/>
    <col min="10" max="10" width="13.42578125" customWidth="1"/>
    <col min="11" max="11" width="11.5703125" customWidth="1"/>
    <col min="12" max="12" width="10" customWidth="1"/>
    <col min="13" max="13" width="12" customWidth="1"/>
    <col min="14" max="14" width="12.7109375" bestFit="1" customWidth="1"/>
  </cols>
  <sheetData>
    <row r="2" spans="1:14" x14ac:dyDescent="0.25">
      <c r="J2" t="s">
        <v>792</v>
      </c>
    </row>
    <row r="3" spans="1:14" ht="21" customHeight="1" x14ac:dyDescent="0.25">
      <c r="A3" s="199" t="s">
        <v>726</v>
      </c>
      <c r="B3" s="200"/>
      <c r="C3" s="200"/>
      <c r="D3" s="200"/>
      <c r="E3" s="200"/>
      <c r="F3" s="200"/>
      <c r="G3" s="200"/>
      <c r="H3" s="200"/>
      <c r="I3" s="200"/>
      <c r="J3" s="200"/>
      <c r="K3" s="200"/>
      <c r="L3" s="201"/>
      <c r="M3" s="202"/>
      <c r="N3" s="202"/>
    </row>
    <row r="4" spans="1:14" ht="18.75" customHeight="1" x14ac:dyDescent="0.25">
      <c r="A4" s="203" t="s">
        <v>727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1"/>
      <c r="M4" s="202"/>
      <c r="N4" s="202"/>
    </row>
    <row r="5" spans="1:14" ht="18" x14ac:dyDescent="0.25">
      <c r="A5" s="41"/>
    </row>
    <row r="6" spans="1:14" x14ac:dyDescent="0.25">
      <c r="A6" s="77" t="s">
        <v>696</v>
      </c>
    </row>
    <row r="7" spans="1:14" ht="25.5" customHeight="1" x14ac:dyDescent="0.25">
      <c r="A7" s="209" t="s">
        <v>108</v>
      </c>
      <c r="B7" s="211" t="s">
        <v>109</v>
      </c>
      <c r="C7" s="204" t="s">
        <v>614</v>
      </c>
      <c r="D7" s="205"/>
      <c r="E7" s="206"/>
      <c r="F7" s="204" t="s">
        <v>615</v>
      </c>
      <c r="G7" s="205"/>
      <c r="H7" s="206"/>
      <c r="I7" s="204" t="s">
        <v>616</v>
      </c>
      <c r="J7" s="205"/>
      <c r="K7" s="206"/>
      <c r="L7" s="207" t="s">
        <v>697</v>
      </c>
      <c r="M7" s="208"/>
      <c r="N7" s="208"/>
    </row>
    <row r="8" spans="1:14" ht="25.5" x14ac:dyDescent="0.25">
      <c r="A8" s="210"/>
      <c r="B8" s="212"/>
      <c r="C8" s="3" t="s">
        <v>699</v>
      </c>
      <c r="D8" s="3" t="s">
        <v>18</v>
      </c>
      <c r="E8" s="76" t="s">
        <v>19</v>
      </c>
      <c r="F8" s="3" t="s">
        <v>699</v>
      </c>
      <c r="G8" s="3" t="s">
        <v>18</v>
      </c>
      <c r="H8" s="76" t="s">
        <v>19</v>
      </c>
      <c r="I8" s="3" t="s">
        <v>699</v>
      </c>
      <c r="J8" s="3" t="s">
        <v>18</v>
      </c>
      <c r="K8" s="76" t="s">
        <v>19</v>
      </c>
      <c r="L8" s="3" t="s">
        <v>699</v>
      </c>
      <c r="M8" s="3" t="s">
        <v>18</v>
      </c>
      <c r="N8" s="76" t="s">
        <v>19</v>
      </c>
    </row>
    <row r="9" spans="1:14" x14ac:dyDescent="0.25">
      <c r="A9" s="29" t="s">
        <v>110</v>
      </c>
      <c r="B9" s="30" t="s">
        <v>111</v>
      </c>
      <c r="C9" s="110">
        <v>3563720</v>
      </c>
      <c r="D9" s="110">
        <v>4473118</v>
      </c>
      <c r="E9" s="110">
        <v>4473118</v>
      </c>
      <c r="F9" s="144"/>
      <c r="G9" s="144"/>
      <c r="H9" s="144"/>
      <c r="I9" s="144"/>
      <c r="J9" s="144"/>
      <c r="K9" s="144"/>
      <c r="L9" s="110">
        <v>3563720</v>
      </c>
      <c r="M9" s="110">
        <v>4473118</v>
      </c>
      <c r="N9" s="110">
        <v>4473118</v>
      </c>
    </row>
    <row r="10" spans="1:14" x14ac:dyDescent="0.25">
      <c r="A10" s="29" t="s">
        <v>112</v>
      </c>
      <c r="B10" s="31" t="s">
        <v>113</v>
      </c>
      <c r="C10" s="110">
        <v>0</v>
      </c>
      <c r="D10" s="110">
        <v>180452</v>
      </c>
      <c r="E10" s="110">
        <v>180452</v>
      </c>
      <c r="F10" s="144"/>
      <c r="G10" s="144"/>
      <c r="H10" s="144"/>
      <c r="I10" s="144"/>
      <c r="J10" s="144"/>
      <c r="K10" s="144"/>
      <c r="L10" s="110">
        <v>0</v>
      </c>
      <c r="M10" s="110">
        <v>180452</v>
      </c>
      <c r="N10" s="110">
        <v>180452</v>
      </c>
    </row>
    <row r="11" spans="1:14" x14ac:dyDescent="0.25">
      <c r="A11" s="29" t="s">
        <v>114</v>
      </c>
      <c r="B11" s="31" t="s">
        <v>115</v>
      </c>
      <c r="C11" s="110">
        <v>0</v>
      </c>
      <c r="D11" s="110">
        <v>0</v>
      </c>
      <c r="E11" s="110">
        <v>0</v>
      </c>
      <c r="F11" s="144"/>
      <c r="G11" s="144"/>
      <c r="H11" s="144"/>
      <c r="I11" s="144"/>
      <c r="J11" s="144"/>
      <c r="K11" s="144"/>
      <c r="L11" s="110">
        <v>0</v>
      </c>
      <c r="M11" s="110">
        <v>0</v>
      </c>
      <c r="N11" s="110">
        <v>0</v>
      </c>
    </row>
    <row r="12" spans="1:14" x14ac:dyDescent="0.25">
      <c r="A12" s="32" t="s">
        <v>116</v>
      </c>
      <c r="B12" s="31" t="s">
        <v>117</v>
      </c>
      <c r="C12" s="110">
        <v>0</v>
      </c>
      <c r="D12" s="110">
        <v>0</v>
      </c>
      <c r="E12" s="110">
        <v>0</v>
      </c>
      <c r="F12" s="144"/>
      <c r="G12" s="144"/>
      <c r="H12" s="144"/>
      <c r="I12" s="144"/>
      <c r="J12" s="144"/>
      <c r="K12" s="144"/>
      <c r="L12" s="110">
        <v>0</v>
      </c>
      <c r="M12" s="110">
        <v>0</v>
      </c>
      <c r="N12" s="110">
        <v>0</v>
      </c>
    </row>
    <row r="13" spans="1:14" x14ac:dyDescent="0.25">
      <c r="A13" s="32" t="s">
        <v>118</v>
      </c>
      <c r="B13" s="31" t="s">
        <v>119</v>
      </c>
      <c r="C13" s="110">
        <v>0</v>
      </c>
      <c r="D13" s="110">
        <v>0</v>
      </c>
      <c r="E13" s="110">
        <v>0</v>
      </c>
      <c r="F13" s="144"/>
      <c r="G13" s="144"/>
      <c r="H13" s="144"/>
      <c r="I13" s="144"/>
      <c r="J13" s="144"/>
      <c r="K13" s="144"/>
      <c r="L13" s="110">
        <v>0</v>
      </c>
      <c r="M13" s="110">
        <v>0</v>
      </c>
      <c r="N13" s="110">
        <v>0</v>
      </c>
    </row>
    <row r="14" spans="1:14" x14ac:dyDescent="0.25">
      <c r="A14" s="32" t="s">
        <v>120</v>
      </c>
      <c r="B14" s="31" t="s">
        <v>121</v>
      </c>
      <c r="C14" s="110">
        <v>0</v>
      </c>
      <c r="D14" s="110">
        <v>0</v>
      </c>
      <c r="E14" s="110">
        <v>0</v>
      </c>
      <c r="F14" s="144"/>
      <c r="G14" s="144"/>
      <c r="H14" s="144"/>
      <c r="I14" s="144"/>
      <c r="J14" s="144"/>
      <c r="K14" s="144"/>
      <c r="L14" s="110">
        <v>0</v>
      </c>
      <c r="M14" s="110">
        <v>0</v>
      </c>
      <c r="N14" s="110">
        <v>0</v>
      </c>
    </row>
    <row r="15" spans="1:14" x14ac:dyDescent="0.25">
      <c r="A15" s="32" t="s">
        <v>122</v>
      </c>
      <c r="B15" s="31" t="s">
        <v>123</v>
      </c>
      <c r="C15" s="110">
        <v>120000</v>
      </c>
      <c r="D15" s="110">
        <v>120000</v>
      </c>
      <c r="E15" s="110">
        <v>120000</v>
      </c>
      <c r="F15" s="144"/>
      <c r="G15" s="144"/>
      <c r="H15" s="144"/>
      <c r="I15" s="144"/>
      <c r="J15" s="144"/>
      <c r="K15" s="144"/>
      <c r="L15" s="110">
        <v>120000</v>
      </c>
      <c r="M15" s="110">
        <v>120000</v>
      </c>
      <c r="N15" s="110">
        <v>120000</v>
      </c>
    </row>
    <row r="16" spans="1:14" x14ac:dyDescent="0.25">
      <c r="A16" s="32" t="s">
        <v>124</v>
      </c>
      <c r="B16" s="31" t="s">
        <v>125</v>
      </c>
      <c r="C16" s="110">
        <v>0</v>
      </c>
      <c r="D16" s="110">
        <v>0</v>
      </c>
      <c r="E16" s="110">
        <v>0</v>
      </c>
      <c r="F16" s="144"/>
      <c r="G16" s="144"/>
      <c r="H16" s="144"/>
      <c r="I16" s="144"/>
      <c r="J16" s="144"/>
      <c r="K16" s="144"/>
      <c r="L16" s="110">
        <v>0</v>
      </c>
      <c r="M16" s="110">
        <v>0</v>
      </c>
      <c r="N16" s="110">
        <v>0</v>
      </c>
    </row>
    <row r="17" spans="1:14" x14ac:dyDescent="0.25">
      <c r="A17" s="5" t="s">
        <v>126</v>
      </c>
      <c r="B17" s="31" t="s">
        <v>127</v>
      </c>
      <c r="C17" s="110">
        <v>0</v>
      </c>
      <c r="D17" s="110">
        <v>0</v>
      </c>
      <c r="E17" s="110">
        <v>0</v>
      </c>
      <c r="F17" s="144"/>
      <c r="G17" s="144"/>
      <c r="H17" s="144"/>
      <c r="I17" s="144"/>
      <c r="J17" s="144"/>
      <c r="K17" s="144"/>
      <c r="L17" s="110">
        <v>0</v>
      </c>
      <c r="M17" s="110">
        <v>0</v>
      </c>
      <c r="N17" s="110">
        <v>0</v>
      </c>
    </row>
    <row r="18" spans="1:14" x14ac:dyDescent="0.25">
      <c r="A18" s="5" t="s">
        <v>128</v>
      </c>
      <c r="B18" s="31" t="s">
        <v>129</v>
      </c>
      <c r="C18" s="110">
        <v>0</v>
      </c>
      <c r="D18" s="110">
        <v>0</v>
      </c>
      <c r="E18" s="110">
        <v>0</v>
      </c>
      <c r="F18" s="144"/>
      <c r="G18" s="144"/>
      <c r="H18" s="144"/>
      <c r="I18" s="144"/>
      <c r="J18" s="144"/>
      <c r="K18" s="144"/>
      <c r="L18" s="110">
        <v>0</v>
      </c>
      <c r="M18" s="110">
        <v>0</v>
      </c>
      <c r="N18" s="110">
        <v>0</v>
      </c>
    </row>
    <row r="19" spans="1:14" x14ac:dyDescent="0.25">
      <c r="A19" s="5" t="s">
        <v>130</v>
      </c>
      <c r="B19" s="31" t="s">
        <v>131</v>
      </c>
      <c r="C19" s="110">
        <v>0</v>
      </c>
      <c r="D19" s="110">
        <v>0</v>
      </c>
      <c r="E19" s="110">
        <v>0</v>
      </c>
      <c r="F19" s="144"/>
      <c r="G19" s="144"/>
      <c r="H19" s="144"/>
      <c r="I19" s="144"/>
      <c r="J19" s="144"/>
      <c r="K19" s="144"/>
      <c r="L19" s="110">
        <v>0</v>
      </c>
      <c r="M19" s="110">
        <v>0</v>
      </c>
      <c r="N19" s="110">
        <v>0</v>
      </c>
    </row>
    <row r="20" spans="1:14" x14ac:dyDescent="0.25">
      <c r="A20" s="5" t="s">
        <v>132</v>
      </c>
      <c r="B20" s="31" t="s">
        <v>133</v>
      </c>
      <c r="C20" s="110">
        <v>0</v>
      </c>
      <c r="D20" s="110">
        <v>0</v>
      </c>
      <c r="E20" s="110">
        <v>0</v>
      </c>
      <c r="F20" s="144"/>
      <c r="G20" s="144"/>
      <c r="H20" s="144"/>
      <c r="I20" s="144"/>
      <c r="J20" s="144"/>
      <c r="K20" s="144"/>
      <c r="L20" s="110">
        <v>0</v>
      </c>
      <c r="M20" s="110">
        <v>0</v>
      </c>
      <c r="N20" s="110">
        <v>0</v>
      </c>
    </row>
    <row r="21" spans="1:14" x14ac:dyDescent="0.25">
      <c r="A21" s="5" t="s">
        <v>470</v>
      </c>
      <c r="B21" s="31" t="s">
        <v>134</v>
      </c>
      <c r="C21" s="110">
        <v>0</v>
      </c>
      <c r="D21" s="110">
        <v>0</v>
      </c>
      <c r="E21" s="110">
        <v>0</v>
      </c>
      <c r="F21" s="144"/>
      <c r="G21" s="144"/>
      <c r="H21" s="144"/>
      <c r="I21" s="144"/>
      <c r="J21" s="144"/>
      <c r="K21" s="144"/>
      <c r="L21" s="110">
        <v>0</v>
      </c>
      <c r="M21" s="110">
        <v>0</v>
      </c>
      <c r="N21" s="110">
        <v>0</v>
      </c>
    </row>
    <row r="22" spans="1:14" x14ac:dyDescent="0.25">
      <c r="A22" s="33" t="s">
        <v>409</v>
      </c>
      <c r="B22" s="34" t="s">
        <v>135</v>
      </c>
      <c r="C22" s="110">
        <v>3683720</v>
      </c>
      <c r="D22" s="110">
        <v>4773570</v>
      </c>
      <c r="E22" s="110">
        <v>4773570</v>
      </c>
      <c r="F22" s="145"/>
      <c r="G22" s="145"/>
      <c r="H22" s="145"/>
      <c r="I22" s="145"/>
      <c r="J22" s="145"/>
      <c r="K22" s="145"/>
      <c r="L22" s="110">
        <v>3683720</v>
      </c>
      <c r="M22" s="110">
        <v>4773570</v>
      </c>
      <c r="N22" s="110">
        <v>4773570</v>
      </c>
    </row>
    <row r="23" spans="1:14" x14ac:dyDescent="0.25">
      <c r="A23" s="5" t="s">
        <v>136</v>
      </c>
      <c r="B23" s="31" t="s">
        <v>137</v>
      </c>
      <c r="C23" s="110">
        <v>1221032</v>
      </c>
      <c r="D23" s="110">
        <v>2042175</v>
      </c>
      <c r="E23" s="110">
        <v>2042175</v>
      </c>
      <c r="F23" s="144"/>
      <c r="G23" s="144"/>
      <c r="H23" s="144"/>
      <c r="I23" s="144"/>
      <c r="J23" s="144"/>
      <c r="K23" s="144"/>
      <c r="L23" s="110">
        <v>1221032</v>
      </c>
      <c r="M23" s="110">
        <v>2042175</v>
      </c>
      <c r="N23" s="110">
        <v>2042175</v>
      </c>
    </row>
    <row r="24" spans="1:14" ht="33.75" customHeight="1" x14ac:dyDescent="0.25">
      <c r="A24" s="5" t="s">
        <v>138</v>
      </c>
      <c r="B24" s="31" t="s">
        <v>139</v>
      </c>
      <c r="C24" s="110">
        <v>0</v>
      </c>
      <c r="D24" s="110">
        <v>0</v>
      </c>
      <c r="E24" s="110">
        <v>0</v>
      </c>
      <c r="F24" s="144"/>
      <c r="G24" s="144"/>
      <c r="H24" s="144"/>
      <c r="I24" s="144"/>
      <c r="J24" s="144"/>
      <c r="K24" s="144"/>
      <c r="L24" s="110">
        <v>0</v>
      </c>
      <c r="M24" s="110">
        <v>0</v>
      </c>
      <c r="N24" s="110">
        <v>0</v>
      </c>
    </row>
    <row r="25" spans="1:14" x14ac:dyDescent="0.25">
      <c r="A25" s="6" t="s">
        <v>140</v>
      </c>
      <c r="B25" s="31" t="s">
        <v>141</v>
      </c>
      <c r="C25" s="110">
        <v>516000</v>
      </c>
      <c r="D25" s="110">
        <v>627704</v>
      </c>
      <c r="E25" s="110">
        <v>627704</v>
      </c>
      <c r="F25" s="144"/>
      <c r="G25" s="144"/>
      <c r="H25" s="144"/>
      <c r="I25" s="144"/>
      <c r="J25" s="144"/>
      <c r="K25" s="144"/>
      <c r="L25" s="110">
        <v>516000</v>
      </c>
      <c r="M25" s="110">
        <v>627704</v>
      </c>
      <c r="N25" s="110">
        <v>627704</v>
      </c>
    </row>
    <row r="26" spans="1:14" x14ac:dyDescent="0.25">
      <c r="A26" s="7" t="s">
        <v>410</v>
      </c>
      <c r="B26" s="34" t="s">
        <v>142</v>
      </c>
      <c r="C26" s="110">
        <v>1737032</v>
      </c>
      <c r="D26" s="110">
        <v>2669879</v>
      </c>
      <c r="E26" s="110">
        <v>2669879</v>
      </c>
      <c r="F26" s="144"/>
      <c r="G26" s="144"/>
      <c r="H26" s="144"/>
      <c r="I26" s="144"/>
      <c r="J26" s="144"/>
      <c r="K26" s="144"/>
      <c r="L26" s="110">
        <v>1737032</v>
      </c>
      <c r="M26" s="110">
        <v>2669879</v>
      </c>
      <c r="N26" s="110">
        <v>2669879</v>
      </c>
    </row>
    <row r="27" spans="1:14" x14ac:dyDescent="0.25">
      <c r="A27" s="44" t="s">
        <v>500</v>
      </c>
      <c r="B27" s="45" t="s">
        <v>143</v>
      </c>
      <c r="C27" s="111">
        <v>5420752</v>
      </c>
      <c r="D27" s="111">
        <v>7443449</v>
      </c>
      <c r="E27" s="111">
        <v>7443449</v>
      </c>
      <c r="F27" s="144"/>
      <c r="G27" s="144"/>
      <c r="H27" s="144"/>
      <c r="I27" s="144"/>
      <c r="J27" s="144"/>
      <c r="K27" s="144"/>
      <c r="L27" s="111">
        <v>5420752</v>
      </c>
      <c r="M27" s="111">
        <v>7443449</v>
      </c>
      <c r="N27" s="111">
        <v>7443449</v>
      </c>
    </row>
    <row r="28" spans="1:14" x14ac:dyDescent="0.25">
      <c r="A28" s="38" t="s">
        <v>471</v>
      </c>
      <c r="B28" s="45" t="s">
        <v>144</v>
      </c>
      <c r="C28" s="111">
        <v>1181064</v>
      </c>
      <c r="D28" s="111">
        <v>1538714</v>
      </c>
      <c r="E28" s="111">
        <v>1538714</v>
      </c>
      <c r="F28" s="144"/>
      <c r="G28" s="144"/>
      <c r="H28" s="144"/>
      <c r="I28" s="144"/>
      <c r="J28" s="144"/>
      <c r="K28" s="144"/>
      <c r="L28" s="111">
        <v>1181064</v>
      </c>
      <c r="M28" s="111">
        <v>1538714</v>
      </c>
      <c r="N28" s="111">
        <v>1538714</v>
      </c>
    </row>
    <row r="29" spans="1:14" x14ac:dyDescent="0.25">
      <c r="A29" s="5" t="s">
        <v>145</v>
      </c>
      <c r="B29" s="31" t="s">
        <v>146</v>
      </c>
      <c r="C29" s="110">
        <v>0</v>
      </c>
      <c r="D29" s="110">
        <v>0</v>
      </c>
      <c r="E29" s="110">
        <v>0</v>
      </c>
      <c r="F29" s="144"/>
      <c r="G29" s="144"/>
      <c r="H29" s="144"/>
      <c r="I29" s="144"/>
      <c r="J29" s="144"/>
      <c r="K29" s="144"/>
      <c r="L29" s="110">
        <v>0</v>
      </c>
      <c r="M29" s="110">
        <v>0</v>
      </c>
      <c r="N29" s="110">
        <v>0</v>
      </c>
    </row>
    <row r="30" spans="1:14" x14ac:dyDescent="0.25">
      <c r="A30" s="5" t="s">
        <v>147</v>
      </c>
      <c r="B30" s="31" t="s">
        <v>148</v>
      </c>
      <c r="C30" s="110">
        <v>563000</v>
      </c>
      <c r="D30" s="110">
        <v>1178426</v>
      </c>
      <c r="E30" s="110">
        <v>1178426</v>
      </c>
      <c r="F30" s="144"/>
      <c r="G30" s="144"/>
      <c r="H30" s="144"/>
      <c r="I30" s="144"/>
      <c r="J30" s="144"/>
      <c r="K30" s="144"/>
      <c r="L30" s="110">
        <v>563000</v>
      </c>
      <c r="M30" s="110">
        <v>1178426</v>
      </c>
      <c r="N30" s="110">
        <v>1178426</v>
      </c>
    </row>
    <row r="31" spans="1:14" x14ac:dyDescent="0.25">
      <c r="A31" s="5" t="s">
        <v>149</v>
      </c>
      <c r="B31" s="31" t="s">
        <v>150</v>
      </c>
      <c r="C31" s="110">
        <v>0</v>
      </c>
      <c r="D31" s="110">
        <v>0</v>
      </c>
      <c r="E31" s="110">
        <v>0</v>
      </c>
      <c r="F31" s="144"/>
      <c r="G31" s="144"/>
      <c r="H31" s="144"/>
      <c r="I31" s="144"/>
      <c r="J31" s="144"/>
      <c r="K31" s="144"/>
      <c r="L31" s="110">
        <v>0</v>
      </c>
      <c r="M31" s="110">
        <v>0</v>
      </c>
      <c r="N31" s="110">
        <v>0</v>
      </c>
    </row>
    <row r="32" spans="1:14" x14ac:dyDescent="0.25">
      <c r="A32" s="7" t="s">
        <v>411</v>
      </c>
      <c r="B32" s="34" t="s">
        <v>151</v>
      </c>
      <c r="C32" s="110">
        <v>563000</v>
      </c>
      <c r="D32" s="110">
        <v>1178426</v>
      </c>
      <c r="E32" s="110">
        <v>1178426</v>
      </c>
      <c r="F32" s="144"/>
      <c r="G32" s="144"/>
      <c r="H32" s="144"/>
      <c r="I32" s="144"/>
      <c r="J32" s="144"/>
      <c r="K32" s="144"/>
      <c r="L32" s="110">
        <v>563000</v>
      </c>
      <c r="M32" s="110">
        <v>1178426</v>
      </c>
      <c r="N32" s="110">
        <v>1178426</v>
      </c>
    </row>
    <row r="33" spans="1:14" x14ac:dyDescent="0.25">
      <c r="A33" s="5" t="s">
        <v>152</v>
      </c>
      <c r="B33" s="31" t="s">
        <v>153</v>
      </c>
      <c r="C33" s="110">
        <v>0</v>
      </c>
      <c r="D33" s="110">
        <v>49990</v>
      </c>
      <c r="E33" s="110">
        <v>49990</v>
      </c>
      <c r="F33" s="144"/>
      <c r="G33" s="144"/>
      <c r="H33" s="144"/>
      <c r="I33" s="144"/>
      <c r="J33" s="144"/>
      <c r="K33" s="144"/>
      <c r="L33" s="110">
        <v>0</v>
      </c>
      <c r="M33" s="110">
        <v>49990</v>
      </c>
      <c r="N33" s="110">
        <v>49990</v>
      </c>
    </row>
    <row r="34" spans="1:14" x14ac:dyDescent="0.25">
      <c r="A34" s="5" t="s">
        <v>154</v>
      </c>
      <c r="B34" s="31" t="s">
        <v>155</v>
      </c>
      <c r="C34" s="110">
        <v>65000</v>
      </c>
      <c r="D34" s="110">
        <v>61555</v>
      </c>
      <c r="E34" s="110">
        <v>61555</v>
      </c>
      <c r="F34" s="144"/>
      <c r="G34" s="144"/>
      <c r="H34" s="144"/>
      <c r="I34" s="144"/>
      <c r="J34" s="144"/>
      <c r="K34" s="144"/>
      <c r="L34" s="110">
        <v>65000</v>
      </c>
      <c r="M34" s="110">
        <v>61555</v>
      </c>
      <c r="N34" s="110">
        <v>61555</v>
      </c>
    </row>
    <row r="35" spans="1:14" ht="15" customHeight="1" x14ac:dyDescent="0.25">
      <c r="A35" s="7" t="s">
        <v>501</v>
      </c>
      <c r="B35" s="34" t="s">
        <v>156</v>
      </c>
      <c r="C35" s="110">
        <v>65000</v>
      </c>
      <c r="D35" s="110">
        <v>111545</v>
      </c>
      <c r="E35" s="110">
        <v>111545</v>
      </c>
      <c r="F35" s="144"/>
      <c r="G35" s="144"/>
      <c r="H35" s="144"/>
      <c r="I35" s="144"/>
      <c r="J35" s="144"/>
      <c r="K35" s="144"/>
      <c r="L35" s="110">
        <v>65000</v>
      </c>
      <c r="M35" s="110">
        <v>111545</v>
      </c>
      <c r="N35" s="110">
        <v>111545</v>
      </c>
    </row>
    <row r="36" spans="1:14" x14ac:dyDescent="0.25">
      <c r="A36" s="5" t="s">
        <v>157</v>
      </c>
      <c r="B36" s="31" t="s">
        <v>158</v>
      </c>
      <c r="C36" s="110">
        <v>685000</v>
      </c>
      <c r="D36" s="110">
        <v>468747</v>
      </c>
      <c r="E36" s="110">
        <v>468747</v>
      </c>
      <c r="F36" s="144"/>
      <c r="G36" s="144"/>
      <c r="H36" s="144"/>
      <c r="I36" s="144"/>
      <c r="J36" s="144"/>
      <c r="K36" s="144"/>
      <c r="L36" s="110">
        <v>685000</v>
      </c>
      <c r="M36" s="110">
        <v>468747</v>
      </c>
      <c r="N36" s="110">
        <v>468747</v>
      </c>
    </row>
    <row r="37" spans="1:14" x14ac:dyDescent="0.25">
      <c r="A37" s="5" t="s">
        <v>159</v>
      </c>
      <c r="B37" s="31" t="s">
        <v>160</v>
      </c>
      <c r="C37" s="110">
        <v>0</v>
      </c>
      <c r="D37" s="110">
        <v>0</v>
      </c>
      <c r="E37" s="110">
        <v>0</v>
      </c>
      <c r="F37" s="144"/>
      <c r="G37" s="144"/>
      <c r="H37" s="144"/>
      <c r="I37" s="144"/>
      <c r="J37" s="144"/>
      <c r="K37" s="144"/>
      <c r="L37" s="110">
        <v>0</v>
      </c>
      <c r="M37" s="110">
        <v>0</v>
      </c>
      <c r="N37" s="110">
        <v>0</v>
      </c>
    </row>
    <row r="38" spans="1:14" x14ac:dyDescent="0.25">
      <c r="A38" s="5" t="s">
        <v>472</v>
      </c>
      <c r="B38" s="31" t="s">
        <v>161</v>
      </c>
      <c r="C38" s="110">
        <v>0</v>
      </c>
      <c r="D38" s="110">
        <v>0</v>
      </c>
      <c r="E38" s="110">
        <v>0</v>
      </c>
      <c r="F38" s="144"/>
      <c r="G38" s="144"/>
      <c r="H38" s="144"/>
      <c r="I38" s="144"/>
      <c r="J38" s="144"/>
      <c r="K38" s="144"/>
      <c r="L38" s="110">
        <v>0</v>
      </c>
      <c r="M38" s="110">
        <v>0</v>
      </c>
      <c r="N38" s="110">
        <v>0</v>
      </c>
    </row>
    <row r="39" spans="1:14" x14ac:dyDescent="0.25">
      <c r="A39" s="5" t="s">
        <v>162</v>
      </c>
      <c r="B39" s="31" t="s">
        <v>163</v>
      </c>
      <c r="C39" s="110">
        <v>1483000</v>
      </c>
      <c r="D39" s="110">
        <v>234163</v>
      </c>
      <c r="E39" s="110">
        <v>119844</v>
      </c>
      <c r="F39" s="144"/>
      <c r="G39" s="144"/>
      <c r="H39" s="144"/>
      <c r="I39" s="144"/>
      <c r="J39" s="144"/>
      <c r="K39" s="144"/>
      <c r="L39" s="110">
        <v>1483000</v>
      </c>
      <c r="M39" s="110">
        <v>234163</v>
      </c>
      <c r="N39" s="110">
        <v>119844</v>
      </c>
    </row>
    <row r="40" spans="1:14" x14ac:dyDescent="0.25">
      <c r="A40" s="10" t="s">
        <v>473</v>
      </c>
      <c r="B40" s="31" t="s">
        <v>164</v>
      </c>
      <c r="C40" s="110">
        <v>0</v>
      </c>
      <c r="D40" s="110">
        <v>0</v>
      </c>
      <c r="E40" s="110">
        <v>0</v>
      </c>
      <c r="F40" s="144"/>
      <c r="G40" s="144"/>
      <c r="H40" s="144"/>
      <c r="I40" s="144"/>
      <c r="J40" s="144"/>
      <c r="K40" s="144"/>
      <c r="L40" s="110">
        <v>0</v>
      </c>
      <c r="M40" s="110">
        <v>0</v>
      </c>
      <c r="N40" s="110">
        <v>0</v>
      </c>
    </row>
    <row r="41" spans="1:14" x14ac:dyDescent="0.25">
      <c r="A41" s="6" t="s">
        <v>165</v>
      </c>
      <c r="B41" s="31" t="s">
        <v>166</v>
      </c>
      <c r="C41" s="110">
        <v>334000</v>
      </c>
      <c r="D41" s="110">
        <v>1009202</v>
      </c>
      <c r="E41" s="110">
        <v>1009202</v>
      </c>
      <c r="F41" s="144"/>
      <c r="G41" s="144"/>
      <c r="H41" s="144"/>
      <c r="I41" s="144"/>
      <c r="J41" s="144"/>
      <c r="K41" s="144"/>
      <c r="L41" s="110">
        <v>334000</v>
      </c>
      <c r="M41" s="110">
        <v>1009202</v>
      </c>
      <c r="N41" s="110">
        <v>1009202</v>
      </c>
    </row>
    <row r="42" spans="1:14" x14ac:dyDescent="0.25">
      <c r="A42" s="5" t="s">
        <v>474</v>
      </c>
      <c r="B42" s="31" t="s">
        <v>167</v>
      </c>
      <c r="C42" s="110">
        <v>2365000</v>
      </c>
      <c r="D42" s="110">
        <v>821202</v>
      </c>
      <c r="E42" s="110">
        <v>821202</v>
      </c>
      <c r="F42" s="144"/>
      <c r="G42" s="144"/>
      <c r="H42" s="144"/>
      <c r="I42" s="144"/>
      <c r="J42" s="144"/>
      <c r="K42" s="144"/>
      <c r="L42" s="110">
        <v>2365000</v>
      </c>
      <c r="M42" s="110">
        <v>821202</v>
      </c>
      <c r="N42" s="110">
        <v>821202</v>
      </c>
    </row>
    <row r="43" spans="1:14" x14ac:dyDescent="0.25">
      <c r="A43" s="7" t="s">
        <v>412</v>
      </c>
      <c r="B43" s="34" t="s">
        <v>168</v>
      </c>
      <c r="C43" s="110">
        <v>4867000</v>
      </c>
      <c r="D43" s="110">
        <v>2533314</v>
      </c>
      <c r="E43" s="110">
        <v>2418995</v>
      </c>
      <c r="F43" s="144"/>
      <c r="G43" s="144"/>
      <c r="H43" s="144"/>
      <c r="I43" s="144"/>
      <c r="J43" s="144"/>
      <c r="K43" s="144"/>
      <c r="L43" s="110">
        <v>4867000</v>
      </c>
      <c r="M43" s="110">
        <v>2533314</v>
      </c>
      <c r="N43" s="110">
        <v>2418995</v>
      </c>
    </row>
    <row r="44" spans="1:14" x14ac:dyDescent="0.25">
      <c r="A44" s="5" t="s">
        <v>169</v>
      </c>
      <c r="B44" s="31" t="s">
        <v>170</v>
      </c>
      <c r="C44" s="110">
        <v>0</v>
      </c>
      <c r="D44" s="110">
        <v>0</v>
      </c>
      <c r="E44" s="110">
        <v>0</v>
      </c>
      <c r="F44" s="144"/>
      <c r="G44" s="144"/>
      <c r="H44" s="144"/>
      <c r="I44" s="144"/>
      <c r="J44" s="144"/>
      <c r="K44" s="144"/>
      <c r="L44" s="110">
        <v>0</v>
      </c>
      <c r="M44" s="110">
        <v>0</v>
      </c>
      <c r="N44" s="110">
        <v>0</v>
      </c>
    </row>
    <row r="45" spans="1:14" x14ac:dyDescent="0.25">
      <c r="A45" s="5" t="s">
        <v>171</v>
      </c>
      <c r="B45" s="31" t="s">
        <v>172</v>
      </c>
      <c r="C45" s="110">
        <v>0</v>
      </c>
      <c r="D45" s="110">
        <v>0</v>
      </c>
      <c r="E45" s="110">
        <v>0</v>
      </c>
      <c r="F45" s="144"/>
      <c r="G45" s="144"/>
      <c r="H45" s="144"/>
      <c r="I45" s="144"/>
      <c r="J45" s="144"/>
      <c r="K45" s="144"/>
      <c r="L45" s="110">
        <v>0</v>
      </c>
      <c r="M45" s="110">
        <v>0</v>
      </c>
      <c r="N45" s="110">
        <v>0</v>
      </c>
    </row>
    <row r="46" spans="1:14" x14ac:dyDescent="0.25">
      <c r="A46" s="7" t="s">
        <v>413</v>
      </c>
      <c r="B46" s="34" t="s">
        <v>173</v>
      </c>
      <c r="C46" s="110">
        <v>0</v>
      </c>
      <c r="D46" s="110">
        <v>0</v>
      </c>
      <c r="E46" s="110">
        <v>0</v>
      </c>
      <c r="F46" s="144"/>
      <c r="G46" s="144"/>
      <c r="H46" s="144"/>
      <c r="I46" s="144"/>
      <c r="J46" s="144"/>
      <c r="K46" s="144"/>
      <c r="L46" s="110">
        <v>0</v>
      </c>
      <c r="M46" s="110">
        <v>0</v>
      </c>
      <c r="N46" s="110">
        <v>0</v>
      </c>
    </row>
    <row r="47" spans="1:14" x14ac:dyDescent="0.25">
      <c r="A47" s="5" t="s">
        <v>174</v>
      </c>
      <c r="B47" s="31" t="s">
        <v>175</v>
      </c>
      <c r="C47" s="110">
        <v>1117400</v>
      </c>
      <c r="D47" s="110">
        <v>881612</v>
      </c>
      <c r="E47" s="110">
        <v>850746</v>
      </c>
      <c r="F47" s="144"/>
      <c r="G47" s="144"/>
      <c r="H47" s="144"/>
      <c r="I47" s="144"/>
      <c r="J47" s="144"/>
      <c r="K47" s="144"/>
      <c r="L47" s="110">
        <v>1117400</v>
      </c>
      <c r="M47" s="110">
        <v>881612</v>
      </c>
      <c r="N47" s="110">
        <v>850746</v>
      </c>
    </row>
    <row r="48" spans="1:14" x14ac:dyDescent="0.25">
      <c r="A48" s="5" t="s">
        <v>176</v>
      </c>
      <c r="B48" s="31" t="s">
        <v>177</v>
      </c>
      <c r="C48" s="110">
        <v>0</v>
      </c>
      <c r="D48" s="110">
        <v>0</v>
      </c>
      <c r="E48" s="110">
        <v>0</v>
      </c>
      <c r="F48" s="144"/>
      <c r="G48" s="144"/>
      <c r="H48" s="144"/>
      <c r="I48" s="144"/>
      <c r="J48" s="144"/>
      <c r="K48" s="144"/>
      <c r="L48" s="110">
        <v>0</v>
      </c>
      <c r="M48" s="110">
        <v>0</v>
      </c>
      <c r="N48" s="110">
        <v>0</v>
      </c>
    </row>
    <row r="49" spans="1:14" x14ac:dyDescent="0.25">
      <c r="A49" s="5" t="s">
        <v>475</v>
      </c>
      <c r="B49" s="31" t="s">
        <v>178</v>
      </c>
      <c r="C49" s="110">
        <v>0</v>
      </c>
      <c r="D49" s="110">
        <v>0</v>
      </c>
      <c r="E49" s="110">
        <v>0</v>
      </c>
      <c r="F49" s="144"/>
      <c r="G49" s="144"/>
      <c r="H49" s="144"/>
      <c r="I49" s="144"/>
      <c r="J49" s="144"/>
      <c r="K49" s="144"/>
      <c r="L49" s="110">
        <v>0</v>
      </c>
      <c r="M49" s="110">
        <v>0</v>
      </c>
      <c r="N49" s="110">
        <v>0</v>
      </c>
    </row>
    <row r="50" spans="1:14" x14ac:dyDescent="0.25">
      <c r="A50" s="5" t="s">
        <v>476</v>
      </c>
      <c r="B50" s="31" t="s">
        <v>179</v>
      </c>
      <c r="C50" s="110">
        <v>0</v>
      </c>
      <c r="D50" s="110">
        <v>0</v>
      </c>
      <c r="E50" s="110">
        <v>0</v>
      </c>
      <c r="F50" s="144"/>
      <c r="G50" s="144"/>
      <c r="H50" s="144"/>
      <c r="I50" s="144"/>
      <c r="J50" s="144"/>
      <c r="K50" s="144"/>
      <c r="L50" s="110">
        <v>0</v>
      </c>
      <c r="M50" s="110">
        <v>0</v>
      </c>
      <c r="N50" s="110">
        <v>0</v>
      </c>
    </row>
    <row r="51" spans="1:14" x14ac:dyDescent="0.25">
      <c r="A51" s="5" t="s">
        <v>180</v>
      </c>
      <c r="B51" s="31" t="s">
        <v>181</v>
      </c>
      <c r="C51" s="110">
        <v>3090000</v>
      </c>
      <c r="D51" s="110">
        <v>119475</v>
      </c>
      <c r="E51" s="110">
        <v>119475</v>
      </c>
      <c r="F51" s="144"/>
      <c r="G51" s="144"/>
      <c r="H51" s="144"/>
      <c r="I51" s="144"/>
      <c r="J51" s="144"/>
      <c r="K51" s="144"/>
      <c r="L51" s="110">
        <v>3090000</v>
      </c>
      <c r="M51" s="110">
        <v>119475</v>
      </c>
      <c r="N51" s="110">
        <v>119475</v>
      </c>
    </row>
    <row r="52" spans="1:14" x14ac:dyDescent="0.25">
      <c r="A52" s="7" t="s">
        <v>414</v>
      </c>
      <c r="B52" s="34" t="s">
        <v>182</v>
      </c>
      <c r="C52" s="110">
        <v>4207400</v>
      </c>
      <c r="D52" s="110">
        <v>1001087</v>
      </c>
      <c r="E52" s="110">
        <v>970221</v>
      </c>
      <c r="F52" s="144"/>
      <c r="G52" s="144"/>
      <c r="H52" s="144"/>
      <c r="I52" s="144"/>
      <c r="J52" s="144"/>
      <c r="K52" s="144"/>
      <c r="L52" s="110">
        <v>4207400</v>
      </c>
      <c r="M52" s="110">
        <v>1001087</v>
      </c>
      <c r="N52" s="110">
        <v>970221</v>
      </c>
    </row>
    <row r="53" spans="1:14" x14ac:dyDescent="0.25">
      <c r="A53" s="38" t="s">
        <v>415</v>
      </c>
      <c r="B53" s="45" t="s">
        <v>183</v>
      </c>
      <c r="C53" s="111">
        <v>9702400</v>
      </c>
      <c r="D53" s="111">
        <v>4824372</v>
      </c>
      <c r="E53" s="111">
        <v>4679187</v>
      </c>
      <c r="F53" s="144"/>
      <c r="G53" s="144"/>
      <c r="H53" s="144"/>
      <c r="I53" s="144"/>
      <c r="J53" s="144"/>
      <c r="K53" s="144"/>
      <c r="L53" s="111">
        <v>9702400</v>
      </c>
      <c r="M53" s="111">
        <v>4824372</v>
      </c>
      <c r="N53" s="111">
        <v>4679187</v>
      </c>
    </row>
    <row r="54" spans="1:14" x14ac:dyDescent="0.25">
      <c r="A54" s="13" t="s">
        <v>184</v>
      </c>
      <c r="B54" s="31" t="s">
        <v>185</v>
      </c>
      <c r="C54" s="110">
        <v>0</v>
      </c>
      <c r="D54" s="110">
        <v>0</v>
      </c>
      <c r="E54" s="110">
        <v>0</v>
      </c>
      <c r="F54" s="144"/>
      <c r="G54" s="144"/>
      <c r="H54" s="144"/>
      <c r="I54" s="144"/>
      <c r="J54" s="144"/>
      <c r="K54" s="144"/>
      <c r="L54" s="110">
        <v>0</v>
      </c>
      <c r="M54" s="110">
        <v>0</v>
      </c>
      <c r="N54" s="110">
        <v>0</v>
      </c>
    </row>
    <row r="55" spans="1:14" x14ac:dyDescent="0.25">
      <c r="A55" s="13" t="s">
        <v>416</v>
      </c>
      <c r="B55" s="31" t="s">
        <v>186</v>
      </c>
      <c r="C55" s="110">
        <v>0</v>
      </c>
      <c r="D55" s="110">
        <v>0</v>
      </c>
      <c r="E55" s="110">
        <v>0</v>
      </c>
      <c r="F55" s="144"/>
      <c r="G55" s="144"/>
      <c r="H55" s="144"/>
      <c r="I55" s="144"/>
      <c r="J55" s="144"/>
      <c r="K55" s="144"/>
      <c r="L55" s="110">
        <v>0</v>
      </c>
      <c r="M55" s="110">
        <v>0</v>
      </c>
      <c r="N55" s="110">
        <v>0</v>
      </c>
    </row>
    <row r="56" spans="1:14" x14ac:dyDescent="0.25">
      <c r="A56" s="17" t="s">
        <v>477</v>
      </c>
      <c r="B56" s="31" t="s">
        <v>187</v>
      </c>
      <c r="C56" s="110">
        <v>0</v>
      </c>
      <c r="D56" s="110">
        <v>0</v>
      </c>
      <c r="E56" s="110">
        <v>0</v>
      </c>
      <c r="F56" s="144"/>
      <c r="G56" s="144"/>
      <c r="H56" s="144"/>
      <c r="I56" s="144"/>
      <c r="J56" s="144"/>
      <c r="K56" s="144"/>
      <c r="L56" s="110">
        <v>0</v>
      </c>
      <c r="M56" s="110">
        <v>0</v>
      </c>
      <c r="N56" s="110">
        <v>0</v>
      </c>
    </row>
    <row r="57" spans="1:14" x14ac:dyDescent="0.25">
      <c r="A57" s="17" t="s">
        <v>478</v>
      </c>
      <c r="B57" s="31" t="s">
        <v>188</v>
      </c>
      <c r="C57" s="110">
        <v>0</v>
      </c>
      <c r="D57" s="110">
        <v>0</v>
      </c>
      <c r="E57" s="110">
        <v>0</v>
      </c>
      <c r="F57" s="144"/>
      <c r="G57" s="144"/>
      <c r="H57" s="144"/>
      <c r="I57" s="144"/>
      <c r="J57" s="144"/>
      <c r="K57" s="144"/>
      <c r="L57" s="110">
        <v>0</v>
      </c>
      <c r="M57" s="110">
        <v>0</v>
      </c>
      <c r="N57" s="110">
        <v>0</v>
      </c>
    </row>
    <row r="58" spans="1:14" x14ac:dyDescent="0.25">
      <c r="A58" s="17" t="s">
        <v>479</v>
      </c>
      <c r="B58" s="31" t="s">
        <v>189</v>
      </c>
      <c r="C58" s="110">
        <v>0</v>
      </c>
      <c r="D58" s="110">
        <v>0</v>
      </c>
      <c r="E58" s="110">
        <v>0</v>
      </c>
      <c r="F58" s="144"/>
      <c r="G58" s="144"/>
      <c r="H58" s="144"/>
      <c r="I58" s="144"/>
      <c r="J58" s="144"/>
      <c r="K58" s="144"/>
      <c r="L58" s="110">
        <v>0</v>
      </c>
      <c r="M58" s="110">
        <v>0</v>
      </c>
      <c r="N58" s="110">
        <v>0</v>
      </c>
    </row>
    <row r="59" spans="1:14" x14ac:dyDescent="0.25">
      <c r="A59" s="13" t="s">
        <v>480</v>
      </c>
      <c r="B59" s="31" t="s">
        <v>190</v>
      </c>
      <c r="C59" s="110">
        <v>0</v>
      </c>
      <c r="D59" s="110">
        <v>0</v>
      </c>
      <c r="E59" s="110">
        <v>0</v>
      </c>
      <c r="F59" s="144"/>
      <c r="G59" s="144"/>
      <c r="H59" s="144"/>
      <c r="I59" s="144"/>
      <c r="J59" s="144"/>
      <c r="K59" s="144"/>
      <c r="L59" s="110">
        <v>0</v>
      </c>
      <c r="M59" s="110">
        <v>0</v>
      </c>
      <c r="N59" s="110">
        <v>0</v>
      </c>
    </row>
    <row r="60" spans="1:14" x14ac:dyDescent="0.25">
      <c r="A60" s="13" t="s">
        <v>481</v>
      </c>
      <c r="B60" s="31" t="s">
        <v>191</v>
      </c>
      <c r="C60" s="110">
        <v>250000</v>
      </c>
      <c r="D60" s="110">
        <v>0</v>
      </c>
      <c r="E60" s="110">
        <v>0</v>
      </c>
      <c r="F60" s="144"/>
      <c r="G60" s="144"/>
      <c r="H60" s="144"/>
      <c r="I60" s="144"/>
      <c r="J60" s="144"/>
      <c r="K60" s="144"/>
      <c r="L60" s="110">
        <v>250000</v>
      </c>
      <c r="M60" s="110">
        <v>0</v>
      </c>
      <c r="N60" s="110">
        <v>0</v>
      </c>
    </row>
    <row r="61" spans="1:14" x14ac:dyDescent="0.25">
      <c r="A61" s="13" t="s">
        <v>482</v>
      </c>
      <c r="B61" s="31" t="s">
        <v>192</v>
      </c>
      <c r="C61" s="110">
        <v>901000</v>
      </c>
      <c r="D61" s="110">
        <v>990000</v>
      </c>
      <c r="E61" s="110">
        <v>990000</v>
      </c>
      <c r="F61" s="146"/>
      <c r="G61" s="146"/>
      <c r="H61" s="144"/>
      <c r="I61" s="144"/>
      <c r="J61" s="144"/>
      <c r="K61" s="144"/>
      <c r="L61" s="110">
        <v>901000</v>
      </c>
      <c r="M61" s="110">
        <v>990000</v>
      </c>
      <c r="N61" s="110">
        <v>990000</v>
      </c>
    </row>
    <row r="62" spans="1:14" x14ac:dyDescent="0.25">
      <c r="A62" s="42" t="s">
        <v>444</v>
      </c>
      <c r="B62" s="45" t="s">
        <v>193</v>
      </c>
      <c r="C62" s="111">
        <v>1151000</v>
      </c>
      <c r="D62" s="111">
        <v>1026000</v>
      </c>
      <c r="E62" s="111">
        <v>1026000</v>
      </c>
      <c r="F62" s="144"/>
      <c r="G62" s="144"/>
      <c r="H62" s="144"/>
      <c r="I62" s="144"/>
      <c r="J62" s="144"/>
      <c r="K62" s="144"/>
      <c r="L62" s="111">
        <v>1151000</v>
      </c>
      <c r="M62" s="111">
        <v>1026000</v>
      </c>
      <c r="N62" s="111">
        <v>1026000</v>
      </c>
    </row>
    <row r="63" spans="1:14" x14ac:dyDescent="0.25">
      <c r="A63" s="12" t="s">
        <v>483</v>
      </c>
      <c r="B63" s="31" t="s">
        <v>194</v>
      </c>
      <c r="C63" s="110">
        <v>0</v>
      </c>
      <c r="D63" s="110">
        <v>0</v>
      </c>
      <c r="E63" s="110">
        <v>0</v>
      </c>
      <c r="F63" s="144"/>
      <c r="G63" s="144"/>
      <c r="H63" s="144"/>
      <c r="I63" s="144"/>
      <c r="J63" s="144"/>
      <c r="K63" s="144"/>
      <c r="L63" s="110">
        <v>0</v>
      </c>
      <c r="M63" s="110">
        <v>0</v>
      </c>
      <c r="N63" s="110">
        <v>0</v>
      </c>
    </row>
    <row r="64" spans="1:14" x14ac:dyDescent="0.25">
      <c r="A64" s="12" t="s">
        <v>195</v>
      </c>
      <c r="B64" s="31" t="s">
        <v>196</v>
      </c>
      <c r="C64" s="110">
        <v>0</v>
      </c>
      <c r="D64" s="110">
        <v>0</v>
      </c>
      <c r="E64" s="110">
        <v>0</v>
      </c>
      <c r="F64" s="144"/>
      <c r="G64" s="144"/>
      <c r="H64" s="144"/>
      <c r="I64" s="144"/>
      <c r="J64" s="144"/>
      <c r="K64" s="144"/>
      <c r="L64" s="110">
        <v>0</v>
      </c>
      <c r="M64" s="110">
        <v>0</v>
      </c>
      <c r="N64" s="110">
        <v>0</v>
      </c>
    </row>
    <row r="65" spans="1:14" ht="30" x14ac:dyDescent="0.25">
      <c r="A65" s="12" t="s">
        <v>197</v>
      </c>
      <c r="B65" s="31" t="s">
        <v>198</v>
      </c>
      <c r="C65" s="110">
        <v>0</v>
      </c>
      <c r="D65" s="110">
        <v>0</v>
      </c>
      <c r="E65" s="110">
        <v>0</v>
      </c>
      <c r="F65" s="144"/>
      <c r="G65" s="144"/>
      <c r="H65" s="144"/>
      <c r="I65" s="144"/>
      <c r="J65" s="144"/>
      <c r="K65" s="144"/>
      <c r="L65" s="110">
        <v>0</v>
      </c>
      <c r="M65" s="110">
        <v>0</v>
      </c>
      <c r="N65" s="110">
        <v>0</v>
      </c>
    </row>
    <row r="66" spans="1:14" ht="30" x14ac:dyDescent="0.25">
      <c r="A66" s="12" t="s">
        <v>445</v>
      </c>
      <c r="B66" s="31" t="s">
        <v>199</v>
      </c>
      <c r="C66" s="110">
        <v>0</v>
      </c>
      <c r="D66" s="110">
        <v>0</v>
      </c>
      <c r="E66" s="110">
        <v>0</v>
      </c>
      <c r="F66" s="144"/>
      <c r="G66" s="144"/>
      <c r="H66" s="144"/>
      <c r="I66" s="144"/>
      <c r="J66" s="144"/>
      <c r="K66" s="144"/>
      <c r="L66" s="110">
        <v>0</v>
      </c>
      <c r="M66" s="110">
        <v>0</v>
      </c>
      <c r="N66" s="110">
        <v>0</v>
      </c>
    </row>
    <row r="67" spans="1:14" ht="30" x14ac:dyDescent="0.25">
      <c r="A67" s="12" t="s">
        <v>484</v>
      </c>
      <c r="B67" s="31" t="s">
        <v>200</v>
      </c>
      <c r="C67" s="110">
        <v>0</v>
      </c>
      <c r="D67" s="110">
        <v>0</v>
      </c>
      <c r="E67" s="110">
        <v>0</v>
      </c>
      <c r="F67" s="144"/>
      <c r="G67" s="144"/>
      <c r="H67" s="144"/>
      <c r="I67" s="144"/>
      <c r="J67" s="144"/>
      <c r="K67" s="144"/>
      <c r="L67" s="110">
        <v>0</v>
      </c>
      <c r="M67" s="110">
        <v>0</v>
      </c>
      <c r="N67" s="110">
        <v>0</v>
      </c>
    </row>
    <row r="68" spans="1:14" x14ac:dyDescent="0.25">
      <c r="A68" s="12" t="s">
        <v>447</v>
      </c>
      <c r="B68" s="31" t="s">
        <v>201</v>
      </c>
      <c r="C68" s="110">
        <v>264100</v>
      </c>
      <c r="D68" s="110">
        <v>378116</v>
      </c>
      <c r="E68" s="110">
        <v>378116</v>
      </c>
      <c r="F68" s="110"/>
      <c r="G68" s="110"/>
      <c r="H68" s="110"/>
      <c r="I68" s="144"/>
      <c r="J68" s="144"/>
      <c r="K68" s="144"/>
      <c r="L68" s="110">
        <v>264100</v>
      </c>
      <c r="M68" s="110">
        <v>378116</v>
      </c>
      <c r="N68" s="110">
        <v>378116</v>
      </c>
    </row>
    <row r="69" spans="1:14" ht="30" x14ac:dyDescent="0.25">
      <c r="A69" s="12" t="s">
        <v>485</v>
      </c>
      <c r="B69" s="31" t="s">
        <v>202</v>
      </c>
      <c r="C69" s="110">
        <v>0</v>
      </c>
      <c r="D69" s="110">
        <v>0</v>
      </c>
      <c r="E69" s="110">
        <v>0</v>
      </c>
      <c r="F69" s="144"/>
      <c r="G69" s="144"/>
      <c r="H69" s="144"/>
      <c r="I69" s="144"/>
      <c r="J69" s="144"/>
      <c r="K69" s="144"/>
      <c r="L69" s="110">
        <v>0</v>
      </c>
      <c r="M69" s="110">
        <v>0</v>
      </c>
      <c r="N69" s="110">
        <v>0</v>
      </c>
    </row>
    <row r="70" spans="1:14" ht="30" x14ac:dyDescent="0.25">
      <c r="A70" s="12" t="s">
        <v>486</v>
      </c>
      <c r="B70" s="31" t="s">
        <v>203</v>
      </c>
      <c r="C70" s="110">
        <v>0</v>
      </c>
      <c r="D70" s="110">
        <v>0</v>
      </c>
      <c r="E70" s="110">
        <v>0</v>
      </c>
      <c r="F70" s="144"/>
      <c r="G70" s="144"/>
      <c r="H70" s="144"/>
      <c r="I70" s="144"/>
      <c r="J70" s="144"/>
      <c r="K70" s="144"/>
      <c r="L70" s="110">
        <v>0</v>
      </c>
      <c r="M70" s="110">
        <v>0</v>
      </c>
      <c r="N70" s="110">
        <v>0</v>
      </c>
    </row>
    <row r="71" spans="1:14" x14ac:dyDescent="0.25">
      <c r="A71" s="12" t="s">
        <v>204</v>
      </c>
      <c r="B71" s="31" t="s">
        <v>205</v>
      </c>
      <c r="C71" s="110">
        <v>0</v>
      </c>
      <c r="D71" s="110">
        <v>0</v>
      </c>
      <c r="E71" s="110">
        <v>0</v>
      </c>
      <c r="F71" s="144"/>
      <c r="G71" s="144"/>
      <c r="H71" s="144"/>
      <c r="I71" s="144"/>
      <c r="J71" s="144"/>
      <c r="K71" s="144"/>
      <c r="L71" s="110">
        <v>0</v>
      </c>
      <c r="M71" s="110">
        <v>0</v>
      </c>
      <c r="N71" s="110">
        <v>0</v>
      </c>
    </row>
    <row r="72" spans="1:14" x14ac:dyDescent="0.25">
      <c r="A72" s="20" t="s">
        <v>206</v>
      </c>
      <c r="B72" s="31" t="s">
        <v>207</v>
      </c>
      <c r="C72" s="110">
        <v>0</v>
      </c>
      <c r="D72" s="110">
        <v>0</v>
      </c>
      <c r="E72" s="110">
        <v>0</v>
      </c>
      <c r="F72" s="144"/>
      <c r="G72" s="144"/>
      <c r="H72" s="144"/>
      <c r="I72" s="144"/>
      <c r="J72" s="144"/>
      <c r="K72" s="144"/>
      <c r="L72" s="110">
        <v>0</v>
      </c>
      <c r="M72" s="110">
        <v>0</v>
      </c>
      <c r="N72" s="110">
        <v>0</v>
      </c>
    </row>
    <row r="73" spans="1:14" x14ac:dyDescent="0.25">
      <c r="A73" s="12" t="s">
        <v>487</v>
      </c>
      <c r="B73" s="31" t="s">
        <v>208</v>
      </c>
      <c r="C73" s="110">
        <v>0</v>
      </c>
      <c r="D73" s="110">
        <v>0</v>
      </c>
      <c r="E73" s="110">
        <v>0</v>
      </c>
      <c r="F73" s="110">
        <v>1309750</v>
      </c>
      <c r="G73" s="110">
        <v>470000</v>
      </c>
      <c r="H73" s="110">
        <v>470000</v>
      </c>
      <c r="I73" s="144"/>
      <c r="J73" s="144"/>
      <c r="K73" s="144"/>
      <c r="L73" s="110">
        <v>1309750</v>
      </c>
      <c r="M73" s="110">
        <v>470000</v>
      </c>
      <c r="N73" s="110">
        <v>470000</v>
      </c>
    </row>
    <row r="74" spans="1:14" x14ac:dyDescent="0.25">
      <c r="A74" s="20" t="s">
        <v>667</v>
      </c>
      <c r="B74" s="31" t="s">
        <v>743</v>
      </c>
      <c r="C74" s="110">
        <v>2067300</v>
      </c>
      <c r="D74" s="110">
        <v>8201855</v>
      </c>
      <c r="E74" s="110">
        <v>0</v>
      </c>
      <c r="F74" s="144"/>
      <c r="G74" s="144"/>
      <c r="H74" s="144"/>
      <c r="I74" s="144"/>
      <c r="J74" s="144"/>
      <c r="K74" s="144"/>
      <c r="L74" s="110">
        <v>2067300</v>
      </c>
      <c r="M74" s="110">
        <v>8201855</v>
      </c>
      <c r="N74" s="110">
        <v>0</v>
      </c>
    </row>
    <row r="75" spans="1:14" x14ac:dyDescent="0.25">
      <c r="A75" s="42" t="s">
        <v>450</v>
      </c>
      <c r="B75" s="45" t="s">
        <v>209</v>
      </c>
      <c r="C75" s="111">
        <f>SUM(C63:C74)</f>
        <v>2331400</v>
      </c>
      <c r="D75" s="111">
        <f t="shared" ref="D75:E75" si="0">SUM(D63:D74)</f>
        <v>8579971</v>
      </c>
      <c r="E75" s="111">
        <f t="shared" si="0"/>
        <v>378116</v>
      </c>
      <c r="F75" s="145">
        <f>SUM(F63:F74)</f>
        <v>1309750</v>
      </c>
      <c r="G75" s="145">
        <f t="shared" ref="G75:H75" si="1">SUM(G63:G74)</f>
        <v>470000</v>
      </c>
      <c r="H75" s="145">
        <f t="shared" si="1"/>
        <v>470000</v>
      </c>
      <c r="I75" s="144"/>
      <c r="J75" s="144"/>
      <c r="K75" s="144"/>
      <c r="L75" s="111">
        <v>3641150</v>
      </c>
      <c r="M75" s="111">
        <v>9049971</v>
      </c>
      <c r="N75" s="111">
        <v>848116</v>
      </c>
    </row>
    <row r="76" spans="1:14" ht="15.75" x14ac:dyDescent="0.25">
      <c r="A76" s="156" t="s">
        <v>613</v>
      </c>
      <c r="B76" s="157"/>
      <c r="C76" s="158">
        <v>0</v>
      </c>
      <c r="D76" s="158">
        <v>0</v>
      </c>
      <c r="E76" s="158">
        <v>0</v>
      </c>
      <c r="F76" s="159"/>
      <c r="G76" s="159"/>
      <c r="H76" s="159"/>
      <c r="I76" s="159"/>
      <c r="J76" s="159"/>
      <c r="K76" s="159"/>
      <c r="L76" s="158">
        <v>0</v>
      </c>
      <c r="M76" s="158">
        <v>0</v>
      </c>
      <c r="N76" s="158">
        <v>0</v>
      </c>
    </row>
    <row r="77" spans="1:14" x14ac:dyDescent="0.25">
      <c r="A77" s="35" t="s">
        <v>210</v>
      </c>
      <c r="B77" s="31" t="s">
        <v>211</v>
      </c>
      <c r="C77" s="110">
        <v>0</v>
      </c>
      <c r="D77" s="110">
        <v>0</v>
      </c>
      <c r="E77" s="110">
        <v>0</v>
      </c>
      <c r="F77" s="144"/>
      <c r="G77" s="144"/>
      <c r="H77" s="144"/>
      <c r="I77" s="144"/>
      <c r="J77" s="144"/>
      <c r="K77" s="144"/>
      <c r="L77" s="110">
        <v>0</v>
      </c>
      <c r="M77" s="110">
        <v>0</v>
      </c>
      <c r="N77" s="110">
        <v>0</v>
      </c>
    </row>
    <row r="78" spans="1:14" x14ac:dyDescent="0.25">
      <c r="A78" s="35" t="s">
        <v>488</v>
      </c>
      <c r="B78" s="31" t="s">
        <v>212</v>
      </c>
      <c r="C78" s="110">
        <v>0</v>
      </c>
      <c r="D78" s="110">
        <v>0</v>
      </c>
      <c r="E78" s="110">
        <v>0</v>
      </c>
      <c r="F78" s="144"/>
      <c r="G78" s="144"/>
      <c r="H78" s="144"/>
      <c r="I78" s="144"/>
      <c r="J78" s="144"/>
      <c r="K78" s="144"/>
      <c r="L78" s="110">
        <v>0</v>
      </c>
      <c r="M78" s="110">
        <v>0</v>
      </c>
      <c r="N78" s="110">
        <v>0</v>
      </c>
    </row>
    <row r="79" spans="1:14" x14ac:dyDescent="0.25">
      <c r="A79" s="35" t="s">
        <v>213</v>
      </c>
      <c r="B79" s="31" t="s">
        <v>214</v>
      </c>
      <c r="C79" s="110">
        <v>0</v>
      </c>
      <c r="D79" s="110">
        <v>0</v>
      </c>
      <c r="E79" s="110">
        <v>0</v>
      </c>
      <c r="F79" s="144"/>
      <c r="G79" s="144"/>
      <c r="H79" s="144"/>
      <c r="I79" s="144"/>
      <c r="J79" s="144"/>
      <c r="K79" s="144"/>
      <c r="L79" s="110">
        <v>0</v>
      </c>
      <c r="M79" s="110">
        <v>0</v>
      </c>
      <c r="N79" s="110">
        <v>0</v>
      </c>
    </row>
    <row r="80" spans="1:14" x14ac:dyDescent="0.25">
      <c r="A80" s="35" t="s">
        <v>215</v>
      </c>
      <c r="B80" s="31" t="s">
        <v>216</v>
      </c>
      <c r="C80" s="110">
        <v>551000</v>
      </c>
      <c r="D80" s="110">
        <v>661021</v>
      </c>
      <c r="E80" s="110">
        <v>661021</v>
      </c>
      <c r="F80" s="144"/>
      <c r="G80" s="144"/>
      <c r="H80" s="144"/>
      <c r="I80" s="144"/>
      <c r="J80" s="144"/>
      <c r="K80" s="144"/>
      <c r="L80" s="110">
        <v>551000</v>
      </c>
      <c r="M80" s="110">
        <v>661021</v>
      </c>
      <c r="N80" s="110">
        <v>661021</v>
      </c>
    </row>
    <row r="81" spans="1:14" x14ac:dyDescent="0.25">
      <c r="A81" s="6" t="s">
        <v>217</v>
      </c>
      <c r="B81" s="31" t="s">
        <v>218</v>
      </c>
      <c r="C81" s="110">
        <v>0</v>
      </c>
      <c r="D81" s="110">
        <v>0</v>
      </c>
      <c r="E81" s="110">
        <v>0</v>
      </c>
      <c r="F81" s="144"/>
      <c r="G81" s="144"/>
      <c r="H81" s="144"/>
      <c r="I81" s="144"/>
      <c r="J81" s="144"/>
      <c r="K81" s="144"/>
      <c r="L81" s="110">
        <v>0</v>
      </c>
      <c r="M81" s="110">
        <v>0</v>
      </c>
      <c r="N81" s="110">
        <v>0</v>
      </c>
    </row>
    <row r="82" spans="1:14" x14ac:dyDescent="0.25">
      <c r="A82" s="6" t="s">
        <v>219</v>
      </c>
      <c r="B82" s="31" t="s">
        <v>220</v>
      </c>
      <c r="C82" s="110">
        <v>0</v>
      </c>
      <c r="D82" s="110">
        <v>0</v>
      </c>
      <c r="E82" s="110">
        <v>0</v>
      </c>
      <c r="F82" s="144"/>
      <c r="G82" s="144"/>
      <c r="H82" s="144"/>
      <c r="I82" s="144"/>
      <c r="J82" s="144"/>
      <c r="K82" s="144"/>
      <c r="L82" s="110">
        <v>0</v>
      </c>
      <c r="M82" s="110">
        <v>0</v>
      </c>
      <c r="N82" s="110">
        <v>0</v>
      </c>
    </row>
    <row r="83" spans="1:14" x14ac:dyDescent="0.25">
      <c r="A83" s="6" t="s">
        <v>221</v>
      </c>
      <c r="B83" s="31" t="s">
        <v>222</v>
      </c>
      <c r="C83" s="110">
        <v>149000</v>
      </c>
      <c r="D83" s="110">
        <v>178475</v>
      </c>
      <c r="E83" s="110">
        <v>178475</v>
      </c>
      <c r="F83" s="144"/>
      <c r="G83" s="144"/>
      <c r="H83" s="144"/>
      <c r="I83" s="144"/>
      <c r="J83" s="144"/>
      <c r="K83" s="144"/>
      <c r="L83" s="110">
        <v>149000</v>
      </c>
      <c r="M83" s="110">
        <v>178475</v>
      </c>
      <c r="N83" s="110">
        <v>178475</v>
      </c>
    </row>
    <row r="84" spans="1:14" x14ac:dyDescent="0.25">
      <c r="A84" s="43" t="s">
        <v>452</v>
      </c>
      <c r="B84" s="45" t="s">
        <v>223</v>
      </c>
      <c r="C84" s="111">
        <v>700000</v>
      </c>
      <c r="D84" s="111">
        <v>839496</v>
      </c>
      <c r="E84" s="111">
        <v>839496</v>
      </c>
      <c r="F84" s="145"/>
      <c r="G84" s="145"/>
      <c r="H84" s="145"/>
      <c r="I84" s="144"/>
      <c r="J84" s="144"/>
      <c r="K84" s="144"/>
      <c r="L84" s="111">
        <v>700000</v>
      </c>
      <c r="M84" s="111">
        <v>839496</v>
      </c>
      <c r="N84" s="111">
        <v>839496</v>
      </c>
    </row>
    <row r="85" spans="1:14" x14ac:dyDescent="0.25">
      <c r="A85" s="13" t="s">
        <v>224</v>
      </c>
      <c r="B85" s="31" t="s">
        <v>225</v>
      </c>
      <c r="C85" s="110">
        <v>0</v>
      </c>
      <c r="D85" s="110">
        <v>4064650</v>
      </c>
      <c r="E85" s="110">
        <v>4064650</v>
      </c>
      <c r="F85" s="144"/>
      <c r="G85" s="144"/>
      <c r="H85" s="144"/>
      <c r="I85" s="144"/>
      <c r="J85" s="144"/>
      <c r="K85" s="144"/>
      <c r="L85" s="110">
        <v>0</v>
      </c>
      <c r="M85" s="110">
        <v>4064650</v>
      </c>
      <c r="N85" s="110">
        <v>4064650</v>
      </c>
    </row>
    <row r="86" spans="1:14" x14ac:dyDescent="0.25">
      <c r="A86" s="13" t="s">
        <v>226</v>
      </c>
      <c r="B86" s="31" t="s">
        <v>227</v>
      </c>
      <c r="C86" s="110">
        <v>0</v>
      </c>
      <c r="D86" s="110">
        <v>0</v>
      </c>
      <c r="E86" s="110">
        <v>0</v>
      </c>
      <c r="F86" s="144"/>
      <c r="G86" s="144"/>
      <c r="H86" s="144"/>
      <c r="I86" s="144"/>
      <c r="J86" s="144"/>
      <c r="K86" s="144"/>
      <c r="L86" s="110">
        <v>0</v>
      </c>
      <c r="M86" s="110">
        <v>0</v>
      </c>
      <c r="N86" s="110">
        <v>0</v>
      </c>
    </row>
    <row r="87" spans="1:14" x14ac:dyDescent="0.25">
      <c r="A87" s="13" t="s">
        <v>228</v>
      </c>
      <c r="B87" s="31" t="s">
        <v>229</v>
      </c>
      <c r="C87" s="110">
        <v>0</v>
      </c>
      <c r="D87" s="110">
        <v>0</v>
      </c>
      <c r="E87" s="110">
        <v>0</v>
      </c>
      <c r="F87" s="144"/>
      <c r="G87" s="144"/>
      <c r="H87" s="144"/>
      <c r="I87" s="144"/>
      <c r="J87" s="144"/>
      <c r="K87" s="144"/>
      <c r="L87" s="110">
        <v>0</v>
      </c>
      <c r="M87" s="110">
        <v>0</v>
      </c>
      <c r="N87" s="110">
        <v>0</v>
      </c>
    </row>
    <row r="88" spans="1:14" x14ac:dyDescent="0.25">
      <c r="A88" s="13" t="s">
        <v>230</v>
      </c>
      <c r="B88" s="31" t="s">
        <v>231</v>
      </c>
      <c r="C88" s="110">
        <v>0</v>
      </c>
      <c r="D88" s="110">
        <v>1097456</v>
      </c>
      <c r="E88" s="110">
        <v>1097456</v>
      </c>
      <c r="F88" s="144"/>
      <c r="G88" s="144"/>
      <c r="H88" s="144"/>
      <c r="I88" s="144"/>
      <c r="J88" s="144"/>
      <c r="K88" s="144"/>
      <c r="L88" s="110">
        <v>0</v>
      </c>
      <c r="M88" s="110">
        <v>1097456</v>
      </c>
      <c r="N88" s="110">
        <v>1097456</v>
      </c>
    </row>
    <row r="89" spans="1:14" x14ac:dyDescent="0.25">
      <c r="A89" s="42" t="s">
        <v>453</v>
      </c>
      <c r="B89" s="45" t="s">
        <v>232</v>
      </c>
      <c r="C89" s="111">
        <v>0</v>
      </c>
      <c r="D89" s="111">
        <v>5162106</v>
      </c>
      <c r="E89" s="111">
        <v>5162106</v>
      </c>
      <c r="F89" s="144"/>
      <c r="G89" s="144"/>
      <c r="H89" s="144"/>
      <c r="I89" s="144"/>
      <c r="J89" s="144"/>
      <c r="K89" s="144"/>
      <c r="L89" s="111">
        <v>0</v>
      </c>
      <c r="M89" s="111">
        <v>5162106</v>
      </c>
      <c r="N89" s="111">
        <v>5162106</v>
      </c>
    </row>
    <row r="90" spans="1:14" ht="30" x14ac:dyDescent="0.25">
      <c r="A90" s="13" t="s">
        <v>233</v>
      </c>
      <c r="B90" s="31" t="s">
        <v>234</v>
      </c>
      <c r="C90" s="110">
        <v>0</v>
      </c>
      <c r="D90" s="110">
        <v>0</v>
      </c>
      <c r="E90" s="110">
        <v>0</v>
      </c>
      <c r="F90" s="144"/>
      <c r="G90" s="144"/>
      <c r="H90" s="144"/>
      <c r="I90" s="144"/>
      <c r="J90" s="144"/>
      <c r="K90" s="144"/>
      <c r="L90" s="110">
        <v>0</v>
      </c>
      <c r="M90" s="110">
        <v>0</v>
      </c>
      <c r="N90" s="110">
        <v>0</v>
      </c>
    </row>
    <row r="91" spans="1:14" ht="30" x14ac:dyDescent="0.25">
      <c r="A91" s="13" t="s">
        <v>489</v>
      </c>
      <c r="B91" s="31" t="s">
        <v>235</v>
      </c>
      <c r="C91" s="110">
        <v>0</v>
      </c>
      <c r="D91" s="110">
        <v>0</v>
      </c>
      <c r="E91" s="110">
        <v>0</v>
      </c>
      <c r="F91" s="144"/>
      <c r="G91" s="144"/>
      <c r="H91" s="144"/>
      <c r="I91" s="144"/>
      <c r="J91" s="144"/>
      <c r="K91" s="144"/>
      <c r="L91" s="110">
        <v>0</v>
      </c>
      <c r="M91" s="110">
        <v>0</v>
      </c>
      <c r="N91" s="110">
        <v>0</v>
      </c>
    </row>
    <row r="92" spans="1:14" ht="30" x14ac:dyDescent="0.25">
      <c r="A92" s="13" t="s">
        <v>490</v>
      </c>
      <c r="B92" s="31" t="s">
        <v>236</v>
      </c>
      <c r="C92" s="110">
        <v>0</v>
      </c>
      <c r="D92" s="110">
        <v>0</v>
      </c>
      <c r="E92" s="110">
        <v>0</v>
      </c>
      <c r="F92" s="144"/>
      <c r="G92" s="144"/>
      <c r="H92" s="144"/>
      <c r="I92" s="144"/>
      <c r="J92" s="144"/>
      <c r="K92" s="144"/>
      <c r="L92" s="110">
        <v>0</v>
      </c>
      <c r="M92" s="110">
        <v>0</v>
      </c>
      <c r="N92" s="110">
        <v>0</v>
      </c>
    </row>
    <row r="93" spans="1:14" x14ac:dyDescent="0.25">
      <c r="A93" s="13" t="s">
        <v>491</v>
      </c>
      <c r="B93" s="31" t="s">
        <v>237</v>
      </c>
      <c r="C93" s="110">
        <v>0</v>
      </c>
      <c r="D93" s="110">
        <v>0</v>
      </c>
      <c r="E93" s="110">
        <v>0</v>
      </c>
      <c r="F93" s="144"/>
      <c r="G93" s="144"/>
      <c r="H93" s="144"/>
      <c r="I93" s="144"/>
      <c r="J93" s="144"/>
      <c r="K93" s="144"/>
      <c r="L93" s="110">
        <v>0</v>
      </c>
      <c r="M93" s="110">
        <v>0</v>
      </c>
      <c r="N93" s="110">
        <v>0</v>
      </c>
    </row>
    <row r="94" spans="1:14" ht="30" x14ac:dyDescent="0.25">
      <c r="A94" s="13" t="s">
        <v>492</v>
      </c>
      <c r="B94" s="31" t="s">
        <v>238</v>
      </c>
      <c r="C94" s="110">
        <v>0</v>
      </c>
      <c r="D94" s="110">
        <v>0</v>
      </c>
      <c r="E94" s="110">
        <v>0</v>
      </c>
      <c r="F94" s="144"/>
      <c r="G94" s="144"/>
      <c r="H94" s="144"/>
      <c r="I94" s="144"/>
      <c r="J94" s="144"/>
      <c r="K94" s="144"/>
      <c r="L94" s="110">
        <v>0</v>
      </c>
      <c r="M94" s="110">
        <v>0</v>
      </c>
      <c r="N94" s="110">
        <v>0</v>
      </c>
    </row>
    <row r="95" spans="1:14" ht="30" x14ac:dyDescent="0.25">
      <c r="A95" s="13" t="s">
        <v>493</v>
      </c>
      <c r="B95" s="31" t="s">
        <v>239</v>
      </c>
      <c r="C95" s="110">
        <v>0</v>
      </c>
      <c r="D95" s="110">
        <v>0</v>
      </c>
      <c r="E95" s="110">
        <v>0</v>
      </c>
      <c r="F95" s="144"/>
      <c r="G95" s="144"/>
      <c r="H95" s="144"/>
      <c r="I95" s="144"/>
      <c r="J95" s="144"/>
      <c r="K95" s="144"/>
      <c r="L95" s="110">
        <v>0</v>
      </c>
      <c r="M95" s="110">
        <v>0</v>
      </c>
      <c r="N95" s="110">
        <v>0</v>
      </c>
    </row>
    <row r="96" spans="1:14" x14ac:dyDescent="0.25">
      <c r="A96" s="13" t="s">
        <v>240</v>
      </c>
      <c r="B96" s="31" t="s">
        <v>241</v>
      </c>
      <c r="C96" s="110">
        <v>0</v>
      </c>
      <c r="D96" s="110">
        <v>0</v>
      </c>
      <c r="E96" s="110">
        <v>0</v>
      </c>
      <c r="F96" s="144"/>
      <c r="G96" s="144"/>
      <c r="H96" s="144"/>
      <c r="I96" s="144"/>
      <c r="J96" s="144"/>
      <c r="K96" s="144"/>
      <c r="L96" s="110">
        <v>0</v>
      </c>
      <c r="M96" s="110">
        <v>0</v>
      </c>
      <c r="N96" s="110">
        <v>0</v>
      </c>
    </row>
    <row r="97" spans="1:31" x14ac:dyDescent="0.25">
      <c r="A97" s="13" t="s">
        <v>494</v>
      </c>
      <c r="B97" s="31" t="s">
        <v>242</v>
      </c>
      <c r="C97" s="110">
        <v>0</v>
      </c>
      <c r="D97" s="110">
        <v>0</v>
      </c>
      <c r="E97" s="110">
        <v>0</v>
      </c>
      <c r="F97" s="144"/>
      <c r="G97" s="144"/>
      <c r="H97" s="144"/>
      <c r="I97" s="144"/>
      <c r="J97" s="144"/>
      <c r="K97" s="144"/>
      <c r="L97" s="110">
        <v>0</v>
      </c>
      <c r="M97" s="110">
        <v>0</v>
      </c>
      <c r="N97" s="110">
        <v>0</v>
      </c>
    </row>
    <row r="98" spans="1:31" x14ac:dyDescent="0.25">
      <c r="A98" s="42" t="s">
        <v>454</v>
      </c>
      <c r="B98" s="45" t="s">
        <v>243</v>
      </c>
      <c r="C98" s="110">
        <v>0</v>
      </c>
      <c r="D98" s="110">
        <v>0</v>
      </c>
      <c r="E98" s="110">
        <v>0</v>
      </c>
      <c r="F98" s="144"/>
      <c r="G98" s="144"/>
      <c r="H98" s="144"/>
      <c r="I98" s="144"/>
      <c r="J98" s="144"/>
      <c r="K98" s="144"/>
      <c r="L98" s="110">
        <v>0</v>
      </c>
      <c r="M98" s="110">
        <v>0</v>
      </c>
      <c r="N98" s="110">
        <v>0</v>
      </c>
    </row>
    <row r="99" spans="1:31" ht="15.75" x14ac:dyDescent="0.25">
      <c r="A99" s="156" t="s">
        <v>612</v>
      </c>
      <c r="B99" s="157"/>
      <c r="C99" s="158">
        <v>0</v>
      </c>
      <c r="D99" s="158">
        <v>0</v>
      </c>
      <c r="E99" s="158">
        <v>0</v>
      </c>
      <c r="F99" s="159"/>
      <c r="G99" s="159"/>
      <c r="H99" s="159"/>
      <c r="I99" s="159"/>
      <c r="J99" s="159"/>
      <c r="K99" s="159"/>
      <c r="L99" s="158">
        <v>0</v>
      </c>
      <c r="M99" s="158">
        <v>0</v>
      </c>
      <c r="N99" s="158">
        <v>0</v>
      </c>
    </row>
    <row r="100" spans="1:31" ht="15.75" x14ac:dyDescent="0.25">
      <c r="A100" s="160" t="s">
        <v>502</v>
      </c>
      <c r="B100" s="161" t="s">
        <v>244</v>
      </c>
      <c r="C100" s="154">
        <f>C27+C28+C53+C62+C75+C84+C89+C98</f>
        <v>20486616</v>
      </c>
      <c r="D100" s="154">
        <f t="shared" ref="D100:E100" si="2">D27+D28+D53+D62+D75+D84+D89+D98</f>
        <v>29414108</v>
      </c>
      <c r="E100" s="154">
        <f t="shared" si="2"/>
        <v>21067068</v>
      </c>
      <c r="F100" s="162">
        <v>1309750</v>
      </c>
      <c r="G100" s="162">
        <v>470000</v>
      </c>
      <c r="H100" s="162">
        <v>470000</v>
      </c>
      <c r="I100" s="163"/>
      <c r="J100" s="163"/>
      <c r="K100" s="163"/>
      <c r="L100" s="154">
        <v>21796366</v>
      </c>
      <c r="M100" s="154">
        <v>29884108</v>
      </c>
      <c r="N100" s="154">
        <v>21537068</v>
      </c>
    </row>
    <row r="101" spans="1:31" x14ac:dyDescent="0.25">
      <c r="A101" s="13" t="s">
        <v>495</v>
      </c>
      <c r="B101" s="5" t="s">
        <v>245</v>
      </c>
      <c r="C101" s="147"/>
      <c r="D101" s="147"/>
      <c r="E101" s="147"/>
      <c r="F101" s="148"/>
      <c r="G101" s="148"/>
      <c r="H101" s="148"/>
      <c r="I101" s="148"/>
      <c r="J101" s="148"/>
      <c r="K101" s="148"/>
      <c r="L101" s="147"/>
      <c r="M101" s="147"/>
      <c r="N101" s="147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4"/>
      <c r="AE101" s="24"/>
    </row>
    <row r="102" spans="1:31" x14ac:dyDescent="0.25">
      <c r="A102" s="13" t="s">
        <v>248</v>
      </c>
      <c r="B102" s="5" t="s">
        <v>249</v>
      </c>
      <c r="C102" s="147"/>
      <c r="D102" s="147"/>
      <c r="E102" s="147"/>
      <c r="F102" s="148"/>
      <c r="G102" s="148"/>
      <c r="H102" s="148"/>
      <c r="I102" s="148"/>
      <c r="J102" s="148"/>
      <c r="K102" s="148"/>
      <c r="L102" s="147"/>
      <c r="M102" s="147"/>
      <c r="N102" s="147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4"/>
      <c r="AE102" s="24"/>
    </row>
    <row r="103" spans="1:31" x14ac:dyDescent="0.25">
      <c r="A103" s="13" t="s">
        <v>496</v>
      </c>
      <c r="B103" s="5" t="s">
        <v>250</v>
      </c>
      <c r="C103" s="147"/>
      <c r="D103" s="147"/>
      <c r="E103" s="147"/>
      <c r="F103" s="148"/>
      <c r="G103" s="148"/>
      <c r="H103" s="148"/>
      <c r="I103" s="148"/>
      <c r="J103" s="148"/>
      <c r="K103" s="148"/>
      <c r="L103" s="147"/>
      <c r="M103" s="147"/>
      <c r="N103" s="147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4"/>
      <c r="AE103" s="24"/>
    </row>
    <row r="104" spans="1:31" x14ac:dyDescent="0.25">
      <c r="A104" s="15" t="s">
        <v>459</v>
      </c>
      <c r="B104" s="7" t="s">
        <v>252</v>
      </c>
      <c r="C104" s="147"/>
      <c r="D104" s="147"/>
      <c r="E104" s="147"/>
      <c r="F104" s="149"/>
      <c r="G104" s="149"/>
      <c r="H104" s="149"/>
      <c r="I104" s="149"/>
      <c r="J104" s="149"/>
      <c r="K104" s="149"/>
      <c r="L104" s="147"/>
      <c r="M104" s="147"/>
      <c r="N104" s="147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4"/>
      <c r="AE104" s="24"/>
    </row>
    <row r="105" spans="1:31" x14ac:dyDescent="0.25">
      <c r="A105" s="36" t="s">
        <v>497</v>
      </c>
      <c r="B105" s="5" t="s">
        <v>253</v>
      </c>
      <c r="C105" s="147"/>
      <c r="D105" s="147"/>
      <c r="E105" s="147"/>
      <c r="F105" s="150"/>
      <c r="G105" s="150"/>
      <c r="H105" s="150"/>
      <c r="I105" s="150"/>
      <c r="J105" s="150"/>
      <c r="K105" s="150"/>
      <c r="L105" s="147"/>
      <c r="M105" s="147"/>
      <c r="N105" s="147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4"/>
      <c r="AE105" s="24"/>
    </row>
    <row r="106" spans="1:31" x14ac:dyDescent="0.25">
      <c r="A106" s="36" t="s">
        <v>465</v>
      </c>
      <c r="B106" s="5" t="s">
        <v>256</v>
      </c>
      <c r="C106" s="147"/>
      <c r="D106" s="147"/>
      <c r="E106" s="147"/>
      <c r="F106" s="150"/>
      <c r="G106" s="150"/>
      <c r="H106" s="150"/>
      <c r="I106" s="150"/>
      <c r="J106" s="150"/>
      <c r="K106" s="150"/>
      <c r="L106" s="147"/>
      <c r="M106" s="147"/>
      <c r="N106" s="147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4"/>
      <c r="AE106" s="24"/>
    </row>
    <row r="107" spans="1:31" x14ac:dyDescent="0.25">
      <c r="A107" s="13" t="s">
        <v>257</v>
      </c>
      <c r="B107" s="5" t="s">
        <v>258</v>
      </c>
      <c r="C107" s="147"/>
      <c r="D107" s="147"/>
      <c r="E107" s="147"/>
      <c r="F107" s="148"/>
      <c r="G107" s="148"/>
      <c r="H107" s="148"/>
      <c r="I107" s="148"/>
      <c r="J107" s="148"/>
      <c r="K107" s="148"/>
      <c r="L107" s="147"/>
      <c r="M107" s="147"/>
      <c r="N107" s="147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4"/>
      <c r="AE107" s="24"/>
    </row>
    <row r="108" spans="1:31" x14ac:dyDescent="0.25">
      <c r="A108" s="13" t="s">
        <v>498</v>
      </c>
      <c r="B108" s="5" t="s">
        <v>259</v>
      </c>
      <c r="C108" s="147"/>
      <c r="D108" s="147"/>
      <c r="E108" s="147"/>
      <c r="F108" s="148"/>
      <c r="G108" s="148"/>
      <c r="H108" s="148"/>
      <c r="I108" s="148"/>
      <c r="J108" s="148"/>
      <c r="K108" s="148"/>
      <c r="L108" s="147"/>
      <c r="M108" s="147"/>
      <c r="N108" s="147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4"/>
      <c r="AE108" s="24"/>
    </row>
    <row r="109" spans="1:31" x14ac:dyDescent="0.25">
      <c r="A109" s="14" t="s">
        <v>462</v>
      </c>
      <c r="B109" s="7" t="s">
        <v>260</v>
      </c>
      <c r="C109" s="147"/>
      <c r="D109" s="147"/>
      <c r="E109" s="147"/>
      <c r="F109" s="151"/>
      <c r="G109" s="151"/>
      <c r="H109" s="151"/>
      <c r="I109" s="151"/>
      <c r="J109" s="151"/>
      <c r="K109" s="151"/>
      <c r="L109" s="147"/>
      <c r="M109" s="147"/>
      <c r="N109" s="147"/>
      <c r="O109" s="27"/>
      <c r="P109" s="27"/>
      <c r="Q109" s="27"/>
      <c r="R109" s="27"/>
      <c r="S109" s="27"/>
      <c r="T109" s="27"/>
      <c r="U109" s="27"/>
      <c r="V109" s="27"/>
      <c r="W109" s="27"/>
      <c r="X109" s="27"/>
      <c r="Y109" s="27"/>
      <c r="Z109" s="27"/>
      <c r="AA109" s="27"/>
      <c r="AB109" s="27"/>
      <c r="AC109" s="27"/>
      <c r="AD109" s="24"/>
      <c r="AE109" s="24"/>
    </row>
    <row r="110" spans="1:31" x14ac:dyDescent="0.25">
      <c r="A110" s="14" t="s">
        <v>261</v>
      </c>
      <c r="B110" s="7" t="s">
        <v>262</v>
      </c>
      <c r="C110" s="147"/>
      <c r="D110" s="147"/>
      <c r="E110" s="147"/>
      <c r="F110" s="150"/>
      <c r="G110" s="150"/>
      <c r="H110" s="150"/>
      <c r="I110" s="150"/>
      <c r="J110" s="150"/>
      <c r="K110" s="150"/>
      <c r="L110" s="147"/>
      <c r="M110" s="147"/>
      <c r="N110" s="147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4"/>
      <c r="AE110" s="24"/>
    </row>
    <row r="111" spans="1:31" x14ac:dyDescent="0.25">
      <c r="A111" s="14" t="s">
        <v>263</v>
      </c>
      <c r="B111" s="7" t="s">
        <v>264</v>
      </c>
      <c r="C111" s="147">
        <v>490275</v>
      </c>
      <c r="D111" s="147">
        <v>490275</v>
      </c>
      <c r="E111" s="147">
        <v>490275</v>
      </c>
      <c r="F111" s="150"/>
      <c r="G111" s="150"/>
      <c r="H111" s="150"/>
      <c r="I111" s="150"/>
      <c r="J111" s="150"/>
      <c r="K111" s="150"/>
      <c r="L111" s="147">
        <v>490275</v>
      </c>
      <c r="M111" s="147">
        <v>490275</v>
      </c>
      <c r="N111" s="147">
        <v>490275</v>
      </c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4"/>
      <c r="AE111" s="24"/>
    </row>
    <row r="112" spans="1:31" x14ac:dyDescent="0.25">
      <c r="A112" s="14" t="s">
        <v>265</v>
      </c>
      <c r="B112" s="7" t="s">
        <v>266</v>
      </c>
      <c r="C112" s="147"/>
      <c r="D112" s="147"/>
      <c r="E112" s="147"/>
      <c r="F112" s="150"/>
      <c r="G112" s="150"/>
      <c r="H112" s="150"/>
      <c r="I112" s="150"/>
      <c r="J112" s="150"/>
      <c r="K112" s="150"/>
      <c r="L112" s="147"/>
      <c r="M112" s="147"/>
      <c r="N112" s="147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4"/>
      <c r="AE112" s="24"/>
    </row>
    <row r="113" spans="1:31" x14ac:dyDescent="0.25">
      <c r="A113" s="36" t="s">
        <v>267</v>
      </c>
      <c r="B113" s="5" t="s">
        <v>268</v>
      </c>
      <c r="C113" s="147"/>
      <c r="D113" s="147"/>
      <c r="E113" s="147"/>
      <c r="F113" s="150"/>
      <c r="G113" s="150"/>
      <c r="H113" s="150"/>
      <c r="I113" s="150"/>
      <c r="J113" s="150"/>
      <c r="K113" s="150"/>
      <c r="L113" s="147"/>
      <c r="M113" s="147"/>
      <c r="N113" s="147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4"/>
      <c r="AE113" s="24"/>
    </row>
    <row r="114" spans="1:31" x14ac:dyDescent="0.25">
      <c r="A114" s="36" t="s">
        <v>269</v>
      </c>
      <c r="B114" s="5" t="s">
        <v>270</v>
      </c>
      <c r="C114" s="147"/>
      <c r="D114" s="147"/>
      <c r="E114" s="147"/>
      <c r="F114" s="150"/>
      <c r="G114" s="150"/>
      <c r="H114" s="150"/>
      <c r="I114" s="150"/>
      <c r="J114" s="150"/>
      <c r="K114" s="150"/>
      <c r="L114" s="147"/>
      <c r="M114" s="147"/>
      <c r="N114" s="147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4"/>
      <c r="AE114" s="24"/>
    </row>
    <row r="115" spans="1:31" x14ac:dyDescent="0.25">
      <c r="A115" s="36" t="s">
        <v>271</v>
      </c>
      <c r="B115" s="5" t="s">
        <v>272</v>
      </c>
      <c r="C115" s="147"/>
      <c r="D115" s="147"/>
      <c r="E115" s="147"/>
      <c r="F115" s="150"/>
      <c r="G115" s="150"/>
      <c r="H115" s="150"/>
      <c r="I115" s="150"/>
      <c r="J115" s="150"/>
      <c r="K115" s="150"/>
      <c r="L115" s="147"/>
      <c r="M115" s="147"/>
      <c r="N115" s="147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4"/>
      <c r="AE115" s="24"/>
    </row>
    <row r="116" spans="1:31" x14ac:dyDescent="0.25">
      <c r="A116" s="37" t="s">
        <v>463</v>
      </c>
      <c r="B116" s="38" t="s">
        <v>273</v>
      </c>
      <c r="C116" s="143">
        <v>490275</v>
      </c>
      <c r="D116" s="143">
        <v>490275</v>
      </c>
      <c r="E116" s="143">
        <v>490275</v>
      </c>
      <c r="F116" s="151"/>
      <c r="G116" s="151"/>
      <c r="H116" s="151"/>
      <c r="I116" s="151"/>
      <c r="J116" s="151"/>
      <c r="K116" s="151"/>
      <c r="L116" s="143">
        <v>490275</v>
      </c>
      <c r="M116" s="143">
        <v>490275</v>
      </c>
      <c r="N116" s="143">
        <v>490275</v>
      </c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4"/>
      <c r="AE116" s="24"/>
    </row>
    <row r="117" spans="1:31" x14ac:dyDescent="0.25">
      <c r="A117" s="36" t="s">
        <v>274</v>
      </c>
      <c r="B117" s="5" t="s">
        <v>275</v>
      </c>
      <c r="C117" s="147"/>
      <c r="D117" s="147"/>
      <c r="E117" s="147"/>
      <c r="F117" s="150"/>
      <c r="G117" s="150"/>
      <c r="H117" s="150"/>
      <c r="I117" s="150"/>
      <c r="J117" s="150"/>
      <c r="K117" s="150"/>
      <c r="L117" s="147"/>
      <c r="M117" s="147"/>
      <c r="N117" s="147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4"/>
      <c r="AE117" s="24"/>
    </row>
    <row r="118" spans="1:31" x14ac:dyDescent="0.25">
      <c r="A118" s="13" t="s">
        <v>276</v>
      </c>
      <c r="B118" s="5" t="s">
        <v>277</v>
      </c>
      <c r="C118" s="147"/>
      <c r="D118" s="147"/>
      <c r="E118" s="147"/>
      <c r="F118" s="148"/>
      <c r="G118" s="148"/>
      <c r="H118" s="148"/>
      <c r="I118" s="148"/>
      <c r="J118" s="148"/>
      <c r="K118" s="148"/>
      <c r="L118" s="147"/>
      <c r="M118" s="147"/>
      <c r="N118" s="147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4"/>
      <c r="AE118" s="24"/>
    </row>
    <row r="119" spans="1:31" x14ac:dyDescent="0.25">
      <c r="A119" s="36" t="s">
        <v>499</v>
      </c>
      <c r="B119" s="5" t="s">
        <v>278</v>
      </c>
      <c r="C119" s="147"/>
      <c r="D119" s="147"/>
      <c r="E119" s="147"/>
      <c r="F119" s="150"/>
      <c r="G119" s="150"/>
      <c r="H119" s="150"/>
      <c r="I119" s="150"/>
      <c r="J119" s="150"/>
      <c r="K119" s="150"/>
      <c r="L119" s="147"/>
      <c r="M119" s="147"/>
      <c r="N119" s="147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4"/>
      <c r="AE119" s="24"/>
    </row>
    <row r="120" spans="1:31" x14ac:dyDescent="0.25">
      <c r="A120" s="36" t="s">
        <v>468</v>
      </c>
      <c r="B120" s="5" t="s">
        <v>279</v>
      </c>
      <c r="C120" s="147"/>
      <c r="D120" s="147"/>
      <c r="E120" s="147"/>
      <c r="F120" s="150"/>
      <c r="G120" s="150"/>
      <c r="H120" s="150"/>
      <c r="I120" s="150"/>
      <c r="J120" s="150"/>
      <c r="K120" s="150"/>
      <c r="L120" s="147"/>
      <c r="M120" s="147"/>
      <c r="N120" s="147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4"/>
      <c r="AE120" s="24"/>
    </row>
    <row r="121" spans="1:31" x14ac:dyDescent="0.25">
      <c r="A121" s="37" t="s">
        <v>469</v>
      </c>
      <c r="B121" s="38" t="s">
        <v>283</v>
      </c>
      <c r="C121" s="147"/>
      <c r="D121" s="147"/>
      <c r="E121" s="147"/>
      <c r="F121" s="151"/>
      <c r="G121" s="151"/>
      <c r="H121" s="151"/>
      <c r="I121" s="151"/>
      <c r="J121" s="151"/>
      <c r="K121" s="151"/>
      <c r="L121" s="147"/>
      <c r="M121" s="147"/>
      <c r="N121" s="147"/>
      <c r="O121" s="27"/>
      <c r="P121" s="27"/>
      <c r="Q121" s="27"/>
      <c r="R121" s="27"/>
      <c r="S121" s="27"/>
      <c r="T121" s="27"/>
      <c r="U121" s="27"/>
      <c r="V121" s="27"/>
      <c r="W121" s="27"/>
      <c r="X121" s="27"/>
      <c r="Y121" s="27"/>
      <c r="Z121" s="27"/>
      <c r="AA121" s="27"/>
      <c r="AB121" s="27"/>
      <c r="AC121" s="27"/>
      <c r="AD121" s="24"/>
      <c r="AE121" s="24"/>
    </row>
    <row r="122" spans="1:31" x14ac:dyDescent="0.25">
      <c r="A122" s="13" t="s">
        <v>284</v>
      </c>
      <c r="B122" s="5" t="s">
        <v>285</v>
      </c>
      <c r="C122" s="147"/>
      <c r="D122" s="147"/>
      <c r="E122" s="147"/>
      <c r="F122" s="148"/>
      <c r="G122" s="148"/>
      <c r="H122" s="148"/>
      <c r="I122" s="148"/>
      <c r="J122" s="148"/>
      <c r="K122" s="148"/>
      <c r="L122" s="147"/>
      <c r="M122" s="147"/>
      <c r="N122" s="147"/>
      <c r="O122" s="23"/>
      <c r="P122" s="23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4"/>
      <c r="AE122" s="24"/>
    </row>
    <row r="123" spans="1:31" ht="15.75" x14ac:dyDescent="0.25">
      <c r="A123" s="164" t="s">
        <v>503</v>
      </c>
      <c r="B123" s="165" t="s">
        <v>286</v>
      </c>
      <c r="C123" s="166">
        <v>490275</v>
      </c>
      <c r="D123" s="166">
        <v>490275</v>
      </c>
      <c r="E123" s="166">
        <v>490275</v>
      </c>
      <c r="F123" s="167"/>
      <c r="G123" s="167"/>
      <c r="H123" s="167"/>
      <c r="I123" s="167"/>
      <c r="J123" s="167"/>
      <c r="K123" s="167"/>
      <c r="L123" s="166">
        <v>490275</v>
      </c>
      <c r="M123" s="166">
        <v>490275</v>
      </c>
      <c r="N123" s="166">
        <v>490275</v>
      </c>
      <c r="O123" s="27"/>
      <c r="P123" s="27"/>
      <c r="Q123" s="27"/>
      <c r="R123" s="27"/>
      <c r="S123" s="27"/>
      <c r="T123" s="27"/>
      <c r="U123" s="27"/>
      <c r="V123" s="27"/>
      <c r="W123" s="27"/>
      <c r="X123" s="27"/>
      <c r="Y123" s="27"/>
      <c r="Z123" s="27"/>
      <c r="AA123" s="27"/>
      <c r="AB123" s="27"/>
      <c r="AC123" s="27"/>
      <c r="AD123" s="24"/>
      <c r="AE123" s="24"/>
    </row>
    <row r="124" spans="1:31" ht="15.75" x14ac:dyDescent="0.25">
      <c r="A124" s="168" t="s">
        <v>539</v>
      </c>
      <c r="B124" s="169"/>
      <c r="C124" s="155">
        <f>C100+C123</f>
        <v>20976891</v>
      </c>
      <c r="D124" s="155">
        <f t="shared" ref="D124:E124" si="3">D100+D123</f>
        <v>29904383</v>
      </c>
      <c r="E124" s="155">
        <f t="shared" si="3"/>
        <v>21557343</v>
      </c>
      <c r="F124" s="170">
        <v>1309750</v>
      </c>
      <c r="G124" s="170">
        <v>470000</v>
      </c>
      <c r="H124" s="170">
        <v>470000</v>
      </c>
      <c r="I124" s="171"/>
      <c r="J124" s="171"/>
      <c r="K124" s="171"/>
      <c r="L124" s="155">
        <f>L100+L123</f>
        <v>22286641</v>
      </c>
      <c r="M124" s="155">
        <f t="shared" ref="M124" si="4">M100+M123</f>
        <v>30374383</v>
      </c>
      <c r="N124" s="155">
        <f t="shared" ref="N124" si="5">N100+N123</f>
        <v>22027343</v>
      </c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</row>
    <row r="125" spans="1:31" x14ac:dyDescent="0.25"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</row>
    <row r="126" spans="1:31" x14ac:dyDescent="0.25"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</row>
    <row r="127" spans="1:31" x14ac:dyDescent="0.25"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  <c r="AA127" s="24"/>
      <c r="AB127" s="24"/>
      <c r="AC127" s="24"/>
      <c r="AD127" s="24"/>
      <c r="AE127" s="24"/>
    </row>
    <row r="128" spans="1:31" x14ac:dyDescent="0.25"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</row>
    <row r="129" spans="2:31" x14ac:dyDescent="0.25"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  <c r="AA129" s="24"/>
      <c r="AB129" s="24"/>
      <c r="AC129" s="24"/>
      <c r="AD129" s="24"/>
      <c r="AE129" s="24"/>
    </row>
    <row r="130" spans="2:31" x14ac:dyDescent="0.25"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</row>
    <row r="131" spans="2:31" x14ac:dyDescent="0.25"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</row>
    <row r="132" spans="2:31" x14ac:dyDescent="0.25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</row>
    <row r="133" spans="2:31" x14ac:dyDescent="0.25"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</row>
    <row r="134" spans="2:31" x14ac:dyDescent="0.25"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  <c r="AA134" s="24"/>
      <c r="AB134" s="24"/>
      <c r="AC134" s="24"/>
      <c r="AD134" s="24"/>
      <c r="AE134" s="24"/>
    </row>
    <row r="135" spans="2:31" x14ac:dyDescent="0.25"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  <c r="AA135" s="24"/>
      <c r="AB135" s="24"/>
      <c r="AC135" s="24"/>
      <c r="AD135" s="24"/>
      <c r="AE135" s="24"/>
    </row>
    <row r="136" spans="2:31" x14ac:dyDescent="0.25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  <c r="AA136" s="24"/>
      <c r="AB136" s="24"/>
      <c r="AC136" s="24"/>
      <c r="AD136" s="24"/>
      <c r="AE136" s="24"/>
    </row>
    <row r="137" spans="2:31" x14ac:dyDescent="0.25"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</row>
    <row r="138" spans="2:31" x14ac:dyDescent="0.25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</row>
    <row r="139" spans="2:31" x14ac:dyDescent="0.25"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spans="2:31" x14ac:dyDescent="0.25"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</row>
    <row r="141" spans="2:31" x14ac:dyDescent="0.25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  <c r="AA141" s="24"/>
      <c r="AB141" s="24"/>
      <c r="AC141" s="24"/>
      <c r="AD141" s="24"/>
      <c r="AE141" s="24"/>
    </row>
    <row r="142" spans="2:31" x14ac:dyDescent="0.25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  <c r="AA142" s="24"/>
      <c r="AB142" s="24"/>
      <c r="AC142" s="24"/>
      <c r="AD142" s="24"/>
      <c r="AE142" s="24"/>
    </row>
    <row r="143" spans="2:31" x14ac:dyDescent="0.25"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  <c r="AA143" s="24"/>
      <c r="AB143" s="24"/>
      <c r="AC143" s="24"/>
      <c r="AD143" s="24"/>
      <c r="AE143" s="24"/>
    </row>
    <row r="144" spans="2:31" x14ac:dyDescent="0.25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  <c r="AA144" s="24"/>
      <c r="AB144" s="24"/>
      <c r="AC144" s="24"/>
      <c r="AD144" s="24"/>
      <c r="AE144" s="24"/>
    </row>
    <row r="145" spans="2:31" x14ac:dyDescent="0.2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  <c r="AA145" s="24"/>
      <c r="AB145" s="24"/>
      <c r="AC145" s="24"/>
      <c r="AD145" s="24"/>
      <c r="AE145" s="24"/>
    </row>
    <row r="146" spans="2:31" x14ac:dyDescent="0.25"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  <c r="AA146" s="24"/>
      <c r="AB146" s="24"/>
      <c r="AC146" s="24"/>
      <c r="AD146" s="24"/>
      <c r="AE146" s="24"/>
    </row>
    <row r="147" spans="2:31" x14ac:dyDescent="0.25"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  <c r="AA147" s="24"/>
      <c r="AB147" s="24"/>
      <c r="AC147" s="24"/>
      <c r="AD147" s="24"/>
      <c r="AE147" s="24"/>
    </row>
    <row r="148" spans="2:31" x14ac:dyDescent="0.25"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  <c r="AA148" s="24"/>
      <c r="AB148" s="24"/>
      <c r="AC148" s="24"/>
      <c r="AD148" s="24"/>
      <c r="AE148" s="24"/>
    </row>
    <row r="149" spans="2:31" x14ac:dyDescent="0.25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  <c r="AA149" s="24"/>
      <c r="AB149" s="24"/>
      <c r="AC149" s="24"/>
      <c r="AD149" s="24"/>
      <c r="AE149" s="24"/>
    </row>
    <row r="150" spans="2:31" x14ac:dyDescent="0.25"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</row>
    <row r="151" spans="2:31" x14ac:dyDescent="0.25"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</row>
    <row r="152" spans="2:31" x14ac:dyDescent="0.25"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  <c r="AA152" s="24"/>
      <c r="AB152" s="24"/>
      <c r="AC152" s="24"/>
      <c r="AD152" s="24"/>
      <c r="AE152" s="24"/>
    </row>
    <row r="153" spans="2:31" x14ac:dyDescent="0.25"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  <c r="AA153" s="24"/>
      <c r="AB153" s="24"/>
      <c r="AC153" s="24"/>
      <c r="AD153" s="24"/>
      <c r="AE153" s="24"/>
    </row>
    <row r="154" spans="2:31" x14ac:dyDescent="0.25"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  <c r="AA154" s="24"/>
      <c r="AB154" s="24"/>
      <c r="AC154" s="24"/>
      <c r="AD154" s="24"/>
      <c r="AE154" s="24"/>
    </row>
    <row r="155" spans="2:31" x14ac:dyDescent="0.25"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</row>
    <row r="156" spans="2:31" x14ac:dyDescent="0.25"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</row>
    <row r="157" spans="2:31" x14ac:dyDescent="0.25"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</row>
    <row r="158" spans="2:31" x14ac:dyDescent="0.25"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  <c r="AA158" s="24"/>
      <c r="AB158" s="24"/>
      <c r="AC158" s="24"/>
      <c r="AD158" s="24"/>
      <c r="AE158" s="24"/>
    </row>
    <row r="159" spans="2:31" x14ac:dyDescent="0.25"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  <c r="AA159" s="24"/>
      <c r="AB159" s="24"/>
      <c r="AC159" s="24"/>
      <c r="AD159" s="24"/>
      <c r="AE159" s="24"/>
    </row>
    <row r="160" spans="2:31" x14ac:dyDescent="0.25"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</row>
    <row r="161" spans="2:31" x14ac:dyDescent="0.25"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  <c r="AA161" s="24"/>
      <c r="AB161" s="24"/>
      <c r="AC161" s="24"/>
      <c r="AD161" s="24"/>
      <c r="AE161" s="24"/>
    </row>
    <row r="162" spans="2:31" x14ac:dyDescent="0.25"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  <c r="AA162" s="24"/>
      <c r="AB162" s="24"/>
      <c r="AC162" s="24"/>
      <c r="AD162" s="24"/>
      <c r="AE162" s="24"/>
    </row>
    <row r="163" spans="2:31" x14ac:dyDescent="0.25"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</row>
    <row r="164" spans="2:31" x14ac:dyDescent="0.25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</row>
    <row r="165" spans="2:31" x14ac:dyDescent="0.25"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  <c r="AA165" s="24"/>
      <c r="AB165" s="24"/>
      <c r="AC165" s="24"/>
      <c r="AD165" s="24"/>
      <c r="AE165" s="24"/>
    </row>
    <row r="166" spans="2:31" x14ac:dyDescent="0.25"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  <c r="AA166" s="24"/>
      <c r="AB166" s="24"/>
      <c r="AC166" s="24"/>
      <c r="AD166" s="24"/>
      <c r="AE166" s="24"/>
    </row>
    <row r="167" spans="2:31" x14ac:dyDescent="0.25"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</row>
    <row r="168" spans="2:31" x14ac:dyDescent="0.25"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  <c r="AA168" s="24"/>
      <c r="AB168" s="24"/>
      <c r="AC168" s="24"/>
      <c r="AD168" s="24"/>
      <c r="AE168" s="24"/>
    </row>
    <row r="169" spans="2:31" x14ac:dyDescent="0.25"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</row>
    <row r="170" spans="2:31" x14ac:dyDescent="0.25"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</row>
    <row r="171" spans="2:31" x14ac:dyDescent="0.25"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  <c r="AA171" s="24"/>
      <c r="AB171" s="24"/>
      <c r="AC171" s="24"/>
      <c r="AD171" s="24"/>
      <c r="AE171" s="24"/>
    </row>
    <row r="172" spans="2:31" x14ac:dyDescent="0.25"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  <c r="AA172" s="24"/>
      <c r="AB172" s="24"/>
      <c r="AC172" s="24"/>
      <c r="AD172" s="24"/>
      <c r="AE172" s="24"/>
    </row>
    <row r="173" spans="2:31" x14ac:dyDescent="0.25"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  <c r="AA173" s="24"/>
      <c r="AB173" s="24"/>
      <c r="AC173" s="24"/>
      <c r="AD173" s="24"/>
      <c r="AE173" s="24"/>
    </row>
  </sheetData>
  <mergeCells count="8">
    <mergeCell ref="A3:N3"/>
    <mergeCell ref="A4:N4"/>
    <mergeCell ref="C7:E7"/>
    <mergeCell ref="F7:H7"/>
    <mergeCell ref="I7:K7"/>
    <mergeCell ref="L7:N7"/>
    <mergeCell ref="A7:A8"/>
    <mergeCell ref="B7:B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X172"/>
  <sheetViews>
    <sheetView workbookViewId="0">
      <selection activeCell="J16" sqref="J16"/>
    </sheetView>
  </sheetViews>
  <sheetFormatPr defaultRowHeight="15" x14ac:dyDescent="0.25"/>
  <cols>
    <col min="1" max="1" width="105.140625" customWidth="1"/>
    <col min="3" max="3" width="17.140625" customWidth="1"/>
    <col min="4" max="4" width="18" customWidth="1"/>
    <col min="5" max="5" width="16.28515625" customWidth="1"/>
  </cols>
  <sheetData>
    <row r="1" spans="1:11" x14ac:dyDescent="0.25">
      <c r="C1" t="s">
        <v>793</v>
      </c>
    </row>
    <row r="3" spans="1:11" ht="20.25" customHeight="1" x14ac:dyDescent="0.25">
      <c r="A3" s="199" t="s">
        <v>726</v>
      </c>
      <c r="B3" s="200"/>
      <c r="C3" s="200"/>
      <c r="D3" s="200"/>
      <c r="E3" s="200"/>
      <c r="F3" s="61"/>
      <c r="G3" s="61"/>
      <c r="H3" s="61"/>
      <c r="I3" s="61"/>
      <c r="J3" s="61"/>
      <c r="K3" s="75"/>
    </row>
    <row r="4" spans="1:11" ht="19.5" customHeight="1" x14ac:dyDescent="0.25">
      <c r="A4" s="203" t="s">
        <v>728</v>
      </c>
      <c r="B4" s="200"/>
      <c r="C4" s="200"/>
      <c r="D4" s="200"/>
      <c r="E4" s="200"/>
    </row>
    <row r="5" spans="1:11" ht="18" x14ac:dyDescent="0.25">
      <c r="A5" s="41"/>
    </row>
    <row r="6" spans="1:11" x14ac:dyDescent="0.25">
      <c r="A6" s="77" t="s">
        <v>696</v>
      </c>
    </row>
    <row r="7" spans="1:11" ht="25.5" x14ac:dyDescent="0.25">
      <c r="A7" s="2" t="s">
        <v>108</v>
      </c>
      <c r="B7" s="3" t="s">
        <v>109</v>
      </c>
      <c r="C7" s="3" t="s">
        <v>699</v>
      </c>
      <c r="D7" s="3" t="s">
        <v>18</v>
      </c>
      <c r="E7" s="76" t="s">
        <v>19</v>
      </c>
    </row>
    <row r="8" spans="1:11" x14ac:dyDescent="0.25">
      <c r="A8" s="29" t="s">
        <v>110</v>
      </c>
      <c r="B8" s="30" t="s">
        <v>111</v>
      </c>
      <c r="C8" s="137">
        <v>3563720</v>
      </c>
      <c r="D8" s="137">
        <v>4473118</v>
      </c>
      <c r="E8" s="137">
        <v>4473118</v>
      </c>
    </row>
    <row r="9" spans="1:11" x14ac:dyDescent="0.25">
      <c r="A9" s="29" t="s">
        <v>112</v>
      </c>
      <c r="B9" s="31" t="s">
        <v>113</v>
      </c>
      <c r="C9" s="137">
        <v>0</v>
      </c>
      <c r="D9" s="137">
        <v>180452</v>
      </c>
      <c r="E9" s="137">
        <v>180452</v>
      </c>
    </row>
    <row r="10" spans="1:11" x14ac:dyDescent="0.25">
      <c r="A10" s="29" t="s">
        <v>114</v>
      </c>
      <c r="B10" s="31" t="s">
        <v>115</v>
      </c>
      <c r="C10" s="137">
        <v>0</v>
      </c>
      <c r="D10" s="137">
        <v>0</v>
      </c>
      <c r="E10" s="137">
        <v>0</v>
      </c>
    </row>
    <row r="11" spans="1:11" x14ac:dyDescent="0.25">
      <c r="A11" s="32" t="s">
        <v>116</v>
      </c>
      <c r="B11" s="31" t="s">
        <v>117</v>
      </c>
      <c r="C11" s="137">
        <v>0</v>
      </c>
      <c r="D11" s="137">
        <v>0</v>
      </c>
      <c r="E11" s="137">
        <v>0</v>
      </c>
    </row>
    <row r="12" spans="1:11" x14ac:dyDescent="0.25">
      <c r="A12" s="32" t="s">
        <v>118</v>
      </c>
      <c r="B12" s="31" t="s">
        <v>119</v>
      </c>
      <c r="C12" s="137">
        <v>0</v>
      </c>
      <c r="D12" s="137">
        <v>0</v>
      </c>
      <c r="E12" s="137">
        <v>0</v>
      </c>
    </row>
    <row r="13" spans="1:11" x14ac:dyDescent="0.25">
      <c r="A13" s="32" t="s">
        <v>120</v>
      </c>
      <c r="B13" s="31" t="s">
        <v>121</v>
      </c>
      <c r="C13" s="137">
        <v>0</v>
      </c>
      <c r="D13" s="137">
        <v>0</v>
      </c>
      <c r="E13" s="137">
        <v>0</v>
      </c>
    </row>
    <row r="14" spans="1:11" x14ac:dyDescent="0.25">
      <c r="A14" s="32" t="s">
        <v>122</v>
      </c>
      <c r="B14" s="31" t="s">
        <v>123</v>
      </c>
      <c r="C14" s="137">
        <v>120000</v>
      </c>
      <c r="D14" s="137">
        <v>120000</v>
      </c>
      <c r="E14" s="137">
        <v>120000</v>
      </c>
    </row>
    <row r="15" spans="1:11" x14ac:dyDescent="0.25">
      <c r="A15" s="32" t="s">
        <v>124</v>
      </c>
      <c r="B15" s="31" t="s">
        <v>125</v>
      </c>
      <c r="C15" s="137">
        <v>0</v>
      </c>
      <c r="D15" s="137">
        <v>0</v>
      </c>
      <c r="E15" s="137">
        <v>0</v>
      </c>
    </row>
    <row r="16" spans="1:11" x14ac:dyDescent="0.25">
      <c r="A16" s="5" t="s">
        <v>126</v>
      </c>
      <c r="B16" s="31" t="s">
        <v>127</v>
      </c>
      <c r="C16" s="137">
        <v>0</v>
      </c>
      <c r="D16" s="137">
        <v>0</v>
      </c>
      <c r="E16" s="137">
        <v>0</v>
      </c>
    </row>
    <row r="17" spans="1:5" x14ac:dyDescent="0.25">
      <c r="A17" s="5" t="s">
        <v>128</v>
      </c>
      <c r="B17" s="31" t="s">
        <v>129</v>
      </c>
      <c r="C17" s="137">
        <v>0</v>
      </c>
      <c r="D17" s="137">
        <v>0</v>
      </c>
      <c r="E17" s="137">
        <v>0</v>
      </c>
    </row>
    <row r="18" spans="1:5" x14ac:dyDescent="0.25">
      <c r="A18" s="5" t="s">
        <v>130</v>
      </c>
      <c r="B18" s="31" t="s">
        <v>131</v>
      </c>
      <c r="C18" s="137">
        <v>0</v>
      </c>
      <c r="D18" s="137">
        <v>0</v>
      </c>
      <c r="E18" s="137">
        <v>0</v>
      </c>
    </row>
    <row r="19" spans="1:5" x14ac:dyDescent="0.25">
      <c r="A19" s="5" t="s">
        <v>132</v>
      </c>
      <c r="B19" s="31" t="s">
        <v>133</v>
      </c>
      <c r="C19" s="137">
        <v>0</v>
      </c>
      <c r="D19" s="137">
        <v>0</v>
      </c>
      <c r="E19" s="137">
        <v>0</v>
      </c>
    </row>
    <row r="20" spans="1:5" x14ac:dyDescent="0.25">
      <c r="A20" s="5" t="s">
        <v>470</v>
      </c>
      <c r="B20" s="31" t="s">
        <v>134</v>
      </c>
      <c r="C20" s="137">
        <v>0</v>
      </c>
      <c r="D20" s="137">
        <v>0</v>
      </c>
      <c r="E20" s="137">
        <v>0</v>
      </c>
    </row>
    <row r="21" spans="1:5" x14ac:dyDescent="0.25">
      <c r="A21" s="33" t="s">
        <v>409</v>
      </c>
      <c r="B21" s="34" t="s">
        <v>135</v>
      </c>
      <c r="C21" s="137">
        <v>3683720</v>
      </c>
      <c r="D21" s="137">
        <v>4773570</v>
      </c>
      <c r="E21" s="137">
        <v>4773570</v>
      </c>
    </row>
    <row r="22" spans="1:5" x14ac:dyDescent="0.25">
      <c r="A22" s="5" t="s">
        <v>136</v>
      </c>
      <c r="B22" s="31" t="s">
        <v>137</v>
      </c>
      <c r="C22" s="137">
        <v>1221032</v>
      </c>
      <c r="D22" s="137">
        <v>2042175</v>
      </c>
      <c r="E22" s="137">
        <v>2042175</v>
      </c>
    </row>
    <row r="23" spans="1:5" x14ac:dyDescent="0.25">
      <c r="A23" s="5" t="s">
        <v>138</v>
      </c>
      <c r="B23" s="31" t="s">
        <v>139</v>
      </c>
      <c r="C23" s="137">
        <v>0</v>
      </c>
      <c r="D23" s="137">
        <v>0</v>
      </c>
      <c r="E23" s="137">
        <v>0</v>
      </c>
    </row>
    <row r="24" spans="1:5" x14ac:dyDescent="0.25">
      <c r="A24" s="6" t="s">
        <v>140</v>
      </c>
      <c r="B24" s="31" t="s">
        <v>141</v>
      </c>
      <c r="C24" s="137">
        <v>516000</v>
      </c>
      <c r="D24" s="137">
        <v>627704</v>
      </c>
      <c r="E24" s="137">
        <v>627704</v>
      </c>
    </row>
    <row r="25" spans="1:5" x14ac:dyDescent="0.25">
      <c r="A25" s="7" t="s">
        <v>410</v>
      </c>
      <c r="B25" s="34" t="s">
        <v>142</v>
      </c>
      <c r="C25" s="137">
        <v>1737032</v>
      </c>
      <c r="D25" s="137">
        <v>2669879</v>
      </c>
      <c r="E25" s="137">
        <v>2669879</v>
      </c>
    </row>
    <row r="26" spans="1:5" x14ac:dyDescent="0.25">
      <c r="A26" s="44" t="s">
        <v>500</v>
      </c>
      <c r="B26" s="45" t="s">
        <v>143</v>
      </c>
      <c r="C26" s="138">
        <v>5420752</v>
      </c>
      <c r="D26" s="138">
        <v>7443449</v>
      </c>
      <c r="E26" s="138">
        <v>7443449</v>
      </c>
    </row>
    <row r="27" spans="1:5" x14ac:dyDescent="0.25">
      <c r="A27" s="38" t="s">
        <v>471</v>
      </c>
      <c r="B27" s="45" t="s">
        <v>144</v>
      </c>
      <c r="C27" s="138">
        <v>1181064</v>
      </c>
      <c r="D27" s="138">
        <v>1538714</v>
      </c>
      <c r="E27" s="138">
        <v>1538714</v>
      </c>
    </row>
    <row r="28" spans="1:5" x14ac:dyDescent="0.25">
      <c r="A28" s="5" t="s">
        <v>145</v>
      </c>
      <c r="B28" s="31" t="s">
        <v>146</v>
      </c>
      <c r="C28" s="137">
        <v>0</v>
      </c>
      <c r="D28" s="137">
        <v>0</v>
      </c>
      <c r="E28" s="137">
        <v>0</v>
      </c>
    </row>
    <row r="29" spans="1:5" x14ac:dyDescent="0.25">
      <c r="A29" s="5" t="s">
        <v>147</v>
      </c>
      <c r="B29" s="31" t="s">
        <v>148</v>
      </c>
      <c r="C29" s="137">
        <v>563000</v>
      </c>
      <c r="D29" s="137">
        <v>1178426</v>
      </c>
      <c r="E29" s="137">
        <v>1178426</v>
      </c>
    </row>
    <row r="30" spans="1:5" x14ac:dyDescent="0.25">
      <c r="A30" s="5" t="s">
        <v>149</v>
      </c>
      <c r="B30" s="31" t="s">
        <v>150</v>
      </c>
      <c r="C30" s="137">
        <v>0</v>
      </c>
      <c r="D30" s="137">
        <v>0</v>
      </c>
      <c r="E30" s="137">
        <v>0</v>
      </c>
    </row>
    <row r="31" spans="1:5" x14ac:dyDescent="0.25">
      <c r="A31" s="7" t="s">
        <v>411</v>
      </c>
      <c r="B31" s="34" t="s">
        <v>151</v>
      </c>
      <c r="C31" s="137">
        <v>563000</v>
      </c>
      <c r="D31" s="137">
        <v>1178426</v>
      </c>
      <c r="E31" s="137">
        <v>1178426</v>
      </c>
    </row>
    <row r="32" spans="1:5" x14ac:dyDescent="0.25">
      <c r="A32" s="5" t="s">
        <v>152</v>
      </c>
      <c r="B32" s="31" t="s">
        <v>153</v>
      </c>
      <c r="C32" s="137">
        <v>0</v>
      </c>
      <c r="D32" s="137">
        <v>49990</v>
      </c>
      <c r="E32" s="137">
        <v>49990</v>
      </c>
    </row>
    <row r="33" spans="1:5" x14ac:dyDescent="0.25">
      <c r="A33" s="5" t="s">
        <v>154</v>
      </c>
      <c r="B33" s="31" t="s">
        <v>155</v>
      </c>
      <c r="C33" s="137">
        <v>65000</v>
      </c>
      <c r="D33" s="137">
        <v>61555</v>
      </c>
      <c r="E33" s="137">
        <v>61555</v>
      </c>
    </row>
    <row r="34" spans="1:5" ht="15" customHeight="1" x14ac:dyDescent="0.25">
      <c r="A34" s="7" t="s">
        <v>501</v>
      </c>
      <c r="B34" s="34" t="s">
        <v>156</v>
      </c>
      <c r="C34" s="137">
        <v>65000</v>
      </c>
      <c r="D34" s="137">
        <v>111545</v>
      </c>
      <c r="E34" s="137">
        <v>111545</v>
      </c>
    </row>
    <row r="35" spans="1:5" x14ac:dyDescent="0.25">
      <c r="A35" s="5" t="s">
        <v>157</v>
      </c>
      <c r="B35" s="31" t="s">
        <v>158</v>
      </c>
      <c r="C35" s="137">
        <v>685000</v>
      </c>
      <c r="D35" s="137">
        <v>468747</v>
      </c>
      <c r="E35" s="137">
        <v>468747</v>
      </c>
    </row>
    <row r="36" spans="1:5" x14ac:dyDescent="0.25">
      <c r="A36" s="5" t="s">
        <v>159</v>
      </c>
      <c r="B36" s="31" t="s">
        <v>160</v>
      </c>
      <c r="C36" s="137">
        <v>0</v>
      </c>
      <c r="D36" s="137">
        <v>0</v>
      </c>
      <c r="E36" s="137">
        <v>0</v>
      </c>
    </row>
    <row r="37" spans="1:5" x14ac:dyDescent="0.25">
      <c r="A37" s="5" t="s">
        <v>472</v>
      </c>
      <c r="B37" s="31" t="s">
        <v>161</v>
      </c>
      <c r="C37" s="137">
        <v>0</v>
      </c>
      <c r="D37" s="137">
        <v>0</v>
      </c>
      <c r="E37" s="137">
        <v>0</v>
      </c>
    </row>
    <row r="38" spans="1:5" x14ac:dyDescent="0.25">
      <c r="A38" s="5" t="s">
        <v>162</v>
      </c>
      <c r="B38" s="31" t="s">
        <v>163</v>
      </c>
      <c r="C38" s="137">
        <v>1483000</v>
      </c>
      <c r="D38" s="137">
        <v>234163</v>
      </c>
      <c r="E38" s="137">
        <v>119844</v>
      </c>
    </row>
    <row r="39" spans="1:5" x14ac:dyDescent="0.25">
      <c r="A39" s="10" t="s">
        <v>473</v>
      </c>
      <c r="B39" s="31" t="s">
        <v>164</v>
      </c>
      <c r="C39" s="137">
        <v>0</v>
      </c>
      <c r="D39" s="137">
        <v>0</v>
      </c>
      <c r="E39" s="137">
        <v>0</v>
      </c>
    </row>
    <row r="40" spans="1:5" x14ac:dyDescent="0.25">
      <c r="A40" s="6" t="s">
        <v>165</v>
      </c>
      <c r="B40" s="31" t="s">
        <v>166</v>
      </c>
      <c r="C40" s="137">
        <v>334000</v>
      </c>
      <c r="D40" s="137">
        <v>1009202</v>
      </c>
      <c r="E40" s="137">
        <v>1009202</v>
      </c>
    </row>
    <row r="41" spans="1:5" x14ac:dyDescent="0.25">
      <c r="A41" s="5" t="s">
        <v>474</v>
      </c>
      <c r="B41" s="31" t="s">
        <v>167</v>
      </c>
      <c r="C41" s="137">
        <v>2365000</v>
      </c>
      <c r="D41" s="137">
        <v>821202</v>
      </c>
      <c r="E41" s="137">
        <v>821202</v>
      </c>
    </row>
    <row r="42" spans="1:5" x14ac:dyDescent="0.25">
      <c r="A42" s="7" t="s">
        <v>412</v>
      </c>
      <c r="B42" s="34" t="s">
        <v>168</v>
      </c>
      <c r="C42" s="137">
        <v>4867000</v>
      </c>
      <c r="D42" s="137">
        <v>2533314</v>
      </c>
      <c r="E42" s="137">
        <v>2418995</v>
      </c>
    </row>
    <row r="43" spans="1:5" x14ac:dyDescent="0.25">
      <c r="A43" s="5" t="s">
        <v>169</v>
      </c>
      <c r="B43" s="31" t="s">
        <v>170</v>
      </c>
      <c r="C43" s="137">
        <v>0</v>
      </c>
      <c r="D43" s="137">
        <v>0</v>
      </c>
      <c r="E43" s="137">
        <v>0</v>
      </c>
    </row>
    <row r="44" spans="1:5" x14ac:dyDescent="0.25">
      <c r="A44" s="5" t="s">
        <v>171</v>
      </c>
      <c r="B44" s="31" t="s">
        <v>172</v>
      </c>
      <c r="C44" s="137">
        <v>0</v>
      </c>
      <c r="D44" s="137">
        <v>0</v>
      </c>
      <c r="E44" s="137">
        <v>0</v>
      </c>
    </row>
    <row r="45" spans="1:5" x14ac:dyDescent="0.25">
      <c r="A45" s="7" t="s">
        <v>413</v>
      </c>
      <c r="B45" s="34" t="s">
        <v>173</v>
      </c>
      <c r="C45" s="137">
        <v>0</v>
      </c>
      <c r="D45" s="137">
        <v>0</v>
      </c>
      <c r="E45" s="137">
        <v>0</v>
      </c>
    </row>
    <row r="46" spans="1:5" x14ac:dyDescent="0.25">
      <c r="A46" s="5" t="s">
        <v>174</v>
      </c>
      <c r="B46" s="31" t="s">
        <v>175</v>
      </c>
      <c r="C46" s="137">
        <v>1117400</v>
      </c>
      <c r="D46" s="137">
        <v>881612</v>
      </c>
      <c r="E46" s="137">
        <v>850746</v>
      </c>
    </row>
    <row r="47" spans="1:5" x14ac:dyDescent="0.25">
      <c r="A47" s="5" t="s">
        <v>176</v>
      </c>
      <c r="B47" s="31" t="s">
        <v>177</v>
      </c>
      <c r="C47" s="137">
        <v>0</v>
      </c>
      <c r="D47" s="137">
        <v>0</v>
      </c>
      <c r="E47" s="137">
        <v>0</v>
      </c>
    </row>
    <row r="48" spans="1:5" x14ac:dyDescent="0.25">
      <c r="A48" s="5" t="s">
        <v>475</v>
      </c>
      <c r="B48" s="31" t="s">
        <v>178</v>
      </c>
      <c r="C48" s="137">
        <v>0</v>
      </c>
      <c r="D48" s="137">
        <v>0</v>
      </c>
      <c r="E48" s="137">
        <v>0</v>
      </c>
    </row>
    <row r="49" spans="1:5" x14ac:dyDescent="0.25">
      <c r="A49" s="5" t="s">
        <v>476</v>
      </c>
      <c r="B49" s="31" t="s">
        <v>179</v>
      </c>
      <c r="C49" s="137">
        <v>0</v>
      </c>
      <c r="D49" s="137">
        <v>0</v>
      </c>
      <c r="E49" s="137">
        <v>0</v>
      </c>
    </row>
    <row r="50" spans="1:5" x14ac:dyDescent="0.25">
      <c r="A50" s="5" t="s">
        <v>180</v>
      </c>
      <c r="B50" s="31" t="s">
        <v>181</v>
      </c>
      <c r="C50" s="137">
        <v>3090000</v>
      </c>
      <c r="D50" s="137">
        <v>119475</v>
      </c>
      <c r="E50" s="137">
        <v>119475</v>
      </c>
    </row>
    <row r="51" spans="1:5" x14ac:dyDescent="0.25">
      <c r="A51" s="7" t="s">
        <v>414</v>
      </c>
      <c r="B51" s="34" t="s">
        <v>182</v>
      </c>
      <c r="C51" s="137">
        <v>4207400</v>
      </c>
      <c r="D51" s="137">
        <v>1001087</v>
      </c>
      <c r="E51" s="137">
        <v>970221</v>
      </c>
    </row>
    <row r="52" spans="1:5" x14ac:dyDescent="0.25">
      <c r="A52" s="38" t="s">
        <v>415</v>
      </c>
      <c r="B52" s="45" t="s">
        <v>183</v>
      </c>
      <c r="C52" s="138">
        <v>9702400</v>
      </c>
      <c r="D52" s="138">
        <v>4824372</v>
      </c>
      <c r="E52" s="138">
        <v>4679187</v>
      </c>
    </row>
    <row r="53" spans="1:5" x14ac:dyDescent="0.25">
      <c r="A53" s="13" t="s">
        <v>184</v>
      </c>
      <c r="B53" s="31" t="s">
        <v>185</v>
      </c>
      <c r="C53" s="137">
        <v>0</v>
      </c>
      <c r="D53" s="137">
        <v>0</v>
      </c>
      <c r="E53" s="137">
        <v>0</v>
      </c>
    </row>
    <row r="54" spans="1:5" x14ac:dyDescent="0.25">
      <c r="A54" s="13" t="s">
        <v>416</v>
      </c>
      <c r="B54" s="31" t="s">
        <v>186</v>
      </c>
      <c r="C54" s="137">
        <v>0</v>
      </c>
      <c r="D54" s="137">
        <v>0</v>
      </c>
      <c r="E54" s="137">
        <v>0</v>
      </c>
    </row>
    <row r="55" spans="1:5" x14ac:dyDescent="0.25">
      <c r="A55" s="17" t="s">
        <v>477</v>
      </c>
      <c r="B55" s="31" t="s">
        <v>187</v>
      </c>
      <c r="C55" s="137">
        <v>0</v>
      </c>
      <c r="D55" s="137">
        <v>0</v>
      </c>
      <c r="E55" s="137">
        <v>0</v>
      </c>
    </row>
    <row r="56" spans="1:5" x14ac:dyDescent="0.25">
      <c r="A56" s="17" t="s">
        <v>478</v>
      </c>
      <c r="B56" s="31" t="s">
        <v>188</v>
      </c>
      <c r="C56" s="137">
        <v>0</v>
      </c>
      <c r="D56" s="137">
        <v>0</v>
      </c>
      <c r="E56" s="137">
        <v>0</v>
      </c>
    </row>
    <row r="57" spans="1:5" x14ac:dyDescent="0.25">
      <c r="A57" s="17" t="s">
        <v>479</v>
      </c>
      <c r="B57" s="31" t="s">
        <v>189</v>
      </c>
      <c r="C57" s="137">
        <v>0</v>
      </c>
      <c r="D57" s="137">
        <v>0</v>
      </c>
      <c r="E57" s="137">
        <v>0</v>
      </c>
    </row>
    <row r="58" spans="1:5" x14ac:dyDescent="0.25">
      <c r="A58" s="13" t="s">
        <v>480</v>
      </c>
      <c r="B58" s="31" t="s">
        <v>190</v>
      </c>
      <c r="C58" s="137">
        <v>0</v>
      </c>
      <c r="D58" s="137">
        <v>0</v>
      </c>
      <c r="E58" s="137">
        <v>0</v>
      </c>
    </row>
    <row r="59" spans="1:5" x14ac:dyDescent="0.25">
      <c r="A59" s="13" t="s">
        <v>481</v>
      </c>
      <c r="B59" s="31" t="s">
        <v>191</v>
      </c>
      <c r="C59" s="137">
        <v>250000</v>
      </c>
      <c r="D59" s="137">
        <v>0</v>
      </c>
      <c r="E59" s="137">
        <v>0</v>
      </c>
    </row>
    <row r="60" spans="1:5" x14ac:dyDescent="0.25">
      <c r="A60" s="13" t="s">
        <v>482</v>
      </c>
      <c r="B60" s="31" t="s">
        <v>192</v>
      </c>
      <c r="C60" s="137">
        <v>901000</v>
      </c>
      <c r="D60" s="137">
        <v>990000</v>
      </c>
      <c r="E60" s="137">
        <v>990000</v>
      </c>
    </row>
    <row r="61" spans="1:5" x14ac:dyDescent="0.25">
      <c r="A61" s="42" t="s">
        <v>444</v>
      </c>
      <c r="B61" s="45" t="s">
        <v>193</v>
      </c>
      <c r="C61" s="138">
        <v>1151000</v>
      </c>
      <c r="D61" s="138">
        <v>1026000</v>
      </c>
      <c r="E61" s="138">
        <v>1026000</v>
      </c>
    </row>
    <row r="62" spans="1:5" x14ac:dyDescent="0.25">
      <c r="A62" s="12" t="s">
        <v>483</v>
      </c>
      <c r="B62" s="31" t="s">
        <v>194</v>
      </c>
      <c r="C62" s="137">
        <v>0</v>
      </c>
      <c r="D62" s="137">
        <v>0</v>
      </c>
      <c r="E62" s="137">
        <v>0</v>
      </c>
    </row>
    <row r="63" spans="1:5" x14ac:dyDescent="0.25">
      <c r="A63" s="12" t="s">
        <v>195</v>
      </c>
      <c r="B63" s="31" t="s">
        <v>196</v>
      </c>
      <c r="C63" s="137">
        <v>0</v>
      </c>
      <c r="D63" s="137">
        <v>0</v>
      </c>
      <c r="E63" s="137">
        <v>0</v>
      </c>
    </row>
    <row r="64" spans="1:5" x14ac:dyDescent="0.25">
      <c r="A64" s="12" t="s">
        <v>197</v>
      </c>
      <c r="B64" s="31" t="s">
        <v>198</v>
      </c>
      <c r="C64" s="137">
        <v>0</v>
      </c>
      <c r="D64" s="137">
        <v>0</v>
      </c>
      <c r="E64" s="137">
        <v>0</v>
      </c>
    </row>
    <row r="65" spans="1:5" x14ac:dyDescent="0.25">
      <c r="A65" s="12" t="s">
        <v>445</v>
      </c>
      <c r="B65" s="31" t="s">
        <v>199</v>
      </c>
      <c r="C65" s="137">
        <v>0</v>
      </c>
      <c r="D65" s="137">
        <v>0</v>
      </c>
      <c r="E65" s="137">
        <v>0</v>
      </c>
    </row>
    <row r="66" spans="1:5" x14ac:dyDescent="0.25">
      <c r="A66" s="12" t="s">
        <v>484</v>
      </c>
      <c r="B66" s="31" t="s">
        <v>200</v>
      </c>
      <c r="C66" s="137">
        <v>0</v>
      </c>
      <c r="D66" s="137">
        <v>0</v>
      </c>
      <c r="E66" s="137">
        <v>0</v>
      </c>
    </row>
    <row r="67" spans="1:5" x14ac:dyDescent="0.25">
      <c r="A67" s="12" t="s">
        <v>447</v>
      </c>
      <c r="B67" s="31" t="s">
        <v>201</v>
      </c>
      <c r="C67" s="137">
        <v>264100</v>
      </c>
      <c r="D67" s="137">
        <v>378116</v>
      </c>
      <c r="E67" s="137">
        <v>378116</v>
      </c>
    </row>
    <row r="68" spans="1:5" x14ac:dyDescent="0.25">
      <c r="A68" s="12" t="s">
        <v>485</v>
      </c>
      <c r="B68" s="31" t="s">
        <v>202</v>
      </c>
      <c r="C68" s="137">
        <v>0</v>
      </c>
      <c r="D68" s="137">
        <v>0</v>
      </c>
      <c r="E68" s="137">
        <v>0</v>
      </c>
    </row>
    <row r="69" spans="1:5" x14ac:dyDescent="0.25">
      <c r="A69" s="12" t="s">
        <v>486</v>
      </c>
      <c r="B69" s="31" t="s">
        <v>203</v>
      </c>
      <c r="C69" s="137">
        <v>0</v>
      </c>
      <c r="D69" s="137">
        <v>0</v>
      </c>
      <c r="E69" s="137">
        <v>0</v>
      </c>
    </row>
    <row r="70" spans="1:5" x14ac:dyDescent="0.25">
      <c r="A70" s="12" t="s">
        <v>204</v>
      </c>
      <c r="B70" s="31" t="s">
        <v>205</v>
      </c>
      <c r="C70" s="137">
        <v>0</v>
      </c>
      <c r="D70" s="137">
        <v>0</v>
      </c>
      <c r="E70" s="137">
        <v>0</v>
      </c>
    </row>
    <row r="71" spans="1:5" x14ac:dyDescent="0.25">
      <c r="A71" s="20" t="s">
        <v>206</v>
      </c>
      <c r="B71" s="31" t="s">
        <v>207</v>
      </c>
      <c r="C71" s="137">
        <v>0</v>
      </c>
      <c r="D71" s="137">
        <v>0</v>
      </c>
      <c r="E71" s="137">
        <v>0</v>
      </c>
    </row>
    <row r="72" spans="1:5" x14ac:dyDescent="0.25">
      <c r="A72" s="12" t="s">
        <v>487</v>
      </c>
      <c r="B72" s="31" t="s">
        <v>208</v>
      </c>
      <c r="C72" s="137">
        <v>1309750</v>
      </c>
      <c r="D72" s="137">
        <v>470000</v>
      </c>
      <c r="E72" s="137">
        <v>470000</v>
      </c>
    </row>
    <row r="73" spans="1:5" x14ac:dyDescent="0.25">
      <c r="A73" s="20" t="s">
        <v>667</v>
      </c>
      <c r="B73" s="31" t="s">
        <v>743</v>
      </c>
      <c r="C73" s="137">
        <v>2067300</v>
      </c>
      <c r="D73" s="137">
        <v>8201855</v>
      </c>
      <c r="E73" s="137">
        <v>0</v>
      </c>
    </row>
    <row r="74" spans="1:5" x14ac:dyDescent="0.25">
      <c r="A74" s="42" t="s">
        <v>450</v>
      </c>
      <c r="B74" s="45" t="s">
        <v>209</v>
      </c>
      <c r="C74" s="138">
        <v>3641150</v>
      </c>
      <c r="D74" s="138">
        <v>9049971</v>
      </c>
      <c r="E74" s="138">
        <v>848116</v>
      </c>
    </row>
    <row r="75" spans="1:5" ht="15.75" x14ac:dyDescent="0.25">
      <c r="A75" s="85" t="s">
        <v>613</v>
      </c>
      <c r="B75" s="86"/>
      <c r="C75" s="137">
        <v>0</v>
      </c>
      <c r="D75" s="137">
        <v>0</v>
      </c>
      <c r="E75" s="137">
        <v>0</v>
      </c>
    </row>
    <row r="76" spans="1:5" x14ac:dyDescent="0.25">
      <c r="A76" s="35" t="s">
        <v>210</v>
      </c>
      <c r="B76" s="31" t="s">
        <v>211</v>
      </c>
      <c r="C76" s="137">
        <v>0</v>
      </c>
      <c r="D76" s="137">
        <v>0</v>
      </c>
      <c r="E76" s="137">
        <v>0</v>
      </c>
    </row>
    <row r="77" spans="1:5" x14ac:dyDescent="0.25">
      <c r="A77" s="35" t="s">
        <v>488</v>
      </c>
      <c r="B77" s="31" t="s">
        <v>212</v>
      </c>
      <c r="C77" s="137">
        <v>0</v>
      </c>
      <c r="D77" s="137">
        <v>0</v>
      </c>
      <c r="E77" s="137">
        <v>0</v>
      </c>
    </row>
    <row r="78" spans="1:5" x14ac:dyDescent="0.25">
      <c r="A78" s="35" t="s">
        <v>213</v>
      </c>
      <c r="B78" s="31" t="s">
        <v>214</v>
      </c>
      <c r="C78" s="137">
        <v>0</v>
      </c>
      <c r="D78" s="137">
        <v>0</v>
      </c>
      <c r="E78" s="137">
        <v>0</v>
      </c>
    </row>
    <row r="79" spans="1:5" x14ac:dyDescent="0.25">
      <c r="A79" s="35" t="s">
        <v>215</v>
      </c>
      <c r="B79" s="31" t="s">
        <v>216</v>
      </c>
      <c r="C79" s="137">
        <v>551000</v>
      </c>
      <c r="D79" s="137">
        <v>661021</v>
      </c>
      <c r="E79" s="137">
        <v>661021</v>
      </c>
    </row>
    <row r="80" spans="1:5" x14ac:dyDescent="0.25">
      <c r="A80" s="6" t="s">
        <v>217</v>
      </c>
      <c r="B80" s="31" t="s">
        <v>218</v>
      </c>
      <c r="C80" s="137">
        <v>0</v>
      </c>
      <c r="D80" s="137">
        <v>0</v>
      </c>
      <c r="E80" s="137">
        <v>0</v>
      </c>
    </row>
    <row r="81" spans="1:5" x14ac:dyDescent="0.25">
      <c r="A81" s="6" t="s">
        <v>219</v>
      </c>
      <c r="B81" s="31" t="s">
        <v>220</v>
      </c>
      <c r="C81" s="137">
        <v>0</v>
      </c>
      <c r="D81" s="137">
        <v>0</v>
      </c>
      <c r="E81" s="137">
        <v>0</v>
      </c>
    </row>
    <row r="82" spans="1:5" x14ac:dyDescent="0.25">
      <c r="A82" s="6" t="s">
        <v>221</v>
      </c>
      <c r="B82" s="31" t="s">
        <v>222</v>
      </c>
      <c r="C82" s="137">
        <v>149000</v>
      </c>
      <c r="D82" s="137">
        <v>178475</v>
      </c>
      <c r="E82" s="137">
        <v>178475</v>
      </c>
    </row>
    <row r="83" spans="1:5" x14ac:dyDescent="0.25">
      <c r="A83" s="43" t="s">
        <v>452</v>
      </c>
      <c r="B83" s="45" t="s">
        <v>223</v>
      </c>
      <c r="C83" s="138">
        <v>700000</v>
      </c>
      <c r="D83" s="138">
        <v>839496</v>
      </c>
      <c r="E83" s="138">
        <v>839496</v>
      </c>
    </row>
    <row r="84" spans="1:5" x14ac:dyDescent="0.25">
      <c r="A84" s="13" t="s">
        <v>224</v>
      </c>
      <c r="B84" s="31" t="s">
        <v>225</v>
      </c>
      <c r="C84" s="137">
        <v>0</v>
      </c>
      <c r="D84" s="137">
        <v>4064650</v>
      </c>
      <c r="E84" s="137">
        <v>4064650</v>
      </c>
    </row>
    <row r="85" spans="1:5" x14ac:dyDescent="0.25">
      <c r="A85" s="13" t="s">
        <v>226</v>
      </c>
      <c r="B85" s="31" t="s">
        <v>227</v>
      </c>
      <c r="C85" s="137">
        <v>0</v>
      </c>
      <c r="D85" s="137">
        <v>0</v>
      </c>
      <c r="E85" s="137">
        <v>0</v>
      </c>
    </row>
    <row r="86" spans="1:5" x14ac:dyDescent="0.25">
      <c r="A86" s="13" t="s">
        <v>228</v>
      </c>
      <c r="B86" s="31" t="s">
        <v>229</v>
      </c>
      <c r="C86" s="137">
        <v>0</v>
      </c>
      <c r="D86" s="137">
        <v>0</v>
      </c>
      <c r="E86" s="137">
        <v>0</v>
      </c>
    </row>
    <row r="87" spans="1:5" x14ac:dyDescent="0.25">
      <c r="A87" s="13" t="s">
        <v>230</v>
      </c>
      <c r="B87" s="31" t="s">
        <v>231</v>
      </c>
      <c r="C87" s="137">
        <v>0</v>
      </c>
      <c r="D87" s="137">
        <v>1097456</v>
      </c>
      <c r="E87" s="137">
        <v>1097456</v>
      </c>
    </row>
    <row r="88" spans="1:5" x14ac:dyDescent="0.25">
      <c r="A88" s="42" t="s">
        <v>453</v>
      </c>
      <c r="B88" s="45" t="s">
        <v>232</v>
      </c>
      <c r="C88" s="138">
        <v>0</v>
      </c>
      <c r="D88" s="138">
        <v>5162106</v>
      </c>
      <c r="E88" s="138">
        <v>5162106</v>
      </c>
    </row>
    <row r="89" spans="1:5" x14ac:dyDescent="0.25">
      <c r="A89" s="13" t="s">
        <v>233</v>
      </c>
      <c r="B89" s="31" t="s">
        <v>234</v>
      </c>
      <c r="C89" s="137">
        <v>0</v>
      </c>
      <c r="D89" s="137">
        <v>0</v>
      </c>
      <c r="E89" s="137">
        <v>0</v>
      </c>
    </row>
    <row r="90" spans="1:5" x14ac:dyDescent="0.25">
      <c r="A90" s="13" t="s">
        <v>489</v>
      </c>
      <c r="B90" s="31" t="s">
        <v>235</v>
      </c>
      <c r="C90" s="137">
        <v>0</v>
      </c>
      <c r="D90" s="137">
        <v>0</v>
      </c>
      <c r="E90" s="137">
        <v>0</v>
      </c>
    </row>
    <row r="91" spans="1:5" x14ac:dyDescent="0.25">
      <c r="A91" s="13" t="s">
        <v>490</v>
      </c>
      <c r="B91" s="31" t="s">
        <v>236</v>
      </c>
      <c r="C91" s="137">
        <v>0</v>
      </c>
      <c r="D91" s="137">
        <v>0</v>
      </c>
      <c r="E91" s="137">
        <v>0</v>
      </c>
    </row>
    <row r="92" spans="1:5" x14ac:dyDescent="0.25">
      <c r="A92" s="13" t="s">
        <v>491</v>
      </c>
      <c r="B92" s="31" t="s">
        <v>237</v>
      </c>
      <c r="C92" s="137">
        <v>0</v>
      </c>
      <c r="D92" s="137">
        <v>0</v>
      </c>
      <c r="E92" s="137">
        <v>0</v>
      </c>
    </row>
    <row r="93" spans="1:5" x14ac:dyDescent="0.25">
      <c r="A93" s="13" t="s">
        <v>492</v>
      </c>
      <c r="B93" s="31" t="s">
        <v>238</v>
      </c>
      <c r="C93" s="137">
        <v>0</v>
      </c>
      <c r="D93" s="137">
        <v>0</v>
      </c>
      <c r="E93" s="137">
        <v>0</v>
      </c>
    </row>
    <row r="94" spans="1:5" x14ac:dyDescent="0.25">
      <c r="A94" s="13" t="s">
        <v>493</v>
      </c>
      <c r="B94" s="31" t="s">
        <v>239</v>
      </c>
      <c r="C94" s="137">
        <v>0</v>
      </c>
      <c r="D94" s="137">
        <v>0</v>
      </c>
      <c r="E94" s="137">
        <v>0</v>
      </c>
    </row>
    <row r="95" spans="1:5" x14ac:dyDescent="0.25">
      <c r="A95" s="13" t="s">
        <v>240</v>
      </c>
      <c r="B95" s="31" t="s">
        <v>241</v>
      </c>
      <c r="C95" s="137">
        <v>0</v>
      </c>
      <c r="D95" s="137">
        <v>0</v>
      </c>
      <c r="E95" s="137">
        <v>0</v>
      </c>
    </row>
    <row r="96" spans="1:5" x14ac:dyDescent="0.25">
      <c r="A96" s="13" t="s">
        <v>494</v>
      </c>
      <c r="B96" s="31" t="s">
        <v>242</v>
      </c>
      <c r="C96" s="137">
        <v>0</v>
      </c>
      <c r="D96" s="137">
        <v>0</v>
      </c>
      <c r="E96" s="137">
        <v>0</v>
      </c>
    </row>
    <row r="97" spans="1:24" x14ac:dyDescent="0.25">
      <c r="A97" s="42" t="s">
        <v>454</v>
      </c>
      <c r="B97" s="45" t="s">
        <v>243</v>
      </c>
      <c r="C97" s="137">
        <v>0</v>
      </c>
      <c r="D97" s="137">
        <v>0</v>
      </c>
      <c r="E97" s="137">
        <v>0</v>
      </c>
    </row>
    <row r="98" spans="1:24" ht="15.75" x14ac:dyDescent="0.25">
      <c r="A98" s="85" t="s">
        <v>612</v>
      </c>
      <c r="B98" s="86"/>
      <c r="C98" s="137">
        <v>0</v>
      </c>
      <c r="D98" s="137">
        <v>0</v>
      </c>
      <c r="E98" s="137">
        <v>0</v>
      </c>
    </row>
    <row r="99" spans="1:24" ht="15.75" x14ac:dyDescent="0.25">
      <c r="A99" s="87" t="s">
        <v>502</v>
      </c>
      <c r="B99" s="88" t="s">
        <v>244</v>
      </c>
      <c r="C99" s="139">
        <v>21796366</v>
      </c>
      <c r="D99" s="139">
        <v>29884108</v>
      </c>
      <c r="E99" s="139">
        <v>21537068</v>
      </c>
    </row>
    <row r="100" spans="1:24" x14ac:dyDescent="0.25">
      <c r="A100" s="13" t="s">
        <v>495</v>
      </c>
      <c r="B100" s="5" t="s">
        <v>245</v>
      </c>
      <c r="C100" s="28"/>
      <c r="D100" s="28"/>
      <c r="E100" s="28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4"/>
      <c r="X100" s="24"/>
    </row>
    <row r="101" spans="1:24" x14ac:dyDescent="0.25">
      <c r="A101" s="13" t="s">
        <v>248</v>
      </c>
      <c r="B101" s="5" t="s">
        <v>249</v>
      </c>
      <c r="C101" s="28"/>
      <c r="D101" s="28"/>
      <c r="E101" s="28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4"/>
      <c r="X101" s="24"/>
    </row>
    <row r="102" spans="1:24" x14ac:dyDescent="0.25">
      <c r="A102" s="13" t="s">
        <v>496</v>
      </c>
      <c r="B102" s="5" t="s">
        <v>250</v>
      </c>
      <c r="C102" s="28"/>
      <c r="D102" s="28"/>
      <c r="E102" s="28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4"/>
      <c r="X102" s="24"/>
    </row>
    <row r="103" spans="1:24" x14ac:dyDescent="0.25">
      <c r="A103" s="15" t="s">
        <v>459</v>
      </c>
      <c r="B103" s="7" t="s">
        <v>252</v>
      </c>
      <c r="C103" s="28"/>
      <c r="D103" s="28"/>
      <c r="E103" s="28"/>
      <c r="F103" s="25"/>
      <c r="G103" s="25"/>
      <c r="H103" s="25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4"/>
      <c r="X103" s="24"/>
    </row>
    <row r="104" spans="1:24" x14ac:dyDescent="0.25">
      <c r="A104" s="36" t="s">
        <v>497</v>
      </c>
      <c r="B104" s="5" t="s">
        <v>253</v>
      </c>
      <c r="C104" s="28"/>
      <c r="D104" s="28"/>
      <c r="E104" s="28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4"/>
      <c r="X104" s="24"/>
    </row>
    <row r="105" spans="1:24" x14ac:dyDescent="0.25">
      <c r="A105" s="36" t="s">
        <v>465</v>
      </c>
      <c r="B105" s="5" t="s">
        <v>256</v>
      </c>
      <c r="C105" s="28"/>
      <c r="D105" s="28"/>
      <c r="E105" s="28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4"/>
      <c r="X105" s="24"/>
    </row>
    <row r="106" spans="1:24" x14ac:dyDescent="0.25">
      <c r="A106" s="13" t="s">
        <v>257</v>
      </c>
      <c r="B106" s="5" t="s">
        <v>258</v>
      </c>
      <c r="C106" s="28"/>
      <c r="D106" s="28"/>
      <c r="E106" s="28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4"/>
      <c r="X106" s="24"/>
    </row>
    <row r="107" spans="1:24" x14ac:dyDescent="0.25">
      <c r="A107" s="13" t="s">
        <v>498</v>
      </c>
      <c r="B107" s="5" t="s">
        <v>259</v>
      </c>
      <c r="C107" s="28"/>
      <c r="D107" s="28"/>
      <c r="E107" s="28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4"/>
      <c r="X107" s="24"/>
    </row>
    <row r="108" spans="1:24" x14ac:dyDescent="0.25">
      <c r="A108" s="14" t="s">
        <v>462</v>
      </c>
      <c r="B108" s="7" t="s">
        <v>260</v>
      </c>
      <c r="C108" s="28"/>
      <c r="D108" s="28"/>
      <c r="E108" s="28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  <c r="S108" s="27"/>
      <c r="T108" s="27"/>
      <c r="U108" s="27"/>
      <c r="V108" s="27"/>
      <c r="W108" s="24"/>
      <c r="X108" s="24"/>
    </row>
    <row r="109" spans="1:24" x14ac:dyDescent="0.25">
      <c r="A109" s="36" t="s">
        <v>261</v>
      </c>
      <c r="B109" s="5" t="s">
        <v>262</v>
      </c>
      <c r="C109" s="28"/>
      <c r="D109" s="28"/>
      <c r="E109" s="28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4"/>
      <c r="X109" s="24"/>
    </row>
    <row r="110" spans="1:24" x14ac:dyDescent="0.25">
      <c r="A110" s="36" t="s">
        <v>263</v>
      </c>
      <c r="B110" s="5" t="s">
        <v>264</v>
      </c>
      <c r="C110" s="28">
        <v>490275</v>
      </c>
      <c r="D110" s="28">
        <v>490275</v>
      </c>
      <c r="E110" s="28">
        <v>490275</v>
      </c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4"/>
      <c r="X110" s="24"/>
    </row>
    <row r="111" spans="1:24" x14ac:dyDescent="0.25">
      <c r="A111" s="14" t="s">
        <v>265</v>
      </c>
      <c r="B111" s="7" t="s">
        <v>266</v>
      </c>
      <c r="C111" s="28"/>
      <c r="D111" s="28"/>
      <c r="E111" s="28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4"/>
      <c r="X111" s="24"/>
    </row>
    <row r="112" spans="1:24" x14ac:dyDescent="0.25">
      <c r="A112" s="36" t="s">
        <v>267</v>
      </c>
      <c r="B112" s="5" t="s">
        <v>268</v>
      </c>
      <c r="C112" s="28"/>
      <c r="D112" s="28"/>
      <c r="E112" s="28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4"/>
      <c r="X112" s="24"/>
    </row>
    <row r="113" spans="1:24" x14ac:dyDescent="0.25">
      <c r="A113" s="36" t="s">
        <v>269</v>
      </c>
      <c r="B113" s="5" t="s">
        <v>270</v>
      </c>
      <c r="C113" s="28"/>
      <c r="D113" s="28"/>
      <c r="E113" s="28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4"/>
      <c r="X113" s="24"/>
    </row>
    <row r="114" spans="1:24" x14ac:dyDescent="0.25">
      <c r="A114" s="36" t="s">
        <v>271</v>
      </c>
      <c r="B114" s="5" t="s">
        <v>272</v>
      </c>
      <c r="C114" s="28"/>
      <c r="D114" s="28"/>
      <c r="E114" s="28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4"/>
      <c r="X114" s="24"/>
    </row>
    <row r="115" spans="1:24" x14ac:dyDescent="0.25">
      <c r="A115" s="37" t="s">
        <v>463</v>
      </c>
      <c r="B115" s="38" t="s">
        <v>273</v>
      </c>
      <c r="C115" s="112">
        <v>490275</v>
      </c>
      <c r="D115" s="112">
        <v>490275</v>
      </c>
      <c r="E115" s="112">
        <v>490275</v>
      </c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4"/>
      <c r="X115" s="24"/>
    </row>
    <row r="116" spans="1:24" x14ac:dyDescent="0.25">
      <c r="A116" s="36" t="s">
        <v>274</v>
      </c>
      <c r="B116" s="5" t="s">
        <v>275</v>
      </c>
      <c r="C116" s="28"/>
      <c r="D116" s="28"/>
      <c r="E116" s="28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4"/>
      <c r="X116" s="24"/>
    </row>
    <row r="117" spans="1:24" x14ac:dyDescent="0.25">
      <c r="A117" s="13" t="s">
        <v>276</v>
      </c>
      <c r="B117" s="5" t="s">
        <v>277</v>
      </c>
      <c r="C117" s="28"/>
      <c r="D117" s="28"/>
      <c r="E117" s="28"/>
      <c r="F117" s="23"/>
      <c r="G117" s="23"/>
      <c r="H117" s="23"/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4"/>
      <c r="X117" s="24"/>
    </row>
    <row r="118" spans="1:24" x14ac:dyDescent="0.25">
      <c r="A118" s="36" t="s">
        <v>499</v>
      </c>
      <c r="B118" s="5" t="s">
        <v>278</v>
      </c>
      <c r="C118" s="28"/>
      <c r="D118" s="28"/>
      <c r="E118" s="28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4"/>
      <c r="X118" s="24"/>
    </row>
    <row r="119" spans="1:24" x14ac:dyDescent="0.25">
      <c r="A119" s="36" t="s">
        <v>468</v>
      </c>
      <c r="B119" s="5" t="s">
        <v>279</v>
      </c>
      <c r="C119" s="28"/>
      <c r="D119" s="28"/>
      <c r="E119" s="28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4"/>
      <c r="X119" s="24"/>
    </row>
    <row r="120" spans="1:24" x14ac:dyDescent="0.25">
      <c r="A120" s="37" t="s">
        <v>469</v>
      </c>
      <c r="B120" s="38" t="s">
        <v>283</v>
      </c>
      <c r="C120" s="28"/>
      <c r="D120" s="28"/>
      <c r="E120" s="28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  <c r="S120" s="27"/>
      <c r="T120" s="27"/>
      <c r="U120" s="27"/>
      <c r="V120" s="27"/>
      <c r="W120" s="24"/>
      <c r="X120" s="24"/>
    </row>
    <row r="121" spans="1:24" x14ac:dyDescent="0.25">
      <c r="A121" s="13" t="s">
        <v>284</v>
      </c>
      <c r="B121" s="5" t="s">
        <v>285</v>
      </c>
      <c r="C121" s="28"/>
      <c r="D121" s="28"/>
      <c r="E121" s="28"/>
      <c r="F121" s="23"/>
      <c r="G121" s="23"/>
      <c r="H121" s="23"/>
      <c r="I121" s="23"/>
      <c r="J121" s="23"/>
      <c r="K121" s="23"/>
      <c r="L121" s="23"/>
      <c r="M121" s="23"/>
      <c r="N121" s="23"/>
      <c r="O121" s="23"/>
      <c r="P121" s="23"/>
      <c r="Q121" s="23"/>
      <c r="R121" s="23"/>
      <c r="S121" s="23"/>
      <c r="T121" s="23"/>
      <c r="U121" s="23"/>
      <c r="V121" s="23"/>
      <c r="W121" s="24"/>
      <c r="X121" s="24"/>
    </row>
    <row r="122" spans="1:24" ht="15.75" x14ac:dyDescent="0.25">
      <c r="A122" s="89" t="s">
        <v>503</v>
      </c>
      <c r="B122" s="90" t="s">
        <v>286</v>
      </c>
      <c r="C122" s="142">
        <v>490275</v>
      </c>
      <c r="D122" s="142">
        <v>490275</v>
      </c>
      <c r="E122" s="142">
        <v>490275</v>
      </c>
      <c r="F122" s="27"/>
      <c r="G122" s="27"/>
      <c r="H122" s="27"/>
      <c r="I122" s="27"/>
      <c r="J122" s="27"/>
      <c r="K122" s="27"/>
      <c r="L122" s="27"/>
      <c r="M122" s="27"/>
      <c r="N122" s="27"/>
      <c r="O122" s="27"/>
      <c r="P122" s="27"/>
      <c r="Q122" s="27"/>
      <c r="R122" s="27"/>
      <c r="S122" s="27"/>
      <c r="T122" s="27"/>
      <c r="U122" s="27"/>
      <c r="V122" s="27"/>
      <c r="W122" s="24"/>
      <c r="X122" s="24"/>
    </row>
    <row r="123" spans="1:24" ht="15.75" x14ac:dyDescent="0.25">
      <c r="A123" s="94" t="s">
        <v>539</v>
      </c>
      <c r="B123" s="96"/>
      <c r="C123" s="141">
        <f>C99+C122</f>
        <v>22286641</v>
      </c>
      <c r="D123" s="141">
        <f t="shared" ref="D123:E123" si="0">D99+D122</f>
        <v>30374383</v>
      </c>
      <c r="E123" s="141">
        <f t="shared" si="0"/>
        <v>22027343</v>
      </c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</row>
    <row r="124" spans="1:24" x14ac:dyDescent="0.25">
      <c r="B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</row>
    <row r="125" spans="1:24" x14ac:dyDescent="0.25">
      <c r="B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</row>
    <row r="126" spans="1:24" x14ac:dyDescent="0.25">
      <c r="B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</row>
    <row r="127" spans="1:24" x14ac:dyDescent="0.25">
      <c r="B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</row>
    <row r="128" spans="1:24" x14ac:dyDescent="0.25">
      <c r="B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</row>
    <row r="129" spans="2:24" x14ac:dyDescent="0.25">
      <c r="B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</row>
    <row r="130" spans="2:24" x14ac:dyDescent="0.25">
      <c r="B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</row>
    <row r="131" spans="2:24" x14ac:dyDescent="0.25">
      <c r="B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</row>
    <row r="132" spans="2:24" x14ac:dyDescent="0.25">
      <c r="B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</row>
    <row r="133" spans="2:24" x14ac:dyDescent="0.25">
      <c r="B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</row>
    <row r="134" spans="2:24" x14ac:dyDescent="0.25">
      <c r="B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</row>
    <row r="135" spans="2:24" x14ac:dyDescent="0.25">
      <c r="B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</row>
    <row r="136" spans="2:24" x14ac:dyDescent="0.25">
      <c r="B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</row>
    <row r="137" spans="2:24" x14ac:dyDescent="0.25">
      <c r="B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</row>
    <row r="138" spans="2:24" x14ac:dyDescent="0.25">
      <c r="B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</row>
    <row r="139" spans="2:24" x14ac:dyDescent="0.25">
      <c r="B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</row>
    <row r="140" spans="2:24" x14ac:dyDescent="0.25">
      <c r="B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</row>
    <row r="141" spans="2:24" x14ac:dyDescent="0.25">
      <c r="B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</row>
    <row r="142" spans="2:24" x14ac:dyDescent="0.25">
      <c r="B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</row>
    <row r="143" spans="2:24" x14ac:dyDescent="0.25">
      <c r="B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</row>
    <row r="144" spans="2:24" x14ac:dyDescent="0.25">
      <c r="B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</row>
    <row r="145" spans="2:24" x14ac:dyDescent="0.25">
      <c r="B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</row>
    <row r="146" spans="2:24" x14ac:dyDescent="0.25">
      <c r="B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</row>
    <row r="147" spans="2:24" x14ac:dyDescent="0.25">
      <c r="B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</row>
    <row r="148" spans="2:24" x14ac:dyDescent="0.25">
      <c r="B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</row>
    <row r="149" spans="2:24" x14ac:dyDescent="0.25">
      <c r="B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</row>
    <row r="150" spans="2:24" x14ac:dyDescent="0.25">
      <c r="B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</row>
    <row r="151" spans="2:24" x14ac:dyDescent="0.25">
      <c r="B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</row>
    <row r="152" spans="2:24" x14ac:dyDescent="0.25">
      <c r="B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</row>
    <row r="153" spans="2:24" x14ac:dyDescent="0.25">
      <c r="B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</row>
    <row r="154" spans="2:24" x14ac:dyDescent="0.25">
      <c r="B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</row>
    <row r="155" spans="2:24" x14ac:dyDescent="0.25">
      <c r="B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</row>
    <row r="156" spans="2:24" x14ac:dyDescent="0.25">
      <c r="B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</row>
    <row r="157" spans="2:24" x14ac:dyDescent="0.25">
      <c r="B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</row>
    <row r="158" spans="2:24" x14ac:dyDescent="0.25">
      <c r="B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</row>
    <row r="159" spans="2:24" x14ac:dyDescent="0.25">
      <c r="B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</row>
    <row r="160" spans="2:24" x14ac:dyDescent="0.25">
      <c r="B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</row>
    <row r="161" spans="2:24" x14ac:dyDescent="0.25">
      <c r="B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</row>
    <row r="162" spans="2:24" x14ac:dyDescent="0.25">
      <c r="B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</row>
    <row r="163" spans="2:24" x14ac:dyDescent="0.25">
      <c r="B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</row>
    <row r="164" spans="2:24" x14ac:dyDescent="0.25">
      <c r="B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</row>
    <row r="165" spans="2:24" x14ac:dyDescent="0.25">
      <c r="B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</row>
    <row r="166" spans="2:24" x14ac:dyDescent="0.25">
      <c r="B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</row>
    <row r="167" spans="2:24" x14ac:dyDescent="0.25">
      <c r="B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</row>
    <row r="168" spans="2:24" x14ac:dyDescent="0.25">
      <c r="B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</row>
    <row r="169" spans="2:24" x14ac:dyDescent="0.25">
      <c r="B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</row>
    <row r="170" spans="2:24" x14ac:dyDescent="0.25">
      <c r="B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</row>
    <row r="171" spans="2:24" x14ac:dyDescent="0.25">
      <c r="B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</row>
    <row r="172" spans="2:24" x14ac:dyDescent="0.25">
      <c r="B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</row>
  </sheetData>
  <mergeCells count="2">
    <mergeCell ref="A4:E4"/>
    <mergeCell ref="A3:E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N99"/>
  <sheetViews>
    <sheetView workbookViewId="0">
      <selection activeCell="A3" sqref="A3:N3"/>
    </sheetView>
  </sheetViews>
  <sheetFormatPr defaultRowHeight="15" x14ac:dyDescent="0.25"/>
  <cols>
    <col min="1" max="1" width="92.5703125" customWidth="1"/>
    <col min="3" max="3" width="11" customWidth="1"/>
    <col min="4" max="4" width="13" customWidth="1"/>
    <col min="5" max="5" width="11.7109375" customWidth="1"/>
    <col min="6" max="7" width="12.28515625" customWidth="1"/>
    <col min="8" max="8" width="11.28515625" customWidth="1"/>
    <col min="10" max="10" width="12.28515625" customWidth="1"/>
    <col min="11" max="11" width="10.85546875" customWidth="1"/>
    <col min="12" max="12" width="11.28515625" bestFit="1" customWidth="1"/>
    <col min="13" max="13" width="13.5703125" customWidth="1"/>
    <col min="14" max="14" width="11.28515625" customWidth="1"/>
  </cols>
  <sheetData>
    <row r="1" spans="1:14" x14ac:dyDescent="0.25">
      <c r="H1" t="s">
        <v>794</v>
      </c>
    </row>
    <row r="3" spans="1:14" ht="24" customHeight="1" x14ac:dyDescent="0.25">
      <c r="A3" s="199" t="s">
        <v>726</v>
      </c>
      <c r="B3" s="214"/>
      <c r="C3" s="214"/>
      <c r="D3" s="214"/>
      <c r="E3" s="214"/>
      <c r="F3" s="201"/>
      <c r="G3" s="202"/>
      <c r="H3" s="202"/>
      <c r="I3" s="202"/>
      <c r="J3" s="202"/>
      <c r="K3" s="202"/>
      <c r="L3" s="202"/>
      <c r="M3" s="202"/>
      <c r="N3" s="202"/>
    </row>
    <row r="4" spans="1:14" ht="24" customHeight="1" x14ac:dyDescent="0.25">
      <c r="A4" s="203" t="s">
        <v>729</v>
      </c>
      <c r="B4" s="200"/>
      <c r="C4" s="200"/>
      <c r="D4" s="200"/>
      <c r="E4" s="200"/>
      <c r="F4" s="201"/>
      <c r="G4" s="202"/>
      <c r="H4" s="202"/>
      <c r="I4" s="202"/>
      <c r="J4" s="202"/>
      <c r="K4" s="202"/>
      <c r="L4" s="202"/>
      <c r="M4" s="202"/>
      <c r="N4" s="202"/>
    </row>
    <row r="5" spans="1:14" ht="18" x14ac:dyDescent="0.25">
      <c r="A5" s="41"/>
    </row>
    <row r="6" spans="1:14" x14ac:dyDescent="0.25">
      <c r="A6" s="77" t="s">
        <v>696</v>
      </c>
    </row>
    <row r="7" spans="1:14" ht="30" customHeight="1" x14ac:dyDescent="0.25">
      <c r="A7" s="209" t="s">
        <v>108</v>
      </c>
      <c r="B7" s="211" t="s">
        <v>109</v>
      </c>
      <c r="C7" s="213" t="s">
        <v>614</v>
      </c>
      <c r="D7" s="213"/>
      <c r="E7" s="213"/>
      <c r="F7" s="213" t="s">
        <v>615</v>
      </c>
      <c r="G7" s="213"/>
      <c r="H7" s="213"/>
      <c r="I7" s="213" t="s">
        <v>616</v>
      </c>
      <c r="J7" s="213"/>
      <c r="K7" s="213"/>
      <c r="L7" s="207" t="s">
        <v>697</v>
      </c>
      <c r="M7" s="207"/>
      <c r="N7" s="207"/>
    </row>
    <row r="8" spans="1:14" ht="25.5" x14ac:dyDescent="0.25">
      <c r="A8" s="215"/>
      <c r="B8" s="216"/>
      <c r="C8" s="3" t="s">
        <v>699</v>
      </c>
      <c r="D8" s="3" t="s">
        <v>18</v>
      </c>
      <c r="E8" s="76" t="s">
        <v>19</v>
      </c>
      <c r="F8" s="3" t="s">
        <v>699</v>
      </c>
      <c r="G8" s="3" t="s">
        <v>18</v>
      </c>
      <c r="H8" s="76" t="s">
        <v>19</v>
      </c>
      <c r="I8" s="3" t="s">
        <v>699</v>
      </c>
      <c r="J8" s="3" t="s">
        <v>18</v>
      </c>
      <c r="K8" s="76" t="s">
        <v>19</v>
      </c>
      <c r="L8" s="3" t="s">
        <v>699</v>
      </c>
      <c r="M8" s="3" t="s">
        <v>18</v>
      </c>
      <c r="N8" s="76" t="s">
        <v>19</v>
      </c>
    </row>
    <row r="9" spans="1:14" ht="15" customHeight="1" x14ac:dyDescent="0.25">
      <c r="A9" s="32" t="s">
        <v>287</v>
      </c>
      <c r="B9" s="6" t="s">
        <v>288</v>
      </c>
      <c r="C9" s="110">
        <v>7405881</v>
      </c>
      <c r="D9" s="110">
        <v>8428614</v>
      </c>
      <c r="E9" s="110">
        <v>8428614</v>
      </c>
      <c r="F9" s="113"/>
      <c r="G9" s="113"/>
      <c r="H9" s="113"/>
      <c r="I9" s="113"/>
      <c r="J9" s="113"/>
      <c r="K9" s="113"/>
      <c r="L9" s="110">
        <v>7405881</v>
      </c>
      <c r="M9" s="110">
        <v>8428614</v>
      </c>
      <c r="N9" s="110">
        <v>8428614</v>
      </c>
    </row>
    <row r="10" spans="1:14" ht="15" customHeight="1" x14ac:dyDescent="0.25">
      <c r="A10" s="5" t="s">
        <v>289</v>
      </c>
      <c r="B10" s="6" t="s">
        <v>290</v>
      </c>
      <c r="C10" s="110">
        <v>0</v>
      </c>
      <c r="D10" s="110">
        <v>0</v>
      </c>
      <c r="E10" s="110">
        <v>0</v>
      </c>
      <c r="F10" s="113"/>
      <c r="G10" s="113"/>
      <c r="H10" s="113"/>
      <c r="I10" s="113"/>
      <c r="J10" s="113"/>
      <c r="K10" s="113"/>
      <c r="L10" s="110">
        <v>0</v>
      </c>
      <c r="M10" s="110">
        <v>0</v>
      </c>
      <c r="N10" s="110">
        <v>0</v>
      </c>
    </row>
    <row r="11" spans="1:14" ht="15" customHeight="1" x14ac:dyDescent="0.25">
      <c r="A11" s="5" t="s">
        <v>291</v>
      </c>
      <c r="B11" s="6" t="s">
        <v>292</v>
      </c>
      <c r="C11" s="110">
        <v>3651000</v>
      </c>
      <c r="D11" s="110">
        <v>3745975</v>
      </c>
      <c r="E11" s="110">
        <v>3745975</v>
      </c>
      <c r="F11" s="113"/>
      <c r="G11" s="113"/>
      <c r="H11" s="113"/>
      <c r="I11" s="113"/>
      <c r="J11" s="113"/>
      <c r="K11" s="113"/>
      <c r="L11" s="110">
        <v>3651000</v>
      </c>
      <c r="M11" s="110">
        <v>3745975</v>
      </c>
      <c r="N11" s="110">
        <v>3745975</v>
      </c>
    </row>
    <row r="12" spans="1:14" ht="15" customHeight="1" x14ac:dyDescent="0.25">
      <c r="A12" s="5" t="s">
        <v>293</v>
      </c>
      <c r="B12" s="6" t="s">
        <v>294</v>
      </c>
      <c r="C12" s="110">
        <v>1200000</v>
      </c>
      <c r="D12" s="110">
        <v>1200000</v>
      </c>
      <c r="E12" s="110">
        <v>1200000</v>
      </c>
      <c r="F12" s="113"/>
      <c r="G12" s="113"/>
      <c r="H12" s="113"/>
      <c r="I12" s="113"/>
      <c r="J12" s="113"/>
      <c r="K12" s="113"/>
      <c r="L12" s="110">
        <v>1200000</v>
      </c>
      <c r="M12" s="110">
        <v>1200000</v>
      </c>
      <c r="N12" s="110">
        <v>1200000</v>
      </c>
    </row>
    <row r="13" spans="1:14" ht="15" customHeight="1" x14ac:dyDescent="0.25">
      <c r="A13" s="5" t="s">
        <v>295</v>
      </c>
      <c r="B13" s="6" t="s">
        <v>296</v>
      </c>
      <c r="C13" s="110">
        <v>0</v>
      </c>
      <c r="D13" s="110">
        <v>1554908</v>
      </c>
      <c r="E13" s="110">
        <v>1554908</v>
      </c>
      <c r="F13" s="113"/>
      <c r="G13" s="113"/>
      <c r="H13" s="113"/>
      <c r="I13" s="113"/>
      <c r="J13" s="113"/>
      <c r="K13" s="113"/>
      <c r="L13" s="110">
        <v>0</v>
      </c>
      <c r="M13" s="110">
        <v>1554908</v>
      </c>
      <c r="N13" s="110">
        <v>1554908</v>
      </c>
    </row>
    <row r="14" spans="1:14" ht="15" customHeight="1" x14ac:dyDescent="0.25">
      <c r="A14" s="5" t="s">
        <v>297</v>
      </c>
      <c r="B14" s="6" t="s">
        <v>298</v>
      </c>
      <c r="C14" s="110">
        <v>0</v>
      </c>
      <c r="D14" s="110">
        <v>0</v>
      </c>
      <c r="E14" s="110">
        <v>0</v>
      </c>
      <c r="F14" s="113"/>
      <c r="G14" s="113"/>
      <c r="H14" s="113"/>
      <c r="I14" s="113"/>
      <c r="J14" s="113"/>
      <c r="K14" s="113"/>
      <c r="L14" s="110">
        <v>0</v>
      </c>
      <c r="M14" s="110">
        <v>0</v>
      </c>
      <c r="N14" s="110">
        <v>0</v>
      </c>
    </row>
    <row r="15" spans="1:14" ht="15" customHeight="1" x14ac:dyDescent="0.25">
      <c r="A15" s="7" t="s">
        <v>542</v>
      </c>
      <c r="B15" s="8" t="s">
        <v>299</v>
      </c>
      <c r="C15" s="110">
        <v>12256881</v>
      </c>
      <c r="D15" s="110">
        <v>14929497</v>
      </c>
      <c r="E15" s="110">
        <v>14929497</v>
      </c>
      <c r="F15" s="113"/>
      <c r="G15" s="113"/>
      <c r="H15" s="113"/>
      <c r="I15" s="113"/>
      <c r="J15" s="113"/>
      <c r="K15" s="113"/>
      <c r="L15" s="110">
        <v>12256881</v>
      </c>
      <c r="M15" s="110">
        <v>14929497</v>
      </c>
      <c r="N15" s="110">
        <v>14929497</v>
      </c>
    </row>
    <row r="16" spans="1:14" ht="15" customHeight="1" x14ac:dyDescent="0.25">
      <c r="A16" s="7" t="s">
        <v>300</v>
      </c>
      <c r="B16" s="8" t="s">
        <v>301</v>
      </c>
      <c r="C16" s="110">
        <v>0</v>
      </c>
      <c r="D16" s="110">
        <v>0</v>
      </c>
      <c r="E16" s="110">
        <v>0</v>
      </c>
      <c r="F16" s="113"/>
      <c r="G16" s="113"/>
      <c r="H16" s="113"/>
      <c r="I16" s="113"/>
      <c r="J16" s="113"/>
      <c r="K16" s="113"/>
      <c r="L16" s="110">
        <v>0</v>
      </c>
      <c r="M16" s="110">
        <v>0</v>
      </c>
      <c r="N16" s="110">
        <v>0</v>
      </c>
    </row>
    <row r="17" spans="1:14" ht="15" customHeight="1" x14ac:dyDescent="0.25">
      <c r="A17" s="7" t="s">
        <v>302</v>
      </c>
      <c r="B17" s="8" t="s">
        <v>303</v>
      </c>
      <c r="C17" s="110">
        <v>0</v>
      </c>
      <c r="D17" s="110">
        <v>0</v>
      </c>
      <c r="E17" s="110">
        <v>0</v>
      </c>
      <c r="F17" s="113"/>
      <c r="G17" s="113"/>
      <c r="H17" s="113"/>
      <c r="I17" s="113"/>
      <c r="J17" s="113"/>
      <c r="K17" s="113"/>
      <c r="L17" s="110">
        <v>0</v>
      </c>
      <c r="M17" s="110">
        <v>0</v>
      </c>
      <c r="N17" s="110">
        <v>0</v>
      </c>
    </row>
    <row r="18" spans="1:14" ht="15" customHeight="1" x14ac:dyDescent="0.25">
      <c r="A18" s="7" t="s">
        <v>504</v>
      </c>
      <c r="B18" s="8" t="s">
        <v>304</v>
      </c>
      <c r="C18" s="110">
        <v>0</v>
      </c>
      <c r="D18" s="110">
        <v>0</v>
      </c>
      <c r="E18" s="110">
        <v>0</v>
      </c>
      <c r="F18" s="113"/>
      <c r="G18" s="113"/>
      <c r="H18" s="113"/>
      <c r="I18" s="113"/>
      <c r="J18" s="113"/>
      <c r="K18" s="113"/>
      <c r="L18" s="110">
        <v>0</v>
      </c>
      <c r="M18" s="110">
        <v>0</v>
      </c>
      <c r="N18" s="110">
        <v>0</v>
      </c>
    </row>
    <row r="19" spans="1:14" ht="15" customHeight="1" x14ac:dyDescent="0.25">
      <c r="A19" s="7" t="s">
        <v>505</v>
      </c>
      <c r="B19" s="8" t="s">
        <v>305</v>
      </c>
      <c r="C19" s="110">
        <v>0</v>
      </c>
      <c r="D19" s="110">
        <v>0</v>
      </c>
      <c r="E19" s="110">
        <v>0</v>
      </c>
      <c r="F19" s="113"/>
      <c r="G19" s="113"/>
      <c r="H19" s="113"/>
      <c r="I19" s="113"/>
      <c r="J19" s="113"/>
      <c r="K19" s="113"/>
      <c r="L19" s="110">
        <v>0</v>
      </c>
      <c r="M19" s="110">
        <v>0</v>
      </c>
      <c r="N19" s="110">
        <v>0</v>
      </c>
    </row>
    <row r="20" spans="1:14" ht="15" customHeight="1" x14ac:dyDescent="0.25">
      <c r="A20" s="7" t="s">
        <v>506</v>
      </c>
      <c r="B20" s="8" t="s">
        <v>306</v>
      </c>
      <c r="C20" s="110">
        <v>361993</v>
      </c>
      <c r="D20" s="110">
        <v>1689357</v>
      </c>
      <c r="E20" s="110">
        <v>1689357</v>
      </c>
      <c r="F20" s="113"/>
      <c r="G20" s="113"/>
      <c r="H20" s="113"/>
      <c r="I20" s="113"/>
      <c r="J20" s="113"/>
      <c r="K20" s="113"/>
      <c r="L20" s="110">
        <v>361993</v>
      </c>
      <c r="M20" s="110">
        <v>1689357</v>
      </c>
      <c r="N20" s="110">
        <v>1689357</v>
      </c>
    </row>
    <row r="21" spans="1:14" ht="15" customHeight="1" x14ac:dyDescent="0.25">
      <c r="A21" s="38" t="s">
        <v>543</v>
      </c>
      <c r="B21" s="43" t="s">
        <v>307</v>
      </c>
      <c r="C21" s="111">
        <v>12618874</v>
      </c>
      <c r="D21" s="111">
        <v>16618854</v>
      </c>
      <c r="E21" s="111">
        <v>16618854</v>
      </c>
      <c r="F21" s="113"/>
      <c r="G21" s="113"/>
      <c r="H21" s="113"/>
      <c r="I21" s="113"/>
      <c r="J21" s="113"/>
      <c r="K21" s="113"/>
      <c r="L21" s="111">
        <v>12618874</v>
      </c>
      <c r="M21" s="111">
        <v>16618854</v>
      </c>
      <c r="N21" s="111">
        <v>16618854</v>
      </c>
    </row>
    <row r="22" spans="1:14" ht="15" customHeight="1" x14ac:dyDescent="0.25">
      <c r="A22" s="5" t="s">
        <v>510</v>
      </c>
      <c r="B22" s="6" t="s">
        <v>316</v>
      </c>
      <c r="C22" s="110">
        <v>0</v>
      </c>
      <c r="D22" s="110"/>
      <c r="E22" s="110"/>
      <c r="F22" s="113"/>
      <c r="G22" s="113"/>
      <c r="H22" s="113"/>
      <c r="I22" s="113"/>
      <c r="J22" s="113"/>
      <c r="K22" s="113"/>
      <c r="L22" s="110">
        <v>0</v>
      </c>
      <c r="M22" s="110"/>
      <c r="N22" s="110"/>
    </row>
    <row r="23" spans="1:14" ht="15" customHeight="1" x14ac:dyDescent="0.25">
      <c r="A23" s="5" t="s">
        <v>511</v>
      </c>
      <c r="B23" s="6" t="s">
        <v>317</v>
      </c>
      <c r="C23" s="110">
        <v>0</v>
      </c>
      <c r="D23" s="110">
        <v>0</v>
      </c>
      <c r="E23" s="110">
        <v>0</v>
      </c>
      <c r="F23" s="113"/>
      <c r="G23" s="113"/>
      <c r="H23" s="113"/>
      <c r="I23" s="113"/>
      <c r="J23" s="113"/>
      <c r="K23" s="113"/>
      <c r="L23" s="110">
        <v>0</v>
      </c>
      <c r="M23" s="110">
        <v>0</v>
      </c>
      <c r="N23" s="110">
        <v>0</v>
      </c>
    </row>
    <row r="24" spans="1:14" ht="15" customHeight="1" x14ac:dyDescent="0.25">
      <c r="A24" s="7" t="s">
        <v>545</v>
      </c>
      <c r="B24" s="8" t="s">
        <v>318</v>
      </c>
      <c r="C24" s="110">
        <v>0</v>
      </c>
      <c r="D24" s="110">
        <v>0</v>
      </c>
      <c r="E24" s="110">
        <v>0</v>
      </c>
      <c r="F24" s="113"/>
      <c r="G24" s="113"/>
      <c r="H24" s="113"/>
      <c r="I24" s="113"/>
      <c r="J24" s="113"/>
      <c r="K24" s="113"/>
      <c r="L24" s="110">
        <v>0</v>
      </c>
      <c r="M24" s="110">
        <v>0</v>
      </c>
      <c r="N24" s="110">
        <v>0</v>
      </c>
    </row>
    <row r="25" spans="1:14" ht="15" customHeight="1" x14ac:dyDescent="0.25">
      <c r="A25" s="7" t="s">
        <v>512</v>
      </c>
      <c r="B25" s="8" t="s">
        <v>319</v>
      </c>
      <c r="C25" s="110">
        <v>0</v>
      </c>
      <c r="D25" s="110">
        <v>0</v>
      </c>
      <c r="E25" s="110">
        <v>0</v>
      </c>
      <c r="F25" s="113"/>
      <c r="G25" s="113"/>
      <c r="H25" s="113"/>
      <c r="I25" s="113"/>
      <c r="J25" s="113"/>
      <c r="K25" s="113"/>
      <c r="L25" s="110">
        <v>0</v>
      </c>
      <c r="M25" s="110">
        <v>0</v>
      </c>
      <c r="N25" s="110">
        <v>0</v>
      </c>
    </row>
    <row r="26" spans="1:14" ht="15" customHeight="1" x14ac:dyDescent="0.25">
      <c r="A26" s="7" t="s">
        <v>513</v>
      </c>
      <c r="B26" s="8" t="s">
        <v>320</v>
      </c>
      <c r="C26" s="110">
        <v>0</v>
      </c>
      <c r="D26" s="110">
        <v>0</v>
      </c>
      <c r="E26" s="110">
        <v>0</v>
      </c>
      <c r="F26" s="113"/>
      <c r="G26" s="113"/>
      <c r="H26" s="113"/>
      <c r="I26" s="113"/>
      <c r="J26" s="113"/>
      <c r="K26" s="113"/>
      <c r="L26" s="110">
        <v>0</v>
      </c>
      <c r="M26" s="110">
        <v>0</v>
      </c>
      <c r="N26" s="110">
        <v>0</v>
      </c>
    </row>
    <row r="27" spans="1:14" ht="15" customHeight="1" x14ac:dyDescent="0.25">
      <c r="A27" s="7" t="s">
        <v>514</v>
      </c>
      <c r="B27" s="8" t="s">
        <v>321</v>
      </c>
      <c r="C27" s="110">
        <v>190000</v>
      </c>
      <c r="D27" s="110">
        <v>318500</v>
      </c>
      <c r="E27" s="110">
        <v>318500</v>
      </c>
      <c r="F27" s="113"/>
      <c r="G27" s="113"/>
      <c r="H27" s="113"/>
      <c r="I27" s="113"/>
      <c r="J27" s="113"/>
      <c r="K27" s="113"/>
      <c r="L27" s="110">
        <v>190000</v>
      </c>
      <c r="M27" s="110">
        <v>318500</v>
      </c>
      <c r="N27" s="110">
        <v>318500</v>
      </c>
    </row>
    <row r="28" spans="1:14" ht="15" customHeight="1" x14ac:dyDescent="0.25">
      <c r="A28" s="5" t="s">
        <v>515</v>
      </c>
      <c r="B28" s="6" t="s">
        <v>322</v>
      </c>
      <c r="C28" s="110">
        <v>2085000</v>
      </c>
      <c r="D28" s="110">
        <v>2615941</v>
      </c>
      <c r="E28" s="110">
        <v>2615941</v>
      </c>
      <c r="F28" s="113"/>
      <c r="G28" s="113"/>
      <c r="H28" s="113"/>
      <c r="I28" s="113"/>
      <c r="J28" s="113"/>
      <c r="K28" s="113"/>
      <c r="L28" s="110">
        <v>2085000</v>
      </c>
      <c r="M28" s="110">
        <v>2615941</v>
      </c>
      <c r="N28" s="110">
        <v>2615941</v>
      </c>
    </row>
    <row r="29" spans="1:14" ht="15" customHeight="1" x14ac:dyDescent="0.25">
      <c r="A29" s="5" t="s">
        <v>516</v>
      </c>
      <c r="B29" s="6" t="s">
        <v>325</v>
      </c>
      <c r="C29" s="110">
        <v>0</v>
      </c>
      <c r="D29" s="110">
        <v>0</v>
      </c>
      <c r="E29" s="110">
        <v>0</v>
      </c>
      <c r="F29" s="113"/>
      <c r="G29" s="113"/>
      <c r="H29" s="113"/>
      <c r="I29" s="113"/>
      <c r="J29" s="113"/>
      <c r="K29" s="113"/>
      <c r="L29" s="110">
        <v>0</v>
      </c>
      <c r="M29" s="110">
        <v>0</v>
      </c>
      <c r="N29" s="110">
        <v>0</v>
      </c>
    </row>
    <row r="30" spans="1:14" ht="15" customHeight="1" x14ac:dyDescent="0.25">
      <c r="A30" s="5" t="s">
        <v>326</v>
      </c>
      <c r="B30" s="6" t="s">
        <v>327</v>
      </c>
      <c r="C30" s="110">
        <v>0</v>
      </c>
      <c r="D30" s="110">
        <v>0</v>
      </c>
      <c r="E30" s="110">
        <v>0</v>
      </c>
      <c r="F30" s="113"/>
      <c r="G30" s="113"/>
      <c r="H30" s="113"/>
      <c r="I30" s="113"/>
      <c r="J30" s="113"/>
      <c r="K30" s="113"/>
      <c r="L30" s="110">
        <v>0</v>
      </c>
      <c r="M30" s="110">
        <v>0</v>
      </c>
      <c r="N30" s="110">
        <v>0</v>
      </c>
    </row>
    <row r="31" spans="1:14" ht="15" customHeight="1" x14ac:dyDescent="0.25">
      <c r="A31" s="5" t="s">
        <v>517</v>
      </c>
      <c r="B31" s="6" t="s">
        <v>328</v>
      </c>
      <c r="C31" s="110">
        <v>320000</v>
      </c>
      <c r="D31" s="110">
        <v>354126</v>
      </c>
      <c r="E31" s="110">
        <v>354126</v>
      </c>
      <c r="F31" s="113"/>
      <c r="G31" s="113"/>
      <c r="H31" s="113"/>
      <c r="I31" s="113"/>
      <c r="J31" s="113"/>
      <c r="K31" s="113"/>
      <c r="L31" s="110">
        <v>320000</v>
      </c>
      <c r="M31" s="110">
        <v>354126</v>
      </c>
      <c r="N31" s="110">
        <v>354126</v>
      </c>
    </row>
    <row r="32" spans="1:14" ht="15" customHeight="1" x14ac:dyDescent="0.25">
      <c r="A32" s="5" t="s">
        <v>518</v>
      </c>
      <c r="B32" s="6" t="s">
        <v>333</v>
      </c>
      <c r="C32" s="110">
        <v>0</v>
      </c>
      <c r="D32" s="110">
        <v>0</v>
      </c>
      <c r="E32" s="110">
        <v>0</v>
      </c>
      <c r="F32" s="113"/>
      <c r="G32" s="113"/>
      <c r="H32" s="113"/>
      <c r="I32" s="113"/>
      <c r="J32" s="113"/>
      <c r="K32" s="113"/>
      <c r="L32" s="110">
        <v>0</v>
      </c>
      <c r="M32" s="110">
        <v>0</v>
      </c>
      <c r="N32" s="110">
        <v>0</v>
      </c>
    </row>
    <row r="33" spans="1:14" ht="15" customHeight="1" x14ac:dyDescent="0.25">
      <c r="A33" s="7" t="s">
        <v>546</v>
      </c>
      <c r="B33" s="8" t="s">
        <v>336</v>
      </c>
      <c r="C33" s="110">
        <v>2405000</v>
      </c>
      <c r="D33" s="110">
        <v>2970067</v>
      </c>
      <c r="E33" s="110">
        <v>2970067</v>
      </c>
      <c r="F33" s="113"/>
      <c r="G33" s="113"/>
      <c r="H33" s="113"/>
      <c r="I33" s="113"/>
      <c r="J33" s="113"/>
      <c r="K33" s="113"/>
      <c r="L33" s="110">
        <v>2405000</v>
      </c>
      <c r="M33" s="110">
        <v>2970067</v>
      </c>
      <c r="N33" s="110">
        <v>2970067</v>
      </c>
    </row>
    <row r="34" spans="1:14" ht="15" customHeight="1" x14ac:dyDescent="0.25">
      <c r="A34" s="7" t="s">
        <v>519</v>
      </c>
      <c r="B34" s="8" t="s">
        <v>337</v>
      </c>
      <c r="C34" s="110">
        <v>25000</v>
      </c>
      <c r="D34" s="110">
        <v>13312</v>
      </c>
      <c r="E34" s="110">
        <v>13312</v>
      </c>
      <c r="F34" s="113"/>
      <c r="G34" s="113"/>
      <c r="H34" s="113"/>
      <c r="I34" s="113"/>
      <c r="J34" s="113"/>
      <c r="K34" s="113"/>
      <c r="L34" s="110">
        <v>25000</v>
      </c>
      <c r="M34" s="110">
        <v>13312</v>
      </c>
      <c r="N34" s="110">
        <v>13312</v>
      </c>
    </row>
    <row r="35" spans="1:14" ht="15" customHeight="1" x14ac:dyDescent="0.25">
      <c r="A35" s="38" t="s">
        <v>547</v>
      </c>
      <c r="B35" s="43" t="s">
        <v>338</v>
      </c>
      <c r="C35" s="111">
        <v>2620000</v>
      </c>
      <c r="D35" s="111">
        <v>3301879</v>
      </c>
      <c r="E35" s="111">
        <v>3301879</v>
      </c>
      <c r="F35" s="113"/>
      <c r="G35" s="113"/>
      <c r="H35" s="113"/>
      <c r="I35" s="113"/>
      <c r="J35" s="113"/>
      <c r="K35" s="113"/>
      <c r="L35" s="111">
        <v>2620000</v>
      </c>
      <c r="M35" s="111">
        <v>3301879</v>
      </c>
      <c r="N35" s="111">
        <v>3301879</v>
      </c>
    </row>
    <row r="36" spans="1:14" ht="15" customHeight="1" x14ac:dyDescent="0.25">
      <c r="A36" s="13" t="s">
        <v>339</v>
      </c>
      <c r="B36" s="6" t="s">
        <v>340</v>
      </c>
      <c r="C36" s="110">
        <v>0</v>
      </c>
      <c r="D36" s="110">
        <v>0</v>
      </c>
      <c r="E36" s="110">
        <v>0</v>
      </c>
      <c r="F36" s="113"/>
      <c r="G36" s="113"/>
      <c r="H36" s="113"/>
      <c r="I36" s="113"/>
      <c r="J36" s="113"/>
      <c r="K36" s="113"/>
      <c r="L36" s="110">
        <v>0</v>
      </c>
      <c r="M36" s="110">
        <v>0</v>
      </c>
      <c r="N36" s="110">
        <v>0</v>
      </c>
    </row>
    <row r="37" spans="1:14" ht="15" customHeight="1" x14ac:dyDescent="0.25">
      <c r="A37" s="13" t="s">
        <v>520</v>
      </c>
      <c r="B37" s="6" t="s">
        <v>341</v>
      </c>
      <c r="C37" s="110">
        <v>0</v>
      </c>
      <c r="D37" s="110">
        <v>0</v>
      </c>
      <c r="E37" s="110">
        <v>0</v>
      </c>
      <c r="F37" s="113"/>
      <c r="G37" s="113"/>
      <c r="H37" s="113"/>
      <c r="I37" s="113"/>
      <c r="J37" s="113"/>
      <c r="K37" s="113"/>
      <c r="L37" s="110">
        <v>0</v>
      </c>
      <c r="M37" s="110">
        <v>0</v>
      </c>
      <c r="N37" s="110">
        <v>0</v>
      </c>
    </row>
    <row r="38" spans="1:14" ht="15" customHeight="1" x14ac:dyDescent="0.25">
      <c r="A38" s="13" t="s">
        <v>521</v>
      </c>
      <c r="B38" s="6" t="s">
        <v>342</v>
      </c>
      <c r="C38" s="110">
        <v>0</v>
      </c>
      <c r="D38" s="110">
        <v>0</v>
      </c>
      <c r="E38" s="110">
        <v>0</v>
      </c>
      <c r="F38" s="113"/>
      <c r="G38" s="113"/>
      <c r="H38" s="113"/>
      <c r="I38" s="113"/>
      <c r="J38" s="113"/>
      <c r="K38" s="113"/>
      <c r="L38" s="110">
        <v>0</v>
      </c>
      <c r="M38" s="110">
        <v>0</v>
      </c>
      <c r="N38" s="110">
        <v>0</v>
      </c>
    </row>
    <row r="39" spans="1:14" ht="15" customHeight="1" x14ac:dyDescent="0.25">
      <c r="A39" s="13" t="s">
        <v>522</v>
      </c>
      <c r="B39" s="6" t="s">
        <v>343</v>
      </c>
      <c r="C39" s="110">
        <v>325000</v>
      </c>
      <c r="D39" s="110">
        <v>349731</v>
      </c>
      <c r="E39" s="110">
        <v>349731</v>
      </c>
      <c r="F39" s="113"/>
      <c r="G39" s="113"/>
      <c r="H39" s="113"/>
      <c r="I39" s="113"/>
      <c r="J39" s="113"/>
      <c r="K39" s="113"/>
      <c r="L39" s="110">
        <v>325000</v>
      </c>
      <c r="M39" s="110">
        <v>349731</v>
      </c>
      <c r="N39" s="110">
        <v>349731</v>
      </c>
    </row>
    <row r="40" spans="1:14" ht="15" customHeight="1" x14ac:dyDescent="0.25">
      <c r="A40" s="13" t="s">
        <v>344</v>
      </c>
      <c r="B40" s="6" t="s">
        <v>345</v>
      </c>
      <c r="C40" s="110">
        <v>0</v>
      </c>
      <c r="D40" s="110">
        <v>0</v>
      </c>
      <c r="E40" s="110">
        <v>0</v>
      </c>
      <c r="F40" s="113"/>
      <c r="G40" s="113"/>
      <c r="H40" s="113"/>
      <c r="I40" s="113"/>
      <c r="J40" s="113"/>
      <c r="K40" s="113"/>
      <c r="L40" s="110">
        <v>0</v>
      </c>
      <c r="M40" s="110">
        <v>0</v>
      </c>
      <c r="N40" s="110">
        <v>0</v>
      </c>
    </row>
    <row r="41" spans="1:14" ht="15" customHeight="1" x14ac:dyDescent="0.25">
      <c r="A41" s="13" t="s">
        <v>346</v>
      </c>
      <c r="B41" s="6" t="s">
        <v>347</v>
      </c>
      <c r="C41" s="110">
        <v>0</v>
      </c>
      <c r="D41" s="110">
        <v>0</v>
      </c>
      <c r="E41" s="110">
        <v>0</v>
      </c>
      <c r="F41" s="113"/>
      <c r="G41" s="113"/>
      <c r="H41" s="113"/>
      <c r="I41" s="113"/>
      <c r="J41" s="113"/>
      <c r="K41" s="113"/>
      <c r="L41" s="110">
        <v>0</v>
      </c>
      <c r="M41" s="110">
        <v>0</v>
      </c>
      <c r="N41" s="110">
        <v>0</v>
      </c>
    </row>
    <row r="42" spans="1:14" ht="15" customHeight="1" x14ac:dyDescent="0.25">
      <c r="A42" s="13" t="s">
        <v>348</v>
      </c>
      <c r="B42" s="6" t="s">
        <v>349</v>
      </c>
      <c r="C42" s="110">
        <v>0</v>
      </c>
      <c r="D42" s="110">
        <v>0</v>
      </c>
      <c r="E42" s="110">
        <v>0</v>
      </c>
      <c r="F42" s="113"/>
      <c r="G42" s="113"/>
      <c r="H42" s="113"/>
      <c r="I42" s="113"/>
      <c r="J42" s="113"/>
      <c r="K42" s="113"/>
      <c r="L42" s="110">
        <v>0</v>
      </c>
      <c r="M42" s="110">
        <v>0</v>
      </c>
      <c r="N42" s="110">
        <v>0</v>
      </c>
    </row>
    <row r="43" spans="1:14" ht="15" customHeight="1" x14ac:dyDescent="0.25">
      <c r="A43" s="13" t="s">
        <v>523</v>
      </c>
      <c r="B43" s="6" t="s">
        <v>350</v>
      </c>
      <c r="C43" s="110">
        <v>0</v>
      </c>
      <c r="D43" s="110">
        <v>183</v>
      </c>
      <c r="E43" s="110">
        <v>183</v>
      </c>
      <c r="F43" s="113"/>
      <c r="G43" s="113"/>
      <c r="H43" s="113"/>
      <c r="I43" s="113"/>
      <c r="J43" s="113"/>
      <c r="K43" s="113"/>
      <c r="L43" s="110">
        <v>0</v>
      </c>
      <c r="M43" s="110">
        <v>183</v>
      </c>
      <c r="N43" s="110">
        <v>183</v>
      </c>
    </row>
    <row r="44" spans="1:14" ht="15" customHeight="1" x14ac:dyDescent="0.25">
      <c r="A44" s="13" t="s">
        <v>524</v>
      </c>
      <c r="B44" s="6" t="s">
        <v>351</v>
      </c>
      <c r="C44" s="110">
        <v>0</v>
      </c>
      <c r="D44" s="110">
        <v>0</v>
      </c>
      <c r="E44" s="110">
        <v>0</v>
      </c>
      <c r="F44" s="113"/>
      <c r="G44" s="113"/>
      <c r="H44" s="113"/>
      <c r="I44" s="113"/>
      <c r="J44" s="113"/>
      <c r="K44" s="113"/>
      <c r="L44" s="110">
        <v>0</v>
      </c>
      <c r="M44" s="110">
        <v>0</v>
      </c>
      <c r="N44" s="110">
        <v>0</v>
      </c>
    </row>
    <row r="45" spans="1:14" ht="15" customHeight="1" x14ac:dyDescent="0.25">
      <c r="A45" s="13" t="s">
        <v>525</v>
      </c>
      <c r="B45" s="6" t="s">
        <v>352</v>
      </c>
      <c r="C45" s="110">
        <v>0</v>
      </c>
      <c r="D45" s="110">
        <v>0</v>
      </c>
      <c r="E45" s="110">
        <v>0</v>
      </c>
      <c r="F45" s="113"/>
      <c r="G45" s="113"/>
      <c r="H45" s="113"/>
      <c r="I45" s="113"/>
      <c r="J45" s="113"/>
      <c r="K45" s="113"/>
      <c r="L45" s="110">
        <v>0</v>
      </c>
      <c r="M45" s="110">
        <v>0</v>
      </c>
      <c r="N45" s="110">
        <v>0</v>
      </c>
    </row>
    <row r="46" spans="1:14" s="121" customFormat="1" ht="15" customHeight="1" x14ac:dyDescent="0.25">
      <c r="A46" s="42" t="s">
        <v>548</v>
      </c>
      <c r="B46" s="43" t="s">
        <v>353</v>
      </c>
      <c r="C46" s="111">
        <v>325000</v>
      </c>
      <c r="D46" s="111">
        <v>349914</v>
      </c>
      <c r="E46" s="111">
        <v>349914</v>
      </c>
      <c r="F46" s="114"/>
      <c r="G46" s="114"/>
      <c r="H46" s="114"/>
      <c r="I46" s="114"/>
      <c r="J46" s="114"/>
      <c r="K46" s="114"/>
      <c r="L46" s="111">
        <v>325000</v>
      </c>
      <c r="M46" s="111">
        <v>349914</v>
      </c>
      <c r="N46" s="111">
        <v>349914</v>
      </c>
    </row>
    <row r="47" spans="1:14" ht="15" customHeight="1" x14ac:dyDescent="0.25">
      <c r="A47" s="13" t="s">
        <v>362</v>
      </c>
      <c r="B47" s="6" t="s">
        <v>363</v>
      </c>
      <c r="C47" s="110">
        <v>0</v>
      </c>
      <c r="D47" s="110">
        <v>0</v>
      </c>
      <c r="E47" s="110">
        <v>0</v>
      </c>
      <c r="F47" s="113"/>
      <c r="G47" s="113"/>
      <c r="H47" s="113"/>
      <c r="I47" s="113"/>
      <c r="J47" s="113"/>
      <c r="K47" s="113"/>
      <c r="L47" s="110">
        <v>0</v>
      </c>
      <c r="M47" s="110">
        <v>0</v>
      </c>
      <c r="N47" s="110">
        <v>0</v>
      </c>
    </row>
    <row r="48" spans="1:14" ht="15" customHeight="1" x14ac:dyDescent="0.25">
      <c r="A48" s="5" t="s">
        <v>529</v>
      </c>
      <c r="B48" s="6" t="s">
        <v>364</v>
      </c>
      <c r="C48" s="110">
        <v>0</v>
      </c>
      <c r="D48" s="110">
        <v>0</v>
      </c>
      <c r="E48" s="110">
        <v>0</v>
      </c>
      <c r="F48" s="113"/>
      <c r="G48" s="113"/>
      <c r="H48" s="113"/>
      <c r="I48" s="113"/>
      <c r="J48" s="113"/>
      <c r="K48" s="113"/>
      <c r="L48" s="110">
        <v>0</v>
      </c>
      <c r="M48" s="110">
        <v>0</v>
      </c>
      <c r="N48" s="110">
        <v>0</v>
      </c>
    </row>
    <row r="49" spans="1:14" ht="15" customHeight="1" x14ac:dyDescent="0.25">
      <c r="A49" s="13" t="s">
        <v>530</v>
      </c>
      <c r="B49" s="6" t="s">
        <v>700</v>
      </c>
      <c r="C49" s="110">
        <v>424803</v>
      </c>
      <c r="D49" s="110">
        <v>2275220</v>
      </c>
      <c r="E49" s="110">
        <v>2275220</v>
      </c>
      <c r="F49" s="113"/>
      <c r="G49" s="113"/>
      <c r="H49" s="113"/>
      <c r="I49" s="113"/>
      <c r="J49" s="113"/>
      <c r="K49" s="113"/>
      <c r="L49" s="110">
        <v>424803</v>
      </c>
      <c r="M49" s="110">
        <v>2275220</v>
      </c>
      <c r="N49" s="110">
        <v>2275220</v>
      </c>
    </row>
    <row r="50" spans="1:14" ht="15" customHeight="1" x14ac:dyDescent="0.25">
      <c r="A50" s="38" t="s">
        <v>550</v>
      </c>
      <c r="B50" s="43" t="s">
        <v>365</v>
      </c>
      <c r="C50" s="111">
        <v>424803</v>
      </c>
      <c r="D50" s="111">
        <v>2275220</v>
      </c>
      <c r="E50" s="111">
        <v>2275220</v>
      </c>
      <c r="F50" s="113"/>
      <c r="G50" s="113"/>
      <c r="H50" s="113"/>
      <c r="I50" s="113"/>
      <c r="J50" s="113"/>
      <c r="K50" s="113"/>
      <c r="L50" s="111">
        <v>424803</v>
      </c>
      <c r="M50" s="111">
        <v>2275220</v>
      </c>
      <c r="N50" s="111">
        <v>2275220</v>
      </c>
    </row>
    <row r="51" spans="1:14" ht="15" customHeight="1" x14ac:dyDescent="0.25">
      <c r="A51" s="98" t="s">
        <v>613</v>
      </c>
      <c r="B51" s="99"/>
      <c r="C51" s="152">
        <v>0</v>
      </c>
      <c r="D51" s="152">
        <v>0</v>
      </c>
      <c r="E51" s="152">
        <v>0</v>
      </c>
      <c r="F51" s="115"/>
      <c r="G51" s="115"/>
      <c r="H51" s="115"/>
      <c r="I51" s="115"/>
      <c r="J51" s="115"/>
      <c r="K51" s="115"/>
      <c r="L51" s="152">
        <v>0</v>
      </c>
      <c r="M51" s="152">
        <v>0</v>
      </c>
      <c r="N51" s="152">
        <v>0</v>
      </c>
    </row>
    <row r="52" spans="1:14" ht="15" customHeight="1" x14ac:dyDescent="0.25">
      <c r="A52" s="5" t="s">
        <v>308</v>
      </c>
      <c r="B52" s="6" t="s">
        <v>309</v>
      </c>
      <c r="C52" s="110">
        <v>0</v>
      </c>
      <c r="D52" s="110">
        <v>750000</v>
      </c>
      <c r="E52" s="110">
        <v>750000</v>
      </c>
      <c r="F52" s="113"/>
      <c r="G52" s="113"/>
      <c r="H52" s="113"/>
      <c r="I52" s="113"/>
      <c r="J52" s="113"/>
      <c r="K52" s="113"/>
      <c r="L52" s="110">
        <v>0</v>
      </c>
      <c r="M52" s="110">
        <v>750000</v>
      </c>
      <c r="N52" s="110">
        <v>750000</v>
      </c>
    </row>
    <row r="53" spans="1:14" ht="15" customHeight="1" x14ac:dyDescent="0.25">
      <c r="A53" s="5" t="s">
        <v>310</v>
      </c>
      <c r="B53" s="6" t="s">
        <v>311</v>
      </c>
      <c r="C53" s="110">
        <v>0</v>
      </c>
      <c r="D53" s="110">
        <v>0</v>
      </c>
      <c r="E53" s="110">
        <v>0</v>
      </c>
      <c r="F53" s="113"/>
      <c r="G53" s="113"/>
      <c r="H53" s="113"/>
      <c r="I53" s="113"/>
      <c r="J53" s="113"/>
      <c r="K53" s="113"/>
      <c r="L53" s="110">
        <v>0</v>
      </c>
      <c r="M53" s="110">
        <v>0</v>
      </c>
      <c r="N53" s="110">
        <v>0</v>
      </c>
    </row>
    <row r="54" spans="1:14" ht="15" customHeight="1" x14ac:dyDescent="0.25">
      <c r="A54" s="5" t="s">
        <v>507</v>
      </c>
      <c r="B54" s="6" t="s">
        <v>312</v>
      </c>
      <c r="C54" s="110">
        <v>0</v>
      </c>
      <c r="D54" s="110">
        <v>0</v>
      </c>
      <c r="E54" s="110">
        <v>0</v>
      </c>
      <c r="F54" s="113"/>
      <c r="G54" s="113"/>
      <c r="H54" s="113"/>
      <c r="I54" s="113"/>
      <c r="J54" s="113"/>
      <c r="K54" s="113"/>
      <c r="L54" s="110">
        <v>0</v>
      </c>
      <c r="M54" s="110">
        <v>0</v>
      </c>
      <c r="N54" s="110">
        <v>0</v>
      </c>
    </row>
    <row r="55" spans="1:14" ht="15" customHeight="1" x14ac:dyDescent="0.25">
      <c r="A55" s="5" t="s">
        <v>508</v>
      </c>
      <c r="B55" s="6" t="s">
        <v>313</v>
      </c>
      <c r="C55" s="110">
        <v>0</v>
      </c>
      <c r="D55" s="110">
        <v>0</v>
      </c>
      <c r="E55" s="110">
        <v>0</v>
      </c>
      <c r="F55" s="113"/>
      <c r="G55" s="113"/>
      <c r="H55" s="113"/>
      <c r="I55" s="113"/>
      <c r="J55" s="113"/>
      <c r="K55" s="113"/>
      <c r="L55" s="110">
        <v>0</v>
      </c>
      <c r="M55" s="110">
        <v>0</v>
      </c>
      <c r="N55" s="110">
        <v>0</v>
      </c>
    </row>
    <row r="56" spans="1:14" ht="15" customHeight="1" x14ac:dyDescent="0.25">
      <c r="A56" s="5" t="s">
        <v>509</v>
      </c>
      <c r="B56" s="6" t="s">
        <v>314</v>
      </c>
      <c r="C56" s="110">
        <v>0</v>
      </c>
      <c r="D56" s="110">
        <v>0</v>
      </c>
      <c r="E56" s="110">
        <v>0</v>
      </c>
      <c r="F56" s="113"/>
      <c r="G56" s="113"/>
      <c r="H56" s="113"/>
      <c r="I56" s="113"/>
      <c r="J56" s="113"/>
      <c r="K56" s="113"/>
      <c r="L56" s="110">
        <v>0</v>
      </c>
      <c r="M56" s="110">
        <v>0</v>
      </c>
      <c r="N56" s="110">
        <v>0</v>
      </c>
    </row>
    <row r="57" spans="1:14" ht="15" customHeight="1" x14ac:dyDescent="0.25">
      <c r="A57" s="38" t="s">
        <v>544</v>
      </c>
      <c r="B57" s="43" t="s">
        <v>315</v>
      </c>
      <c r="C57" s="111">
        <v>0</v>
      </c>
      <c r="D57" s="111">
        <v>750000</v>
      </c>
      <c r="E57" s="111">
        <v>750000</v>
      </c>
      <c r="F57" s="113"/>
      <c r="G57" s="113"/>
      <c r="H57" s="113"/>
      <c r="I57" s="113"/>
      <c r="J57" s="113"/>
      <c r="K57" s="113"/>
      <c r="L57" s="111">
        <v>0</v>
      </c>
      <c r="M57" s="111">
        <v>750000</v>
      </c>
      <c r="N57" s="111">
        <v>750000</v>
      </c>
    </row>
    <row r="58" spans="1:14" ht="15" customHeight="1" x14ac:dyDescent="0.25">
      <c r="A58" s="13" t="s">
        <v>526</v>
      </c>
      <c r="B58" s="6" t="s">
        <v>354</v>
      </c>
      <c r="C58" s="110">
        <v>0</v>
      </c>
      <c r="D58" s="110">
        <v>0</v>
      </c>
      <c r="E58" s="110">
        <v>0</v>
      </c>
      <c r="F58" s="113"/>
      <c r="G58" s="113"/>
      <c r="H58" s="113"/>
      <c r="I58" s="113"/>
      <c r="J58" s="113"/>
      <c r="K58" s="113"/>
      <c r="L58" s="110">
        <v>0</v>
      </c>
      <c r="M58" s="110">
        <v>0</v>
      </c>
      <c r="N58" s="110">
        <v>0</v>
      </c>
    </row>
    <row r="59" spans="1:14" ht="15" customHeight="1" x14ac:dyDescent="0.25">
      <c r="A59" s="13" t="s">
        <v>527</v>
      </c>
      <c r="B59" s="6" t="s">
        <v>355</v>
      </c>
      <c r="C59" s="110">
        <v>0</v>
      </c>
      <c r="D59" s="110">
        <v>1100</v>
      </c>
      <c r="E59" s="110">
        <v>1100</v>
      </c>
      <c r="F59" s="113"/>
      <c r="G59" s="113"/>
      <c r="H59" s="113"/>
      <c r="I59" s="113"/>
      <c r="J59" s="113"/>
      <c r="K59" s="113"/>
      <c r="L59" s="110">
        <v>0</v>
      </c>
      <c r="M59" s="110">
        <v>1100</v>
      </c>
      <c r="N59" s="110">
        <v>1100</v>
      </c>
    </row>
    <row r="60" spans="1:14" ht="15" customHeight="1" x14ac:dyDescent="0.25">
      <c r="A60" s="13" t="s">
        <v>356</v>
      </c>
      <c r="B60" s="6" t="s">
        <v>357</v>
      </c>
      <c r="C60" s="110">
        <v>0</v>
      </c>
      <c r="D60" s="110">
        <v>0</v>
      </c>
      <c r="E60" s="110">
        <v>0</v>
      </c>
      <c r="F60" s="113"/>
      <c r="G60" s="113"/>
      <c r="H60" s="113"/>
      <c r="I60" s="113"/>
      <c r="J60" s="113"/>
      <c r="K60" s="113"/>
      <c r="L60" s="110">
        <v>0</v>
      </c>
      <c r="M60" s="110">
        <v>0</v>
      </c>
      <c r="N60" s="110">
        <v>0</v>
      </c>
    </row>
    <row r="61" spans="1:14" ht="15" customHeight="1" x14ac:dyDescent="0.25">
      <c r="A61" s="13" t="s">
        <v>528</v>
      </c>
      <c r="B61" s="6" t="s">
        <v>358</v>
      </c>
      <c r="C61" s="110">
        <v>0</v>
      </c>
      <c r="D61" s="110">
        <v>0</v>
      </c>
      <c r="E61" s="110">
        <v>0</v>
      </c>
      <c r="F61" s="113"/>
      <c r="G61" s="113"/>
      <c r="H61" s="113"/>
      <c r="I61" s="113"/>
      <c r="J61" s="113"/>
      <c r="K61" s="113"/>
      <c r="L61" s="110">
        <v>0</v>
      </c>
      <c r="M61" s="110">
        <v>0</v>
      </c>
      <c r="N61" s="110">
        <v>0</v>
      </c>
    </row>
    <row r="62" spans="1:14" ht="15" customHeight="1" x14ac:dyDescent="0.25">
      <c r="A62" s="13" t="s">
        <v>359</v>
      </c>
      <c r="B62" s="6" t="s">
        <v>360</v>
      </c>
      <c r="C62" s="110">
        <v>0</v>
      </c>
      <c r="D62" s="110">
        <v>0</v>
      </c>
      <c r="E62" s="110">
        <v>0</v>
      </c>
      <c r="F62" s="113"/>
      <c r="G62" s="113"/>
      <c r="H62" s="113"/>
      <c r="I62" s="113"/>
      <c r="J62" s="113"/>
      <c r="K62" s="113"/>
      <c r="L62" s="110">
        <v>0</v>
      </c>
      <c r="M62" s="110">
        <v>0</v>
      </c>
      <c r="N62" s="110">
        <v>0</v>
      </c>
    </row>
    <row r="63" spans="1:14" s="121" customFormat="1" ht="15" customHeight="1" x14ac:dyDescent="0.25">
      <c r="A63" s="38" t="s">
        <v>549</v>
      </c>
      <c r="B63" s="43" t="s">
        <v>361</v>
      </c>
      <c r="C63" s="111">
        <v>0</v>
      </c>
      <c r="D63" s="111">
        <v>1100</v>
      </c>
      <c r="E63" s="111">
        <v>1100</v>
      </c>
      <c r="F63" s="114"/>
      <c r="G63" s="114"/>
      <c r="H63" s="114"/>
      <c r="I63" s="114"/>
      <c r="J63" s="114"/>
      <c r="K63" s="114"/>
      <c r="L63" s="111">
        <v>0</v>
      </c>
      <c r="M63" s="111">
        <v>1100</v>
      </c>
      <c r="N63" s="111">
        <v>1100</v>
      </c>
    </row>
    <row r="64" spans="1:14" ht="15" customHeight="1" x14ac:dyDescent="0.25">
      <c r="A64" s="13" t="s">
        <v>366</v>
      </c>
      <c r="B64" s="6" t="s">
        <v>367</v>
      </c>
      <c r="C64" s="110">
        <v>0</v>
      </c>
      <c r="D64" s="110">
        <v>0</v>
      </c>
      <c r="E64" s="110">
        <v>0</v>
      </c>
      <c r="F64" s="113"/>
      <c r="G64" s="113"/>
      <c r="H64" s="113"/>
      <c r="I64" s="113"/>
      <c r="J64" s="113"/>
      <c r="K64" s="113"/>
      <c r="L64" s="110">
        <v>0</v>
      </c>
      <c r="M64" s="110">
        <v>0</v>
      </c>
      <c r="N64" s="110">
        <v>0</v>
      </c>
    </row>
    <row r="65" spans="1:14" ht="15" customHeight="1" x14ac:dyDescent="0.25">
      <c r="A65" s="5" t="s">
        <v>531</v>
      </c>
      <c r="B65" s="6" t="s">
        <v>368</v>
      </c>
      <c r="C65" s="110">
        <v>0</v>
      </c>
      <c r="D65" s="110">
        <v>0</v>
      </c>
      <c r="E65" s="110">
        <v>0</v>
      </c>
      <c r="F65" s="113"/>
      <c r="G65" s="113"/>
      <c r="H65" s="113"/>
      <c r="I65" s="113"/>
      <c r="J65" s="113"/>
      <c r="K65" s="113"/>
      <c r="L65" s="110">
        <v>0</v>
      </c>
      <c r="M65" s="110">
        <v>0</v>
      </c>
      <c r="N65" s="110">
        <v>0</v>
      </c>
    </row>
    <row r="66" spans="1:14" ht="15" customHeight="1" x14ac:dyDescent="0.25">
      <c r="A66" s="13" t="s">
        <v>532</v>
      </c>
      <c r="B66" s="6" t="s">
        <v>369</v>
      </c>
      <c r="C66" s="110">
        <v>0</v>
      </c>
      <c r="D66" s="110">
        <v>0</v>
      </c>
      <c r="E66" s="110">
        <v>0</v>
      </c>
      <c r="F66" s="113"/>
      <c r="G66" s="113"/>
      <c r="H66" s="113"/>
      <c r="I66" s="113"/>
      <c r="J66" s="113"/>
      <c r="K66" s="113"/>
      <c r="L66" s="110">
        <v>0</v>
      </c>
      <c r="M66" s="110">
        <v>0</v>
      </c>
      <c r="N66" s="110">
        <v>0</v>
      </c>
    </row>
    <row r="67" spans="1:14" ht="15" customHeight="1" x14ac:dyDescent="0.25">
      <c r="A67" s="38" t="s">
        <v>552</v>
      </c>
      <c r="B67" s="43" t="s">
        <v>370</v>
      </c>
      <c r="C67" s="110">
        <v>0</v>
      </c>
      <c r="D67" s="110">
        <v>0</v>
      </c>
      <c r="E67" s="110">
        <v>0</v>
      </c>
      <c r="F67" s="113"/>
      <c r="G67" s="113"/>
      <c r="H67" s="113"/>
      <c r="I67" s="113"/>
      <c r="J67" s="113"/>
      <c r="K67" s="113"/>
      <c r="L67" s="110">
        <v>0</v>
      </c>
      <c r="M67" s="110">
        <v>0</v>
      </c>
      <c r="N67" s="110">
        <v>0</v>
      </c>
    </row>
    <row r="68" spans="1:14" ht="15" customHeight="1" x14ac:dyDescent="0.25">
      <c r="A68" s="98" t="s">
        <v>612</v>
      </c>
      <c r="B68" s="99"/>
      <c r="C68" s="152">
        <v>0</v>
      </c>
      <c r="D68" s="152">
        <v>0</v>
      </c>
      <c r="E68" s="152">
        <v>0</v>
      </c>
      <c r="F68" s="115"/>
      <c r="G68" s="115"/>
      <c r="H68" s="115"/>
      <c r="I68" s="115"/>
      <c r="J68" s="115"/>
      <c r="K68" s="115"/>
      <c r="L68" s="152">
        <v>0</v>
      </c>
      <c r="M68" s="152">
        <v>0</v>
      </c>
      <c r="N68" s="152">
        <v>0</v>
      </c>
    </row>
    <row r="69" spans="1:14" ht="15.75" x14ac:dyDescent="0.25">
      <c r="A69" s="91" t="s">
        <v>551</v>
      </c>
      <c r="B69" s="87" t="s">
        <v>371</v>
      </c>
      <c r="C69" s="153">
        <v>15988677</v>
      </c>
      <c r="D69" s="153">
        <v>23296967</v>
      </c>
      <c r="E69" s="153">
        <v>23296967</v>
      </c>
      <c r="F69" s="119"/>
      <c r="G69" s="119"/>
      <c r="H69" s="119"/>
      <c r="I69" s="116"/>
      <c r="J69" s="116"/>
      <c r="K69" s="116"/>
      <c r="L69" s="153">
        <v>15988677</v>
      </c>
      <c r="M69" s="153">
        <v>23296967</v>
      </c>
      <c r="N69" s="153">
        <v>23296967</v>
      </c>
    </row>
    <row r="70" spans="1:14" ht="15.75" x14ac:dyDescent="0.25">
      <c r="A70" s="92" t="s">
        <v>665</v>
      </c>
      <c r="B70" s="93"/>
      <c r="C70" s="178"/>
      <c r="D70" s="178"/>
      <c r="E70" s="178"/>
      <c r="F70" s="117"/>
      <c r="G70" s="117"/>
      <c r="H70" s="117"/>
      <c r="I70" s="117"/>
      <c r="J70" s="117"/>
      <c r="K70" s="117"/>
      <c r="L70" s="178"/>
      <c r="M70" s="178"/>
      <c r="N70" s="178"/>
    </row>
    <row r="71" spans="1:14" ht="15.75" x14ac:dyDescent="0.25">
      <c r="A71" s="92" t="s">
        <v>666</v>
      </c>
      <c r="B71" s="93"/>
      <c r="C71" s="178"/>
      <c r="D71" s="178"/>
      <c r="E71" s="178"/>
      <c r="F71" s="117"/>
      <c r="G71" s="117"/>
      <c r="H71" s="117"/>
      <c r="I71" s="117"/>
      <c r="J71" s="117"/>
      <c r="K71" s="117"/>
      <c r="L71" s="178"/>
      <c r="M71" s="178"/>
      <c r="N71" s="178"/>
    </row>
    <row r="72" spans="1:14" x14ac:dyDescent="0.25">
      <c r="A72" s="36" t="s">
        <v>533</v>
      </c>
      <c r="B72" s="5" t="s">
        <v>372</v>
      </c>
      <c r="C72" s="140"/>
      <c r="D72" s="140"/>
      <c r="E72" s="140"/>
      <c r="F72" s="113"/>
      <c r="G72" s="113"/>
      <c r="H72" s="113"/>
      <c r="I72" s="113"/>
      <c r="J72" s="113"/>
      <c r="K72" s="113"/>
      <c r="L72" s="140"/>
      <c r="M72" s="140"/>
      <c r="N72" s="140"/>
    </row>
    <row r="73" spans="1:14" x14ac:dyDescent="0.25">
      <c r="A73" s="13" t="s">
        <v>373</v>
      </c>
      <c r="B73" s="5" t="s">
        <v>374</v>
      </c>
      <c r="C73" s="140"/>
      <c r="D73" s="140"/>
      <c r="E73" s="140"/>
      <c r="F73" s="113"/>
      <c r="G73" s="113"/>
      <c r="H73" s="113"/>
      <c r="I73" s="113"/>
      <c r="J73" s="113"/>
      <c r="K73" s="113"/>
      <c r="L73" s="140"/>
      <c r="M73" s="140"/>
      <c r="N73" s="140"/>
    </row>
    <row r="74" spans="1:14" x14ac:dyDescent="0.25">
      <c r="A74" s="36" t="s">
        <v>534</v>
      </c>
      <c r="B74" s="5" t="s">
        <v>375</v>
      </c>
      <c r="C74" s="140"/>
      <c r="D74" s="140"/>
      <c r="E74" s="140"/>
      <c r="F74" s="113"/>
      <c r="G74" s="113"/>
      <c r="H74" s="113"/>
      <c r="I74" s="113"/>
      <c r="J74" s="113"/>
      <c r="K74" s="113"/>
      <c r="L74" s="140"/>
      <c r="M74" s="140"/>
      <c r="N74" s="140"/>
    </row>
    <row r="75" spans="1:14" x14ac:dyDescent="0.25">
      <c r="A75" s="15" t="s">
        <v>553</v>
      </c>
      <c r="B75" s="7" t="s">
        <v>376</v>
      </c>
      <c r="C75" s="140"/>
      <c r="D75" s="140"/>
      <c r="E75" s="140"/>
      <c r="F75" s="113"/>
      <c r="G75" s="113"/>
      <c r="H75" s="113"/>
      <c r="I75" s="113"/>
      <c r="J75" s="113"/>
      <c r="K75" s="113"/>
      <c r="L75" s="140"/>
      <c r="M75" s="140"/>
      <c r="N75" s="140"/>
    </row>
    <row r="76" spans="1:14" x14ac:dyDescent="0.25">
      <c r="A76" s="13" t="s">
        <v>535</v>
      </c>
      <c r="B76" s="5" t="s">
        <v>377</v>
      </c>
      <c r="C76" s="140"/>
      <c r="D76" s="140"/>
      <c r="E76" s="140"/>
      <c r="F76" s="113"/>
      <c r="G76" s="113"/>
      <c r="H76" s="113"/>
      <c r="I76" s="113"/>
      <c r="J76" s="113"/>
      <c r="K76" s="113"/>
      <c r="L76" s="140"/>
      <c r="M76" s="140"/>
      <c r="N76" s="140"/>
    </row>
    <row r="77" spans="1:14" x14ac:dyDescent="0.25">
      <c r="A77" s="36" t="s">
        <v>378</v>
      </c>
      <c r="B77" s="5" t="s">
        <v>379</v>
      </c>
      <c r="C77" s="140"/>
      <c r="D77" s="140"/>
      <c r="E77" s="140"/>
      <c r="F77" s="113"/>
      <c r="G77" s="113"/>
      <c r="H77" s="113"/>
      <c r="I77" s="113"/>
      <c r="J77" s="113"/>
      <c r="K77" s="113"/>
      <c r="L77" s="140"/>
      <c r="M77" s="140"/>
      <c r="N77" s="140"/>
    </row>
    <row r="78" spans="1:14" x14ac:dyDescent="0.25">
      <c r="A78" s="13" t="s">
        <v>536</v>
      </c>
      <c r="B78" s="5" t="s">
        <v>380</v>
      </c>
      <c r="C78" s="140"/>
      <c r="D78" s="140"/>
      <c r="E78" s="140"/>
      <c r="F78" s="113"/>
      <c r="G78" s="113"/>
      <c r="H78" s="113"/>
      <c r="I78" s="113"/>
      <c r="J78" s="113"/>
      <c r="K78" s="113"/>
      <c r="L78" s="140"/>
      <c r="M78" s="140"/>
      <c r="N78" s="140"/>
    </row>
    <row r="79" spans="1:14" x14ac:dyDescent="0.25">
      <c r="A79" s="36" t="s">
        <v>381</v>
      </c>
      <c r="B79" s="5" t="s">
        <v>382</v>
      </c>
      <c r="C79" s="140"/>
      <c r="D79" s="140"/>
      <c r="E79" s="140"/>
      <c r="F79" s="113"/>
      <c r="G79" s="113"/>
      <c r="H79" s="113"/>
      <c r="I79" s="113"/>
      <c r="J79" s="113"/>
      <c r="K79" s="113"/>
      <c r="L79" s="140"/>
      <c r="M79" s="140"/>
      <c r="N79" s="140"/>
    </row>
    <row r="80" spans="1:14" x14ac:dyDescent="0.25">
      <c r="A80" s="14" t="s">
        <v>554</v>
      </c>
      <c r="B80" s="7" t="s">
        <v>383</v>
      </c>
      <c r="C80" s="140"/>
      <c r="D80" s="140"/>
      <c r="E80" s="140"/>
      <c r="F80" s="113"/>
      <c r="G80" s="113"/>
      <c r="H80" s="113"/>
      <c r="I80" s="113"/>
      <c r="J80" s="113"/>
      <c r="K80" s="113"/>
      <c r="L80" s="140"/>
      <c r="M80" s="140"/>
      <c r="N80" s="140"/>
    </row>
    <row r="81" spans="1:14" x14ac:dyDescent="0.25">
      <c r="A81" s="5" t="s">
        <v>663</v>
      </c>
      <c r="B81" s="5" t="s">
        <v>384</v>
      </c>
      <c r="C81" s="140">
        <v>6297964</v>
      </c>
      <c r="D81" s="140">
        <v>6539336</v>
      </c>
      <c r="E81" s="140">
        <v>6539336</v>
      </c>
      <c r="F81" s="113"/>
      <c r="G81" s="113"/>
      <c r="H81" s="113"/>
      <c r="I81" s="113"/>
      <c r="J81" s="113"/>
      <c r="K81" s="113"/>
      <c r="L81" s="140">
        <v>6297964</v>
      </c>
      <c r="M81" s="140">
        <v>6539336</v>
      </c>
      <c r="N81" s="140">
        <v>6539336</v>
      </c>
    </row>
    <row r="82" spans="1:14" x14ac:dyDescent="0.25">
      <c r="A82" s="5" t="s">
        <v>664</v>
      </c>
      <c r="B82" s="5" t="s">
        <v>384</v>
      </c>
      <c r="C82" s="140"/>
      <c r="D82" s="140"/>
      <c r="E82" s="140"/>
      <c r="F82" s="113"/>
      <c r="G82" s="113"/>
      <c r="H82" s="113"/>
      <c r="I82" s="113"/>
      <c r="J82" s="113"/>
      <c r="K82" s="113"/>
      <c r="L82" s="140"/>
      <c r="M82" s="140"/>
      <c r="N82" s="140"/>
    </row>
    <row r="83" spans="1:14" x14ac:dyDescent="0.25">
      <c r="A83" s="5" t="s">
        <v>661</v>
      </c>
      <c r="B83" s="5" t="s">
        <v>385</v>
      </c>
      <c r="C83" s="140"/>
      <c r="D83" s="140"/>
      <c r="E83" s="140"/>
      <c r="F83" s="113"/>
      <c r="G83" s="113"/>
      <c r="H83" s="113"/>
      <c r="I83" s="113"/>
      <c r="J83" s="113"/>
      <c r="K83" s="113"/>
      <c r="L83" s="140"/>
      <c r="M83" s="140"/>
      <c r="N83" s="140"/>
    </row>
    <row r="84" spans="1:14" x14ac:dyDescent="0.25">
      <c r="A84" s="5" t="s">
        <v>662</v>
      </c>
      <c r="B84" s="5" t="s">
        <v>385</v>
      </c>
      <c r="C84" s="140"/>
      <c r="D84" s="140"/>
      <c r="E84" s="140"/>
      <c r="F84" s="113"/>
      <c r="G84" s="113"/>
      <c r="H84" s="113"/>
      <c r="I84" s="113"/>
      <c r="J84" s="113"/>
      <c r="K84" s="113"/>
      <c r="L84" s="140"/>
      <c r="M84" s="140"/>
      <c r="N84" s="140"/>
    </row>
    <row r="85" spans="1:14" x14ac:dyDescent="0.25">
      <c r="A85" s="7" t="s">
        <v>555</v>
      </c>
      <c r="B85" s="7" t="s">
        <v>386</v>
      </c>
      <c r="C85" s="123">
        <v>6297964</v>
      </c>
      <c r="D85" s="123">
        <v>6539336</v>
      </c>
      <c r="E85" s="123">
        <v>6539336</v>
      </c>
      <c r="F85" s="113"/>
      <c r="G85" s="113"/>
      <c r="H85" s="113"/>
      <c r="I85" s="113"/>
      <c r="J85" s="113"/>
      <c r="K85" s="113"/>
      <c r="L85" s="123">
        <v>6297964</v>
      </c>
      <c r="M85" s="123">
        <v>6539336</v>
      </c>
      <c r="N85" s="123">
        <v>6539336</v>
      </c>
    </row>
    <row r="86" spans="1:14" x14ac:dyDescent="0.25">
      <c r="A86" s="36" t="s">
        <v>387</v>
      </c>
      <c r="B86" s="5" t="s">
        <v>388</v>
      </c>
      <c r="C86" s="140"/>
      <c r="D86" s="140">
        <v>538080</v>
      </c>
      <c r="E86" s="140">
        <v>538080</v>
      </c>
      <c r="F86" s="113"/>
      <c r="G86" s="113"/>
      <c r="H86" s="113"/>
      <c r="I86" s="113"/>
      <c r="J86" s="113"/>
      <c r="K86" s="113"/>
      <c r="L86" s="140"/>
      <c r="M86" s="140">
        <v>538080</v>
      </c>
      <c r="N86" s="140">
        <v>538080</v>
      </c>
    </row>
    <row r="87" spans="1:14" x14ac:dyDescent="0.25">
      <c r="A87" s="36" t="s">
        <v>389</v>
      </c>
      <c r="B87" s="5" t="s">
        <v>390</v>
      </c>
      <c r="C87" s="140"/>
      <c r="D87" s="140"/>
      <c r="E87" s="140"/>
      <c r="F87" s="113"/>
      <c r="G87" s="113"/>
      <c r="H87" s="113"/>
      <c r="I87" s="113"/>
      <c r="J87" s="113"/>
      <c r="K87" s="113"/>
      <c r="L87" s="140"/>
      <c r="M87" s="140"/>
      <c r="N87" s="140"/>
    </row>
    <row r="88" spans="1:14" x14ac:dyDescent="0.25">
      <c r="A88" s="36" t="s">
        <v>391</v>
      </c>
      <c r="B88" s="5" t="s">
        <v>392</v>
      </c>
      <c r="C88" s="140"/>
      <c r="D88" s="140"/>
      <c r="E88" s="140"/>
      <c r="F88" s="113"/>
      <c r="G88" s="113"/>
      <c r="H88" s="113"/>
      <c r="I88" s="113"/>
      <c r="J88" s="113"/>
      <c r="K88" s="113"/>
      <c r="L88" s="140"/>
      <c r="M88" s="140"/>
      <c r="N88" s="140"/>
    </row>
    <row r="89" spans="1:14" x14ac:dyDescent="0.25">
      <c r="A89" s="36" t="s">
        <v>393</v>
      </c>
      <c r="B89" s="5" t="s">
        <v>394</v>
      </c>
      <c r="C89" s="140"/>
      <c r="D89" s="140"/>
      <c r="E89" s="140"/>
      <c r="F89" s="113"/>
      <c r="G89" s="113"/>
      <c r="H89" s="113"/>
      <c r="I89" s="113"/>
      <c r="J89" s="113"/>
      <c r="K89" s="113"/>
      <c r="L89" s="140"/>
      <c r="M89" s="140"/>
      <c r="N89" s="140"/>
    </row>
    <row r="90" spans="1:14" x14ac:dyDescent="0.25">
      <c r="A90" s="13" t="s">
        <v>537</v>
      </c>
      <c r="B90" s="5" t="s">
        <v>395</v>
      </c>
      <c r="C90" s="123"/>
      <c r="D90" s="123"/>
      <c r="E90" s="123"/>
      <c r="F90" s="113"/>
      <c r="G90" s="113"/>
      <c r="H90" s="113"/>
      <c r="I90" s="113"/>
      <c r="J90" s="113"/>
      <c r="K90" s="113"/>
      <c r="L90" s="123"/>
      <c r="M90" s="123"/>
      <c r="N90" s="123"/>
    </row>
    <row r="91" spans="1:14" x14ac:dyDescent="0.25">
      <c r="A91" s="15" t="s">
        <v>556</v>
      </c>
      <c r="B91" s="7" t="s">
        <v>397</v>
      </c>
      <c r="C91" s="123">
        <f>SUM(C85:C90)</f>
        <v>6297964</v>
      </c>
      <c r="D91" s="123">
        <f t="shared" ref="D91:E91" si="0">SUM(D85:D90)</f>
        <v>7077416</v>
      </c>
      <c r="E91" s="123">
        <f t="shared" si="0"/>
        <v>7077416</v>
      </c>
      <c r="F91" s="113"/>
      <c r="G91" s="113"/>
      <c r="H91" s="113"/>
      <c r="I91" s="113"/>
      <c r="J91" s="113"/>
      <c r="K91" s="113"/>
      <c r="L91" s="123">
        <f>SUM(L85:L90)</f>
        <v>6297964</v>
      </c>
      <c r="M91" s="123">
        <f t="shared" ref="M91" si="1">SUM(M85:M90)</f>
        <v>7077416</v>
      </c>
      <c r="N91" s="123">
        <f t="shared" ref="N91" si="2">SUM(N85:N90)</f>
        <v>7077416</v>
      </c>
    </row>
    <row r="92" spans="1:14" x14ac:dyDescent="0.25">
      <c r="A92" s="13" t="s">
        <v>398</v>
      </c>
      <c r="B92" s="5" t="s">
        <v>399</v>
      </c>
      <c r="C92" s="140"/>
      <c r="D92" s="140"/>
      <c r="E92" s="140"/>
      <c r="F92" s="113"/>
      <c r="G92" s="113"/>
      <c r="H92" s="113"/>
      <c r="I92" s="113"/>
      <c r="J92" s="113"/>
      <c r="K92" s="113"/>
      <c r="L92" s="140"/>
      <c r="M92" s="140"/>
      <c r="N92" s="140"/>
    </row>
    <row r="93" spans="1:14" x14ac:dyDescent="0.25">
      <c r="A93" s="13" t="s">
        <v>400</v>
      </c>
      <c r="B93" s="5" t="s">
        <v>401</v>
      </c>
      <c r="C93" s="140"/>
      <c r="D93" s="140"/>
      <c r="E93" s="140"/>
      <c r="F93" s="113"/>
      <c r="G93" s="113"/>
      <c r="H93" s="113"/>
      <c r="I93" s="113"/>
      <c r="J93" s="113"/>
      <c r="K93" s="113"/>
      <c r="L93" s="140"/>
      <c r="M93" s="140"/>
      <c r="N93" s="140"/>
    </row>
    <row r="94" spans="1:14" x14ac:dyDescent="0.25">
      <c r="A94" s="36" t="s">
        <v>402</v>
      </c>
      <c r="B94" s="5" t="s">
        <v>403</v>
      </c>
      <c r="C94" s="140"/>
      <c r="D94" s="140"/>
      <c r="E94" s="140"/>
      <c r="F94" s="113"/>
      <c r="G94" s="113"/>
      <c r="H94" s="113"/>
      <c r="I94" s="113"/>
      <c r="J94" s="113"/>
      <c r="K94" s="113"/>
      <c r="L94" s="140"/>
      <c r="M94" s="140"/>
      <c r="N94" s="140"/>
    </row>
    <row r="95" spans="1:14" x14ac:dyDescent="0.25">
      <c r="A95" s="36" t="s">
        <v>538</v>
      </c>
      <c r="B95" s="5" t="s">
        <v>404</v>
      </c>
      <c r="C95" s="140"/>
      <c r="D95" s="140"/>
      <c r="E95" s="140"/>
      <c r="F95" s="113"/>
      <c r="G95" s="113"/>
      <c r="H95" s="113"/>
      <c r="I95" s="113"/>
      <c r="J95" s="113"/>
      <c r="K95" s="113"/>
      <c r="L95" s="140"/>
      <c r="M95" s="140"/>
      <c r="N95" s="140"/>
    </row>
    <row r="96" spans="1:14" x14ac:dyDescent="0.25">
      <c r="A96" s="14" t="s">
        <v>557</v>
      </c>
      <c r="B96" s="7" t="s">
        <v>405</v>
      </c>
      <c r="C96" s="140"/>
      <c r="D96" s="140"/>
      <c r="E96" s="140"/>
      <c r="F96" s="113"/>
      <c r="G96" s="113"/>
      <c r="H96" s="113"/>
      <c r="I96" s="113"/>
      <c r="J96" s="113"/>
      <c r="K96" s="113"/>
      <c r="L96" s="140"/>
      <c r="M96" s="140"/>
      <c r="N96" s="140"/>
    </row>
    <row r="97" spans="1:14" x14ac:dyDescent="0.25">
      <c r="A97" s="15" t="s">
        <v>406</v>
      </c>
      <c r="B97" s="7" t="s">
        <v>407</v>
      </c>
      <c r="C97" s="140"/>
      <c r="D97" s="140"/>
      <c r="E97" s="140"/>
      <c r="F97" s="113"/>
      <c r="G97" s="113"/>
      <c r="H97" s="113"/>
      <c r="I97" s="113"/>
      <c r="J97" s="113"/>
      <c r="K97" s="113"/>
      <c r="L97" s="140"/>
      <c r="M97" s="140"/>
      <c r="N97" s="140"/>
    </row>
    <row r="98" spans="1:14" ht="15.75" x14ac:dyDescent="0.25">
      <c r="A98" s="89" t="s">
        <v>558</v>
      </c>
      <c r="B98" s="90" t="s">
        <v>408</v>
      </c>
      <c r="C98" s="181">
        <f>C91</f>
        <v>6297964</v>
      </c>
      <c r="D98" s="181">
        <f t="shared" ref="D98:E98" si="3">D91</f>
        <v>7077416</v>
      </c>
      <c r="E98" s="181">
        <f t="shared" si="3"/>
        <v>7077416</v>
      </c>
      <c r="F98" s="116"/>
      <c r="G98" s="116"/>
      <c r="H98" s="116"/>
      <c r="I98" s="116"/>
      <c r="J98" s="116"/>
      <c r="K98" s="116"/>
      <c r="L98" s="181">
        <f>L91</f>
        <v>6297964</v>
      </c>
      <c r="M98" s="181">
        <f t="shared" ref="M98:N98" si="4">M91</f>
        <v>7077416</v>
      </c>
      <c r="N98" s="181">
        <f t="shared" si="4"/>
        <v>7077416</v>
      </c>
    </row>
    <row r="99" spans="1:14" ht="15.75" x14ac:dyDescent="0.25">
      <c r="A99" s="95" t="s">
        <v>540</v>
      </c>
      <c r="B99" s="97"/>
      <c r="C99" s="182">
        <f>C69+C98</f>
        <v>22286641</v>
      </c>
      <c r="D99" s="182">
        <f t="shared" ref="D99:E99" si="5">D69+D98</f>
        <v>30374383</v>
      </c>
      <c r="E99" s="182">
        <f t="shared" si="5"/>
        <v>30374383</v>
      </c>
      <c r="F99" s="120"/>
      <c r="G99" s="120"/>
      <c r="H99" s="120"/>
      <c r="I99" s="118"/>
      <c r="J99" s="118"/>
      <c r="K99" s="118"/>
      <c r="L99" s="182">
        <f>L69+L98</f>
        <v>22286641</v>
      </c>
      <c r="M99" s="182">
        <f t="shared" ref="M99" si="6">M69+M98</f>
        <v>30374383</v>
      </c>
      <c r="N99" s="182">
        <f t="shared" ref="N99" si="7">N69+N98</f>
        <v>30374383</v>
      </c>
    </row>
  </sheetData>
  <mergeCells count="8">
    <mergeCell ref="I7:K7"/>
    <mergeCell ref="L7:N7"/>
    <mergeCell ref="A3:N3"/>
    <mergeCell ref="A4:N4"/>
    <mergeCell ref="A7:A8"/>
    <mergeCell ref="B7:B8"/>
    <mergeCell ref="C7:E7"/>
    <mergeCell ref="F7:H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36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98"/>
  <sheetViews>
    <sheetView workbookViewId="0">
      <selection activeCell="I11" sqref="I11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4.5703125" customWidth="1"/>
  </cols>
  <sheetData>
    <row r="1" spans="1:7" x14ac:dyDescent="0.25">
      <c r="B1" t="s">
        <v>795</v>
      </c>
    </row>
    <row r="3" spans="1:7" ht="24" customHeight="1" x14ac:dyDescent="0.25">
      <c r="A3" s="199" t="s">
        <v>726</v>
      </c>
      <c r="B3" s="214"/>
      <c r="C3" s="214"/>
      <c r="D3" s="214"/>
      <c r="E3" s="214"/>
    </row>
    <row r="4" spans="1:7" ht="24" customHeight="1" x14ac:dyDescent="0.25">
      <c r="A4" s="203" t="s">
        <v>729</v>
      </c>
      <c r="B4" s="200"/>
      <c r="C4" s="200"/>
      <c r="D4" s="200"/>
      <c r="E4" s="200"/>
      <c r="G4" s="66"/>
    </row>
    <row r="5" spans="1:7" ht="18" x14ac:dyDescent="0.25">
      <c r="A5" s="41"/>
    </row>
    <row r="6" spans="1:7" x14ac:dyDescent="0.25">
      <c r="A6" s="77" t="s">
        <v>696</v>
      </c>
    </row>
    <row r="7" spans="1:7" ht="25.5" x14ac:dyDescent="0.25">
      <c r="A7" s="2" t="s">
        <v>108</v>
      </c>
      <c r="B7" s="3" t="s">
        <v>6</v>
      </c>
      <c r="C7" s="3" t="s">
        <v>699</v>
      </c>
      <c r="D7" s="3" t="s">
        <v>18</v>
      </c>
      <c r="E7" s="76" t="s">
        <v>19</v>
      </c>
    </row>
    <row r="8" spans="1:7" ht="15" customHeight="1" x14ac:dyDescent="0.25">
      <c r="A8" s="32" t="s">
        <v>287</v>
      </c>
      <c r="B8" s="6" t="s">
        <v>288</v>
      </c>
      <c r="C8" s="110">
        <v>7405881</v>
      </c>
      <c r="D8" s="110">
        <v>8428614</v>
      </c>
      <c r="E8" s="110">
        <v>8428614</v>
      </c>
    </row>
    <row r="9" spans="1:7" ht="15" customHeight="1" x14ac:dyDescent="0.25">
      <c r="A9" s="5" t="s">
        <v>289</v>
      </c>
      <c r="B9" s="6" t="s">
        <v>290</v>
      </c>
      <c r="C9" s="110">
        <v>0</v>
      </c>
      <c r="D9" s="110">
        <v>0</v>
      </c>
      <c r="E9" s="110">
        <v>0</v>
      </c>
    </row>
    <row r="10" spans="1:7" ht="15" customHeight="1" x14ac:dyDescent="0.25">
      <c r="A10" s="5" t="s">
        <v>291</v>
      </c>
      <c r="B10" s="6" t="s">
        <v>292</v>
      </c>
      <c r="C10" s="110">
        <v>3651000</v>
      </c>
      <c r="D10" s="110">
        <v>3745975</v>
      </c>
      <c r="E10" s="110">
        <v>3745975</v>
      </c>
    </row>
    <row r="11" spans="1:7" ht="15" customHeight="1" x14ac:dyDescent="0.25">
      <c r="A11" s="5" t="s">
        <v>293</v>
      </c>
      <c r="B11" s="6" t="s">
        <v>294</v>
      </c>
      <c r="C11" s="110">
        <v>1200000</v>
      </c>
      <c r="D11" s="110">
        <v>1200000</v>
      </c>
      <c r="E11" s="110">
        <v>1200000</v>
      </c>
    </row>
    <row r="12" spans="1:7" ht="15" customHeight="1" x14ac:dyDescent="0.25">
      <c r="A12" s="5" t="s">
        <v>295</v>
      </c>
      <c r="B12" s="6" t="s">
        <v>296</v>
      </c>
      <c r="C12" s="110">
        <v>0</v>
      </c>
      <c r="D12" s="110">
        <v>1554908</v>
      </c>
      <c r="E12" s="110">
        <v>1554908</v>
      </c>
    </row>
    <row r="13" spans="1:7" ht="15" customHeight="1" x14ac:dyDescent="0.25">
      <c r="A13" s="5" t="s">
        <v>297</v>
      </c>
      <c r="B13" s="6" t="s">
        <v>298</v>
      </c>
      <c r="C13" s="110">
        <v>0</v>
      </c>
      <c r="D13" s="110">
        <v>0</v>
      </c>
      <c r="E13" s="110">
        <v>0</v>
      </c>
    </row>
    <row r="14" spans="1:7" ht="15" customHeight="1" x14ac:dyDescent="0.25">
      <c r="A14" s="7" t="s">
        <v>542</v>
      </c>
      <c r="B14" s="8" t="s">
        <v>299</v>
      </c>
      <c r="C14" s="110">
        <v>12256881</v>
      </c>
      <c r="D14" s="110">
        <v>14929497</v>
      </c>
      <c r="E14" s="110">
        <v>14929497</v>
      </c>
    </row>
    <row r="15" spans="1:7" ht="15" customHeight="1" x14ac:dyDescent="0.25">
      <c r="A15" s="5" t="s">
        <v>300</v>
      </c>
      <c r="B15" s="6" t="s">
        <v>301</v>
      </c>
      <c r="C15" s="110">
        <v>0</v>
      </c>
      <c r="D15" s="110">
        <v>0</v>
      </c>
      <c r="E15" s="110">
        <v>0</v>
      </c>
    </row>
    <row r="16" spans="1:7" ht="15" customHeight="1" x14ac:dyDescent="0.25">
      <c r="A16" s="5" t="s">
        <v>302</v>
      </c>
      <c r="B16" s="6" t="s">
        <v>303</v>
      </c>
      <c r="C16" s="110">
        <v>0</v>
      </c>
      <c r="D16" s="110">
        <v>0</v>
      </c>
      <c r="E16" s="110">
        <v>0</v>
      </c>
    </row>
    <row r="17" spans="1:5" ht="15" customHeight="1" x14ac:dyDescent="0.25">
      <c r="A17" s="5" t="s">
        <v>504</v>
      </c>
      <c r="B17" s="6" t="s">
        <v>304</v>
      </c>
      <c r="C17" s="110">
        <v>0</v>
      </c>
      <c r="D17" s="110">
        <v>0</v>
      </c>
      <c r="E17" s="110">
        <v>0</v>
      </c>
    </row>
    <row r="18" spans="1:5" ht="15" customHeight="1" x14ac:dyDescent="0.25">
      <c r="A18" s="5" t="s">
        <v>505</v>
      </c>
      <c r="B18" s="6" t="s">
        <v>305</v>
      </c>
      <c r="C18" s="110">
        <v>0</v>
      </c>
      <c r="D18" s="110">
        <v>0</v>
      </c>
      <c r="E18" s="110">
        <v>0</v>
      </c>
    </row>
    <row r="19" spans="1:5" ht="15" customHeight="1" x14ac:dyDescent="0.25">
      <c r="A19" s="5" t="s">
        <v>506</v>
      </c>
      <c r="B19" s="6" t="s">
        <v>306</v>
      </c>
      <c r="C19" s="110">
        <v>361993</v>
      </c>
      <c r="D19" s="110">
        <v>1689357</v>
      </c>
      <c r="E19" s="110">
        <v>1689357</v>
      </c>
    </row>
    <row r="20" spans="1:5" ht="15" customHeight="1" x14ac:dyDescent="0.25">
      <c r="A20" s="38" t="s">
        <v>543</v>
      </c>
      <c r="B20" s="43" t="s">
        <v>307</v>
      </c>
      <c r="C20" s="111">
        <v>12618874</v>
      </c>
      <c r="D20" s="111">
        <v>16618854</v>
      </c>
      <c r="E20" s="111">
        <v>16618854</v>
      </c>
    </row>
    <row r="21" spans="1:5" ht="15" customHeight="1" x14ac:dyDescent="0.25">
      <c r="A21" s="5" t="s">
        <v>510</v>
      </c>
      <c r="B21" s="6" t="s">
        <v>316</v>
      </c>
      <c r="C21" s="110">
        <v>0</v>
      </c>
      <c r="D21" s="110"/>
      <c r="E21" s="110"/>
    </row>
    <row r="22" spans="1:5" ht="15" customHeight="1" x14ac:dyDescent="0.25">
      <c r="A22" s="5" t="s">
        <v>511</v>
      </c>
      <c r="B22" s="6" t="s">
        <v>317</v>
      </c>
      <c r="C22" s="110">
        <v>0</v>
      </c>
      <c r="D22" s="110">
        <v>0</v>
      </c>
      <c r="E22" s="110">
        <v>0</v>
      </c>
    </row>
    <row r="23" spans="1:5" ht="15" customHeight="1" x14ac:dyDescent="0.25">
      <c r="A23" s="7" t="s">
        <v>545</v>
      </c>
      <c r="B23" s="8" t="s">
        <v>318</v>
      </c>
      <c r="C23" s="110">
        <v>0</v>
      </c>
      <c r="D23" s="110">
        <v>0</v>
      </c>
      <c r="E23" s="110">
        <v>0</v>
      </c>
    </row>
    <row r="24" spans="1:5" ht="15" customHeight="1" x14ac:dyDescent="0.25">
      <c r="A24" s="5" t="s">
        <v>512</v>
      </c>
      <c r="B24" s="6" t="s">
        <v>319</v>
      </c>
      <c r="C24" s="110">
        <v>0</v>
      </c>
      <c r="D24" s="110">
        <v>0</v>
      </c>
      <c r="E24" s="110">
        <v>0</v>
      </c>
    </row>
    <row r="25" spans="1:5" ht="15" customHeight="1" x14ac:dyDescent="0.25">
      <c r="A25" s="5" t="s">
        <v>513</v>
      </c>
      <c r="B25" s="6" t="s">
        <v>320</v>
      </c>
      <c r="C25" s="110">
        <v>0</v>
      </c>
      <c r="D25" s="110">
        <v>0</v>
      </c>
      <c r="E25" s="110">
        <v>0</v>
      </c>
    </row>
    <row r="26" spans="1:5" ht="15" customHeight="1" x14ac:dyDescent="0.25">
      <c r="A26" s="5" t="s">
        <v>514</v>
      </c>
      <c r="B26" s="6" t="s">
        <v>321</v>
      </c>
      <c r="C26" s="110">
        <v>190000</v>
      </c>
      <c r="D26" s="110">
        <v>318500</v>
      </c>
      <c r="E26" s="110">
        <v>318500</v>
      </c>
    </row>
    <row r="27" spans="1:5" ht="15" customHeight="1" x14ac:dyDescent="0.25">
      <c r="A27" s="5" t="s">
        <v>515</v>
      </c>
      <c r="B27" s="6" t="s">
        <v>322</v>
      </c>
      <c r="C27" s="110">
        <v>2085000</v>
      </c>
      <c r="D27" s="110">
        <v>2615941</v>
      </c>
      <c r="E27" s="110">
        <v>2615941</v>
      </c>
    </row>
    <row r="28" spans="1:5" ht="15" customHeight="1" x14ac:dyDescent="0.25">
      <c r="A28" s="5" t="s">
        <v>516</v>
      </c>
      <c r="B28" s="6" t="s">
        <v>325</v>
      </c>
      <c r="C28" s="110">
        <v>0</v>
      </c>
      <c r="D28" s="110">
        <v>0</v>
      </c>
      <c r="E28" s="110">
        <v>0</v>
      </c>
    </row>
    <row r="29" spans="1:5" ht="15" customHeight="1" x14ac:dyDescent="0.25">
      <c r="A29" s="5" t="s">
        <v>326</v>
      </c>
      <c r="B29" s="6" t="s">
        <v>327</v>
      </c>
      <c r="C29" s="110">
        <v>0</v>
      </c>
      <c r="D29" s="110">
        <v>0</v>
      </c>
      <c r="E29" s="110">
        <v>0</v>
      </c>
    </row>
    <row r="30" spans="1:5" ht="15" customHeight="1" x14ac:dyDescent="0.25">
      <c r="A30" s="5" t="s">
        <v>517</v>
      </c>
      <c r="B30" s="6" t="s">
        <v>328</v>
      </c>
      <c r="C30" s="110">
        <v>320000</v>
      </c>
      <c r="D30" s="110">
        <v>354126</v>
      </c>
      <c r="E30" s="110">
        <v>354126</v>
      </c>
    </row>
    <row r="31" spans="1:5" ht="15" customHeight="1" x14ac:dyDescent="0.25">
      <c r="A31" s="5" t="s">
        <v>518</v>
      </c>
      <c r="B31" s="6" t="s">
        <v>333</v>
      </c>
      <c r="C31" s="110">
        <v>0</v>
      </c>
      <c r="D31" s="110">
        <v>0</v>
      </c>
      <c r="E31" s="110">
        <v>0</v>
      </c>
    </row>
    <row r="32" spans="1:5" ht="15" customHeight="1" x14ac:dyDescent="0.25">
      <c r="A32" s="7" t="s">
        <v>546</v>
      </c>
      <c r="B32" s="8" t="s">
        <v>336</v>
      </c>
      <c r="C32" s="110">
        <v>2405000</v>
      </c>
      <c r="D32" s="110">
        <v>2970067</v>
      </c>
      <c r="E32" s="110">
        <v>2970067</v>
      </c>
    </row>
    <row r="33" spans="1:5" ht="15" customHeight="1" x14ac:dyDescent="0.25">
      <c r="A33" s="5" t="s">
        <v>519</v>
      </c>
      <c r="B33" s="6" t="s">
        <v>337</v>
      </c>
      <c r="C33" s="110">
        <v>25000</v>
      </c>
      <c r="D33" s="110">
        <v>13312</v>
      </c>
      <c r="E33" s="110">
        <v>13312</v>
      </c>
    </row>
    <row r="34" spans="1:5" ht="15" customHeight="1" x14ac:dyDescent="0.25">
      <c r="A34" s="38" t="s">
        <v>547</v>
      </c>
      <c r="B34" s="43" t="s">
        <v>338</v>
      </c>
      <c r="C34" s="111">
        <v>2620000</v>
      </c>
      <c r="D34" s="111">
        <v>3301879</v>
      </c>
      <c r="E34" s="111">
        <v>3301879</v>
      </c>
    </row>
    <row r="35" spans="1:5" ht="15" customHeight="1" x14ac:dyDescent="0.25">
      <c r="A35" s="13" t="s">
        <v>339</v>
      </c>
      <c r="B35" s="6" t="s">
        <v>340</v>
      </c>
      <c r="C35" s="110">
        <v>0</v>
      </c>
      <c r="D35" s="110">
        <v>0</v>
      </c>
      <c r="E35" s="110">
        <v>0</v>
      </c>
    </row>
    <row r="36" spans="1:5" ht="15" customHeight="1" x14ac:dyDescent="0.25">
      <c r="A36" s="13" t="s">
        <v>520</v>
      </c>
      <c r="B36" s="6" t="s">
        <v>341</v>
      </c>
      <c r="C36" s="110">
        <v>0</v>
      </c>
      <c r="D36" s="110">
        <v>0</v>
      </c>
      <c r="E36" s="110">
        <v>0</v>
      </c>
    </row>
    <row r="37" spans="1:5" ht="15" customHeight="1" x14ac:dyDescent="0.25">
      <c r="A37" s="13" t="s">
        <v>521</v>
      </c>
      <c r="B37" s="6" t="s">
        <v>342</v>
      </c>
      <c r="C37" s="110">
        <v>0</v>
      </c>
      <c r="D37" s="110">
        <v>0</v>
      </c>
      <c r="E37" s="110">
        <v>0</v>
      </c>
    </row>
    <row r="38" spans="1:5" ht="15" customHeight="1" x14ac:dyDescent="0.25">
      <c r="A38" s="13" t="s">
        <v>522</v>
      </c>
      <c r="B38" s="6" t="s">
        <v>343</v>
      </c>
      <c r="C38" s="110">
        <v>325000</v>
      </c>
      <c r="D38" s="110">
        <v>349731</v>
      </c>
      <c r="E38" s="110">
        <v>349731</v>
      </c>
    </row>
    <row r="39" spans="1:5" ht="15" customHeight="1" x14ac:dyDescent="0.25">
      <c r="A39" s="13" t="s">
        <v>344</v>
      </c>
      <c r="B39" s="6" t="s">
        <v>345</v>
      </c>
      <c r="C39" s="110">
        <v>0</v>
      </c>
      <c r="D39" s="110">
        <v>0</v>
      </c>
      <c r="E39" s="110">
        <v>0</v>
      </c>
    </row>
    <row r="40" spans="1:5" ht="15" customHeight="1" x14ac:dyDescent="0.25">
      <c r="A40" s="13" t="s">
        <v>346</v>
      </c>
      <c r="B40" s="6" t="s">
        <v>347</v>
      </c>
      <c r="C40" s="110">
        <v>0</v>
      </c>
      <c r="D40" s="110">
        <v>0</v>
      </c>
      <c r="E40" s="110">
        <v>0</v>
      </c>
    </row>
    <row r="41" spans="1:5" ht="15" customHeight="1" x14ac:dyDescent="0.25">
      <c r="A41" s="13" t="s">
        <v>348</v>
      </c>
      <c r="B41" s="6" t="s">
        <v>349</v>
      </c>
      <c r="C41" s="110">
        <v>0</v>
      </c>
      <c r="D41" s="110">
        <v>0</v>
      </c>
      <c r="E41" s="110">
        <v>0</v>
      </c>
    </row>
    <row r="42" spans="1:5" ht="15" customHeight="1" x14ac:dyDescent="0.25">
      <c r="A42" s="13" t="s">
        <v>523</v>
      </c>
      <c r="B42" s="6" t="s">
        <v>350</v>
      </c>
      <c r="C42" s="110">
        <v>0</v>
      </c>
      <c r="D42" s="110">
        <v>183</v>
      </c>
      <c r="E42" s="110">
        <v>183</v>
      </c>
    </row>
    <row r="43" spans="1:5" ht="15" customHeight="1" x14ac:dyDescent="0.25">
      <c r="A43" s="13" t="s">
        <v>524</v>
      </c>
      <c r="B43" s="6" t="s">
        <v>351</v>
      </c>
      <c r="C43" s="110">
        <v>0</v>
      </c>
      <c r="D43" s="110">
        <v>0</v>
      </c>
      <c r="E43" s="110">
        <v>0</v>
      </c>
    </row>
    <row r="44" spans="1:5" ht="15" customHeight="1" x14ac:dyDescent="0.25">
      <c r="A44" s="13" t="s">
        <v>525</v>
      </c>
      <c r="B44" s="6" t="s">
        <v>352</v>
      </c>
      <c r="C44" s="110">
        <v>0</v>
      </c>
      <c r="D44" s="110">
        <v>0</v>
      </c>
      <c r="E44" s="110">
        <v>0</v>
      </c>
    </row>
    <row r="45" spans="1:5" ht="15" customHeight="1" x14ac:dyDescent="0.25">
      <c r="A45" s="42" t="s">
        <v>548</v>
      </c>
      <c r="B45" s="43" t="s">
        <v>353</v>
      </c>
      <c r="C45" s="111">
        <v>325000</v>
      </c>
      <c r="D45" s="111">
        <v>349914</v>
      </c>
      <c r="E45" s="111">
        <v>349914</v>
      </c>
    </row>
    <row r="46" spans="1:5" ht="15" customHeight="1" x14ac:dyDescent="0.25">
      <c r="A46" s="13" t="s">
        <v>362</v>
      </c>
      <c r="B46" s="6" t="s">
        <v>363</v>
      </c>
      <c r="C46" s="110">
        <v>0</v>
      </c>
      <c r="D46" s="110">
        <v>0</v>
      </c>
      <c r="E46" s="110">
        <v>0</v>
      </c>
    </row>
    <row r="47" spans="1:5" ht="15" customHeight="1" x14ac:dyDescent="0.25">
      <c r="A47" s="5" t="s">
        <v>529</v>
      </c>
      <c r="B47" s="6" t="s">
        <v>364</v>
      </c>
      <c r="C47" s="110">
        <v>0</v>
      </c>
      <c r="D47" s="110">
        <v>0</v>
      </c>
      <c r="E47" s="110">
        <v>0</v>
      </c>
    </row>
    <row r="48" spans="1:5" ht="15" customHeight="1" x14ac:dyDescent="0.25">
      <c r="A48" s="13" t="s">
        <v>530</v>
      </c>
      <c r="B48" s="6" t="s">
        <v>700</v>
      </c>
      <c r="C48" s="110">
        <v>424803</v>
      </c>
      <c r="D48" s="110">
        <v>2275220</v>
      </c>
      <c r="E48" s="110">
        <v>2275220</v>
      </c>
    </row>
    <row r="49" spans="1:5" ht="15" customHeight="1" x14ac:dyDescent="0.25">
      <c r="A49" s="38" t="s">
        <v>550</v>
      </c>
      <c r="B49" s="43" t="s">
        <v>365</v>
      </c>
      <c r="C49" s="111">
        <v>424803</v>
      </c>
      <c r="D49" s="111">
        <v>2275220</v>
      </c>
      <c r="E49" s="111">
        <v>2275220</v>
      </c>
    </row>
    <row r="50" spans="1:5" ht="15" customHeight="1" x14ac:dyDescent="0.25">
      <c r="A50" s="172" t="s">
        <v>613</v>
      </c>
      <c r="B50" s="173"/>
      <c r="C50" s="152">
        <v>0</v>
      </c>
      <c r="D50" s="152">
        <v>0</v>
      </c>
      <c r="E50" s="152">
        <v>0</v>
      </c>
    </row>
    <row r="51" spans="1:5" ht="15" customHeight="1" x14ac:dyDescent="0.25">
      <c r="A51" s="5" t="s">
        <v>308</v>
      </c>
      <c r="B51" s="6" t="s">
        <v>309</v>
      </c>
      <c r="C51" s="110">
        <v>0</v>
      </c>
      <c r="D51" s="110">
        <v>750000</v>
      </c>
      <c r="E51" s="110">
        <v>750000</v>
      </c>
    </row>
    <row r="52" spans="1:5" ht="15" customHeight="1" x14ac:dyDescent="0.25">
      <c r="A52" s="5" t="s">
        <v>310</v>
      </c>
      <c r="B52" s="6" t="s">
        <v>311</v>
      </c>
      <c r="C52" s="110">
        <v>0</v>
      </c>
      <c r="D52" s="110">
        <v>0</v>
      </c>
      <c r="E52" s="110">
        <v>0</v>
      </c>
    </row>
    <row r="53" spans="1:5" ht="15" customHeight="1" x14ac:dyDescent="0.25">
      <c r="A53" s="5" t="s">
        <v>507</v>
      </c>
      <c r="B53" s="6" t="s">
        <v>312</v>
      </c>
      <c r="C53" s="110">
        <v>0</v>
      </c>
      <c r="D53" s="110">
        <v>0</v>
      </c>
      <c r="E53" s="110">
        <v>0</v>
      </c>
    </row>
    <row r="54" spans="1:5" ht="15" customHeight="1" x14ac:dyDescent="0.25">
      <c r="A54" s="5" t="s">
        <v>508</v>
      </c>
      <c r="B54" s="6" t="s">
        <v>313</v>
      </c>
      <c r="C54" s="110">
        <v>0</v>
      </c>
      <c r="D54" s="110">
        <v>0</v>
      </c>
      <c r="E54" s="110">
        <v>0</v>
      </c>
    </row>
    <row r="55" spans="1:5" ht="15" customHeight="1" x14ac:dyDescent="0.25">
      <c r="A55" s="5" t="s">
        <v>509</v>
      </c>
      <c r="B55" s="6" t="s">
        <v>314</v>
      </c>
      <c r="C55" s="110">
        <v>0</v>
      </c>
      <c r="D55" s="110">
        <v>0</v>
      </c>
      <c r="E55" s="110">
        <v>0</v>
      </c>
    </row>
    <row r="56" spans="1:5" ht="15" customHeight="1" x14ac:dyDescent="0.25">
      <c r="A56" s="38" t="s">
        <v>544</v>
      </c>
      <c r="B56" s="43" t="s">
        <v>315</v>
      </c>
      <c r="C56" s="111">
        <v>0</v>
      </c>
      <c r="D56" s="111">
        <v>750000</v>
      </c>
      <c r="E56" s="111">
        <v>750000</v>
      </c>
    </row>
    <row r="57" spans="1:5" ht="15" customHeight="1" x14ac:dyDescent="0.25">
      <c r="A57" s="13" t="s">
        <v>526</v>
      </c>
      <c r="B57" s="6" t="s">
        <v>354</v>
      </c>
      <c r="C57" s="110">
        <v>0</v>
      </c>
      <c r="D57" s="110">
        <v>0</v>
      </c>
      <c r="E57" s="110">
        <v>0</v>
      </c>
    </row>
    <row r="58" spans="1:5" ht="15" customHeight="1" x14ac:dyDescent="0.25">
      <c r="A58" s="13" t="s">
        <v>527</v>
      </c>
      <c r="B58" s="6" t="s">
        <v>355</v>
      </c>
      <c r="C58" s="110">
        <v>0</v>
      </c>
      <c r="D58" s="110">
        <v>1100</v>
      </c>
      <c r="E58" s="110">
        <v>1100</v>
      </c>
    </row>
    <row r="59" spans="1:5" ht="15" customHeight="1" x14ac:dyDescent="0.25">
      <c r="A59" s="13" t="s">
        <v>356</v>
      </c>
      <c r="B59" s="6" t="s">
        <v>357</v>
      </c>
      <c r="C59" s="110">
        <v>0</v>
      </c>
      <c r="D59" s="110">
        <v>0</v>
      </c>
      <c r="E59" s="110">
        <v>0</v>
      </c>
    </row>
    <row r="60" spans="1:5" ht="15" customHeight="1" x14ac:dyDescent="0.25">
      <c r="A60" s="13" t="s">
        <v>528</v>
      </c>
      <c r="B60" s="6" t="s">
        <v>358</v>
      </c>
      <c r="C60" s="110">
        <v>0</v>
      </c>
      <c r="D60" s="110">
        <v>0</v>
      </c>
      <c r="E60" s="110">
        <v>0</v>
      </c>
    </row>
    <row r="61" spans="1:5" ht="15" customHeight="1" x14ac:dyDescent="0.25">
      <c r="A61" s="13" t="s">
        <v>359</v>
      </c>
      <c r="B61" s="6" t="s">
        <v>360</v>
      </c>
      <c r="C61" s="110">
        <v>0</v>
      </c>
      <c r="D61" s="110">
        <v>0</v>
      </c>
      <c r="E61" s="110">
        <v>0</v>
      </c>
    </row>
    <row r="62" spans="1:5" ht="15" customHeight="1" x14ac:dyDescent="0.25">
      <c r="A62" s="38" t="s">
        <v>549</v>
      </c>
      <c r="B62" s="43" t="s">
        <v>361</v>
      </c>
      <c r="C62" s="111">
        <v>0</v>
      </c>
      <c r="D62" s="111">
        <v>1100</v>
      </c>
      <c r="E62" s="111">
        <v>1100</v>
      </c>
    </row>
    <row r="63" spans="1:5" ht="15" customHeight="1" x14ac:dyDescent="0.25">
      <c r="A63" s="13" t="s">
        <v>366</v>
      </c>
      <c r="B63" s="6" t="s">
        <v>367</v>
      </c>
      <c r="C63" s="110">
        <v>0</v>
      </c>
      <c r="D63" s="110">
        <v>0</v>
      </c>
      <c r="E63" s="110">
        <v>0</v>
      </c>
    </row>
    <row r="64" spans="1:5" ht="15" customHeight="1" x14ac:dyDescent="0.25">
      <c r="A64" s="5" t="s">
        <v>531</v>
      </c>
      <c r="B64" s="6" t="s">
        <v>368</v>
      </c>
      <c r="C64" s="110">
        <v>0</v>
      </c>
      <c r="D64" s="110">
        <v>0</v>
      </c>
      <c r="E64" s="110">
        <v>0</v>
      </c>
    </row>
    <row r="65" spans="1:5" ht="15" customHeight="1" x14ac:dyDescent="0.25">
      <c r="A65" s="13" t="s">
        <v>532</v>
      </c>
      <c r="B65" s="6" t="s">
        <v>369</v>
      </c>
      <c r="C65" s="110">
        <v>0</v>
      </c>
      <c r="D65" s="110">
        <v>0</v>
      </c>
      <c r="E65" s="110">
        <v>0</v>
      </c>
    </row>
    <row r="66" spans="1:5" ht="15" customHeight="1" x14ac:dyDescent="0.25">
      <c r="A66" s="38" t="s">
        <v>552</v>
      </c>
      <c r="B66" s="43" t="s">
        <v>370</v>
      </c>
      <c r="C66" s="110">
        <v>0</v>
      </c>
      <c r="D66" s="110">
        <v>0</v>
      </c>
      <c r="E66" s="110">
        <v>0</v>
      </c>
    </row>
    <row r="67" spans="1:5" ht="15" customHeight="1" x14ac:dyDescent="0.25">
      <c r="A67" s="172" t="s">
        <v>612</v>
      </c>
      <c r="B67" s="173"/>
      <c r="C67" s="152">
        <v>0</v>
      </c>
      <c r="D67" s="152">
        <v>0</v>
      </c>
      <c r="E67" s="152">
        <v>0</v>
      </c>
    </row>
    <row r="68" spans="1:5" ht="15.75" x14ac:dyDescent="0.25">
      <c r="A68" s="174" t="s">
        <v>551</v>
      </c>
      <c r="B68" s="175" t="s">
        <v>371</v>
      </c>
      <c r="C68" s="153">
        <v>15988677</v>
      </c>
      <c r="D68" s="153">
        <v>23296967</v>
      </c>
      <c r="E68" s="153">
        <v>23296967</v>
      </c>
    </row>
    <row r="69" spans="1:5" ht="15.75" x14ac:dyDescent="0.25">
      <c r="A69" s="176" t="s">
        <v>665</v>
      </c>
      <c r="B69" s="177"/>
      <c r="C69" s="178"/>
      <c r="D69" s="178"/>
      <c r="E69" s="178"/>
    </row>
    <row r="70" spans="1:5" ht="15.75" x14ac:dyDescent="0.25">
      <c r="A70" s="176" t="s">
        <v>666</v>
      </c>
      <c r="B70" s="177"/>
      <c r="C70" s="178"/>
      <c r="D70" s="178"/>
      <c r="E70" s="178"/>
    </row>
    <row r="71" spans="1:5" x14ac:dyDescent="0.25">
      <c r="A71" s="36" t="s">
        <v>533</v>
      </c>
      <c r="B71" s="5" t="s">
        <v>372</v>
      </c>
      <c r="C71" s="140"/>
      <c r="D71" s="140"/>
      <c r="E71" s="140"/>
    </row>
    <row r="72" spans="1:5" x14ac:dyDescent="0.25">
      <c r="A72" s="13" t="s">
        <v>373</v>
      </c>
      <c r="B72" s="5" t="s">
        <v>374</v>
      </c>
      <c r="C72" s="140"/>
      <c r="D72" s="140"/>
      <c r="E72" s="140"/>
    </row>
    <row r="73" spans="1:5" x14ac:dyDescent="0.25">
      <c r="A73" s="36" t="s">
        <v>534</v>
      </c>
      <c r="B73" s="5" t="s">
        <v>375</v>
      </c>
      <c r="C73" s="140"/>
      <c r="D73" s="140"/>
      <c r="E73" s="140"/>
    </row>
    <row r="74" spans="1:5" x14ac:dyDescent="0.25">
      <c r="A74" s="15" t="s">
        <v>553</v>
      </c>
      <c r="B74" s="7" t="s">
        <v>376</v>
      </c>
      <c r="C74" s="140"/>
      <c r="D74" s="140"/>
      <c r="E74" s="140"/>
    </row>
    <row r="75" spans="1:5" x14ac:dyDescent="0.25">
      <c r="A75" s="13" t="s">
        <v>535</v>
      </c>
      <c r="B75" s="5" t="s">
        <v>377</v>
      </c>
      <c r="C75" s="140"/>
      <c r="D75" s="140"/>
      <c r="E75" s="140"/>
    </row>
    <row r="76" spans="1:5" x14ac:dyDescent="0.25">
      <c r="A76" s="36" t="s">
        <v>378</v>
      </c>
      <c r="B76" s="5" t="s">
        <v>379</v>
      </c>
      <c r="C76" s="140"/>
      <c r="D76" s="140"/>
      <c r="E76" s="140"/>
    </row>
    <row r="77" spans="1:5" x14ac:dyDescent="0.25">
      <c r="A77" s="13" t="s">
        <v>536</v>
      </c>
      <c r="B77" s="5" t="s">
        <v>380</v>
      </c>
      <c r="C77" s="140"/>
      <c r="D77" s="140"/>
      <c r="E77" s="140"/>
    </row>
    <row r="78" spans="1:5" x14ac:dyDescent="0.25">
      <c r="A78" s="36" t="s">
        <v>381</v>
      </c>
      <c r="B78" s="5" t="s">
        <v>382</v>
      </c>
      <c r="C78" s="140"/>
      <c r="D78" s="140"/>
      <c r="E78" s="140"/>
    </row>
    <row r="79" spans="1:5" x14ac:dyDescent="0.25">
      <c r="A79" s="14" t="s">
        <v>554</v>
      </c>
      <c r="B79" s="7" t="s">
        <v>383</v>
      </c>
      <c r="C79" s="140"/>
      <c r="D79" s="140"/>
      <c r="E79" s="140"/>
    </row>
    <row r="80" spans="1:5" x14ac:dyDescent="0.25">
      <c r="A80" s="5" t="s">
        <v>663</v>
      </c>
      <c r="B80" s="5" t="s">
        <v>384</v>
      </c>
      <c r="C80" s="140">
        <v>6297964</v>
      </c>
      <c r="D80" s="140">
        <v>6539336</v>
      </c>
      <c r="E80" s="140">
        <v>6539336</v>
      </c>
    </row>
    <row r="81" spans="1:5" x14ac:dyDescent="0.25">
      <c r="A81" s="5" t="s">
        <v>664</v>
      </c>
      <c r="B81" s="5" t="s">
        <v>384</v>
      </c>
      <c r="C81" s="140"/>
      <c r="D81" s="140"/>
      <c r="E81" s="140"/>
    </row>
    <row r="82" spans="1:5" x14ac:dyDescent="0.25">
      <c r="A82" s="5" t="s">
        <v>661</v>
      </c>
      <c r="B82" s="5" t="s">
        <v>385</v>
      </c>
      <c r="C82" s="140"/>
      <c r="D82" s="140"/>
      <c r="E82" s="140"/>
    </row>
    <row r="83" spans="1:5" x14ac:dyDescent="0.25">
      <c r="A83" s="5" t="s">
        <v>662</v>
      </c>
      <c r="B83" s="5" t="s">
        <v>385</v>
      </c>
      <c r="C83" s="140"/>
      <c r="D83" s="140"/>
      <c r="E83" s="140"/>
    </row>
    <row r="84" spans="1:5" x14ac:dyDescent="0.25">
      <c r="A84" s="7" t="s">
        <v>555</v>
      </c>
      <c r="B84" s="7" t="s">
        <v>386</v>
      </c>
      <c r="C84" s="123">
        <v>6297964</v>
      </c>
      <c r="D84" s="123">
        <v>6539336</v>
      </c>
      <c r="E84" s="123">
        <v>6539336</v>
      </c>
    </row>
    <row r="85" spans="1:5" x14ac:dyDescent="0.25">
      <c r="A85" s="36" t="s">
        <v>387</v>
      </c>
      <c r="B85" s="5" t="s">
        <v>388</v>
      </c>
      <c r="C85" s="140"/>
      <c r="D85" s="140">
        <v>538080</v>
      </c>
      <c r="E85" s="140">
        <v>538080</v>
      </c>
    </row>
    <row r="86" spans="1:5" x14ac:dyDescent="0.25">
      <c r="A86" s="36" t="s">
        <v>389</v>
      </c>
      <c r="B86" s="5" t="s">
        <v>390</v>
      </c>
      <c r="C86" s="140"/>
      <c r="D86" s="140"/>
      <c r="E86" s="140"/>
    </row>
    <row r="87" spans="1:5" x14ac:dyDescent="0.25">
      <c r="A87" s="36" t="s">
        <v>391</v>
      </c>
      <c r="B87" s="5" t="s">
        <v>392</v>
      </c>
      <c r="C87" s="140"/>
      <c r="D87" s="140"/>
      <c r="E87" s="140"/>
    </row>
    <row r="88" spans="1:5" x14ac:dyDescent="0.25">
      <c r="A88" s="36" t="s">
        <v>393</v>
      </c>
      <c r="B88" s="5" t="s">
        <v>394</v>
      </c>
      <c r="C88" s="140"/>
      <c r="D88" s="140"/>
      <c r="E88" s="140"/>
    </row>
    <row r="89" spans="1:5" x14ac:dyDescent="0.25">
      <c r="A89" s="13" t="s">
        <v>537</v>
      </c>
      <c r="B89" s="5" t="s">
        <v>395</v>
      </c>
      <c r="C89" s="123"/>
      <c r="D89" s="123"/>
      <c r="E89" s="123"/>
    </row>
    <row r="90" spans="1:5" x14ac:dyDescent="0.25">
      <c r="A90" s="15" t="s">
        <v>556</v>
      </c>
      <c r="B90" s="7" t="s">
        <v>397</v>
      </c>
      <c r="C90" s="123">
        <f>SUM(C84:C89)</f>
        <v>6297964</v>
      </c>
      <c r="D90" s="123">
        <f t="shared" ref="D90:E90" si="0">SUM(D84:D89)</f>
        <v>7077416</v>
      </c>
      <c r="E90" s="123">
        <f t="shared" si="0"/>
        <v>7077416</v>
      </c>
    </row>
    <row r="91" spans="1:5" x14ac:dyDescent="0.25">
      <c r="A91" s="13" t="s">
        <v>398</v>
      </c>
      <c r="B91" s="5" t="s">
        <v>399</v>
      </c>
      <c r="C91" s="140"/>
      <c r="D91" s="140"/>
      <c r="E91" s="140"/>
    </row>
    <row r="92" spans="1:5" x14ac:dyDescent="0.25">
      <c r="A92" s="13" t="s">
        <v>400</v>
      </c>
      <c r="B92" s="5" t="s">
        <v>401</v>
      </c>
      <c r="C92" s="140"/>
      <c r="D92" s="140"/>
      <c r="E92" s="140"/>
    </row>
    <row r="93" spans="1:5" x14ac:dyDescent="0.25">
      <c r="A93" s="36" t="s">
        <v>402</v>
      </c>
      <c r="B93" s="5" t="s">
        <v>403</v>
      </c>
      <c r="C93" s="140"/>
      <c r="D93" s="140"/>
      <c r="E93" s="140"/>
    </row>
    <row r="94" spans="1:5" x14ac:dyDescent="0.25">
      <c r="A94" s="36" t="s">
        <v>538</v>
      </c>
      <c r="B94" s="5" t="s">
        <v>404</v>
      </c>
      <c r="C94" s="140"/>
      <c r="D94" s="140"/>
      <c r="E94" s="140"/>
    </row>
    <row r="95" spans="1:5" x14ac:dyDescent="0.25">
      <c r="A95" s="14" t="s">
        <v>557</v>
      </c>
      <c r="B95" s="7" t="s">
        <v>405</v>
      </c>
      <c r="C95" s="140"/>
      <c r="D95" s="140"/>
      <c r="E95" s="140"/>
    </row>
    <row r="96" spans="1:5" x14ac:dyDescent="0.25">
      <c r="A96" s="15" t="s">
        <v>406</v>
      </c>
      <c r="B96" s="7" t="s">
        <v>407</v>
      </c>
      <c r="C96" s="140"/>
      <c r="D96" s="140"/>
      <c r="E96" s="140"/>
    </row>
    <row r="97" spans="1:5" ht="15.75" x14ac:dyDescent="0.25">
      <c r="A97" s="179" t="s">
        <v>558</v>
      </c>
      <c r="B97" s="180" t="s">
        <v>408</v>
      </c>
      <c r="C97" s="181">
        <f>C90</f>
        <v>6297964</v>
      </c>
      <c r="D97" s="181">
        <f t="shared" ref="D97:E97" si="1">D90</f>
        <v>7077416</v>
      </c>
      <c r="E97" s="181">
        <f t="shared" si="1"/>
        <v>7077416</v>
      </c>
    </row>
    <row r="98" spans="1:5" ht="15.75" x14ac:dyDescent="0.25">
      <c r="A98" s="168" t="s">
        <v>540</v>
      </c>
      <c r="B98" s="169"/>
      <c r="C98" s="182">
        <f>C68+C97</f>
        <v>22286641</v>
      </c>
      <c r="D98" s="182">
        <f t="shared" ref="D98:E98" si="2">D68+D97</f>
        <v>30374383</v>
      </c>
      <c r="E98" s="182">
        <f t="shared" si="2"/>
        <v>30374383</v>
      </c>
    </row>
  </sheetData>
  <mergeCells count="2">
    <mergeCell ref="A3:E3"/>
    <mergeCell ref="A4:E4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36"/>
  <sheetViews>
    <sheetView workbookViewId="0">
      <selection activeCell="E11" sqref="E11"/>
    </sheetView>
  </sheetViews>
  <sheetFormatPr defaultRowHeight="15" x14ac:dyDescent="0.25"/>
  <cols>
    <col min="1" max="1" width="86.28515625" customWidth="1"/>
    <col min="2" max="2" width="28.28515625" customWidth="1"/>
  </cols>
  <sheetData>
    <row r="1" spans="1:2" x14ac:dyDescent="0.25">
      <c r="A1" s="222" t="s">
        <v>796</v>
      </c>
      <c r="B1" s="222"/>
    </row>
    <row r="3" spans="1:2" ht="25.5" customHeight="1" x14ac:dyDescent="0.25">
      <c r="A3" s="199" t="s">
        <v>726</v>
      </c>
      <c r="B3" s="214"/>
    </row>
    <row r="4" spans="1:2" ht="23.25" customHeight="1" x14ac:dyDescent="0.25">
      <c r="A4" s="220" t="s">
        <v>611</v>
      </c>
      <c r="B4" s="221"/>
    </row>
    <row r="5" spans="1:2" x14ac:dyDescent="0.25">
      <c r="A5" s="1"/>
    </row>
    <row r="6" spans="1:2" x14ac:dyDescent="0.25">
      <c r="A6" s="1"/>
    </row>
    <row r="7" spans="1:2" ht="51" customHeight="1" x14ac:dyDescent="0.25">
      <c r="A7" s="50" t="s">
        <v>610</v>
      </c>
      <c r="B7" s="50" t="s">
        <v>660</v>
      </c>
    </row>
    <row r="8" spans="1:2" ht="15" customHeight="1" x14ac:dyDescent="0.25">
      <c r="A8" s="51" t="s">
        <v>584</v>
      </c>
      <c r="B8" s="52"/>
    </row>
    <row r="9" spans="1:2" ht="15" customHeight="1" x14ac:dyDescent="0.25">
      <c r="A9" s="51" t="s">
        <v>585</v>
      </c>
      <c r="B9" s="52"/>
    </row>
    <row r="10" spans="1:2" ht="15" customHeight="1" x14ac:dyDescent="0.25">
      <c r="A10" s="51" t="s">
        <v>586</v>
      </c>
      <c r="B10" s="52"/>
    </row>
    <row r="11" spans="1:2" ht="15" customHeight="1" x14ac:dyDescent="0.25">
      <c r="A11" s="51" t="s">
        <v>587</v>
      </c>
      <c r="B11" s="52"/>
    </row>
    <row r="12" spans="1:2" s="121" customFormat="1" ht="15" customHeight="1" x14ac:dyDescent="0.25">
      <c r="A12" s="50" t="s">
        <v>605</v>
      </c>
      <c r="B12" s="122">
        <f>SUM(B8:B11)</f>
        <v>0</v>
      </c>
    </row>
    <row r="13" spans="1:2" ht="15" customHeight="1" x14ac:dyDescent="0.25">
      <c r="A13" s="51" t="s">
        <v>588</v>
      </c>
      <c r="B13" s="52"/>
    </row>
    <row r="14" spans="1:2" ht="15" customHeight="1" x14ac:dyDescent="0.25">
      <c r="A14" s="51" t="s">
        <v>589</v>
      </c>
      <c r="B14" s="52"/>
    </row>
    <row r="15" spans="1:2" ht="15" customHeight="1" x14ac:dyDescent="0.25">
      <c r="A15" s="51" t="s">
        <v>590</v>
      </c>
      <c r="B15" s="52"/>
    </row>
    <row r="16" spans="1:2" ht="15" customHeight="1" x14ac:dyDescent="0.25">
      <c r="A16" s="51" t="s">
        <v>591</v>
      </c>
      <c r="B16" s="52">
        <v>1</v>
      </c>
    </row>
    <row r="17" spans="1:2" ht="15" customHeight="1" x14ac:dyDescent="0.25">
      <c r="A17" s="51" t="s">
        <v>592</v>
      </c>
      <c r="B17" s="52"/>
    </row>
    <row r="18" spans="1:2" ht="15" customHeight="1" x14ac:dyDescent="0.25">
      <c r="A18" s="51" t="s">
        <v>593</v>
      </c>
      <c r="B18" s="52"/>
    </row>
    <row r="19" spans="1:2" ht="15" customHeight="1" x14ac:dyDescent="0.25">
      <c r="A19" s="51" t="s">
        <v>594</v>
      </c>
      <c r="B19" s="52"/>
    </row>
    <row r="20" spans="1:2" s="121" customFormat="1" ht="15" customHeight="1" x14ac:dyDescent="0.25">
      <c r="A20" s="50" t="s">
        <v>606</v>
      </c>
      <c r="B20" s="122">
        <f>SUM(B13:B19)</f>
        <v>1</v>
      </c>
    </row>
    <row r="21" spans="1:2" ht="15" customHeight="1" x14ac:dyDescent="0.25">
      <c r="A21" s="51" t="s">
        <v>595</v>
      </c>
      <c r="B21" s="52">
        <v>1</v>
      </c>
    </row>
    <row r="22" spans="1:2" ht="15" customHeight="1" x14ac:dyDescent="0.25">
      <c r="A22" s="51" t="s">
        <v>596</v>
      </c>
      <c r="B22" s="52"/>
    </row>
    <row r="23" spans="1:2" ht="15" customHeight="1" x14ac:dyDescent="0.25">
      <c r="A23" s="51" t="s">
        <v>597</v>
      </c>
      <c r="B23" s="52">
        <v>2</v>
      </c>
    </row>
    <row r="24" spans="1:2" s="121" customFormat="1" ht="15" customHeight="1" x14ac:dyDescent="0.25">
      <c r="A24" s="50" t="s">
        <v>607</v>
      </c>
      <c r="B24" s="122">
        <f>SUM(B21:B23)</f>
        <v>3</v>
      </c>
    </row>
    <row r="25" spans="1:2" ht="15" customHeight="1" x14ac:dyDescent="0.25">
      <c r="A25" s="51" t="s">
        <v>598</v>
      </c>
      <c r="B25" s="52">
        <v>1</v>
      </c>
    </row>
    <row r="26" spans="1:2" ht="15" customHeight="1" x14ac:dyDescent="0.25">
      <c r="A26" s="51" t="s">
        <v>599</v>
      </c>
      <c r="B26" s="52">
        <v>3</v>
      </c>
    </row>
    <row r="27" spans="1:2" ht="15" customHeight="1" x14ac:dyDescent="0.25">
      <c r="A27" s="51" t="s">
        <v>600</v>
      </c>
      <c r="B27" s="52">
        <v>1</v>
      </c>
    </row>
    <row r="28" spans="1:2" s="121" customFormat="1" ht="15" customHeight="1" x14ac:dyDescent="0.25">
      <c r="A28" s="50" t="s">
        <v>608</v>
      </c>
      <c r="B28" s="122">
        <f>SUM(B25:B27)</f>
        <v>5</v>
      </c>
    </row>
    <row r="29" spans="1:2" s="121" customFormat="1" ht="37.5" customHeight="1" x14ac:dyDescent="0.25">
      <c r="A29" s="50" t="s">
        <v>609</v>
      </c>
      <c r="B29" s="63">
        <f>SUM(B28,B24,B20,B12)</f>
        <v>9</v>
      </c>
    </row>
    <row r="30" spans="1:2" ht="15" customHeight="1" x14ac:dyDescent="0.25">
      <c r="A30" s="51" t="s">
        <v>601</v>
      </c>
      <c r="B30" s="52"/>
    </row>
    <row r="31" spans="1:2" ht="15" customHeight="1" x14ac:dyDescent="0.25">
      <c r="A31" s="51" t="s">
        <v>602</v>
      </c>
      <c r="B31" s="52"/>
    </row>
    <row r="32" spans="1:2" ht="15" customHeight="1" x14ac:dyDescent="0.25">
      <c r="A32" s="51" t="s">
        <v>603</v>
      </c>
      <c r="B32" s="52"/>
    </row>
    <row r="33" spans="1:2" ht="15" customHeight="1" x14ac:dyDescent="0.25">
      <c r="A33" s="51" t="s">
        <v>604</v>
      </c>
      <c r="B33" s="52"/>
    </row>
    <row r="34" spans="1:2" ht="36" customHeight="1" x14ac:dyDescent="0.25">
      <c r="A34" s="50" t="s">
        <v>20</v>
      </c>
      <c r="B34" s="122">
        <f>SUM(B30:B33)</f>
        <v>0</v>
      </c>
    </row>
    <row r="35" spans="1:2" x14ac:dyDescent="0.25">
      <c r="A35" s="217"/>
      <c r="B35" s="218"/>
    </row>
    <row r="36" spans="1:2" x14ac:dyDescent="0.25">
      <c r="A36" s="219"/>
      <c r="B36" s="218"/>
    </row>
  </sheetData>
  <mergeCells count="5">
    <mergeCell ref="A35:B35"/>
    <mergeCell ref="A36:B36"/>
    <mergeCell ref="A3:B3"/>
    <mergeCell ref="A4:B4"/>
    <mergeCell ref="A1:B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6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51"/>
  <sheetViews>
    <sheetView workbookViewId="0">
      <selection activeCell="I14" sqref="I14"/>
    </sheetView>
  </sheetViews>
  <sheetFormatPr defaultRowHeight="15" x14ac:dyDescent="0.25"/>
  <cols>
    <col min="1" max="1" width="64.7109375" customWidth="1"/>
    <col min="2" max="2" width="9.42578125" customWidth="1"/>
    <col min="3" max="3" width="11.5703125" customWidth="1"/>
    <col min="4" max="4" width="13.28515625" customWidth="1"/>
    <col min="5" max="5" width="11.28515625" customWidth="1"/>
  </cols>
  <sheetData>
    <row r="1" spans="1:5" x14ac:dyDescent="0.25">
      <c r="B1" t="s">
        <v>797</v>
      </c>
    </row>
    <row r="3" spans="1:5" ht="21.75" customHeight="1" x14ac:dyDescent="0.25">
      <c r="A3" s="199" t="s">
        <v>726</v>
      </c>
      <c r="B3" s="214"/>
      <c r="C3" s="214"/>
      <c r="D3" s="214"/>
      <c r="E3" s="214"/>
    </row>
    <row r="4" spans="1:5" ht="26.25" customHeight="1" x14ac:dyDescent="0.25">
      <c r="A4" s="203" t="s">
        <v>730</v>
      </c>
      <c r="B4" s="200"/>
      <c r="C4" s="200"/>
      <c r="D4" s="200"/>
      <c r="E4" s="200"/>
    </row>
    <row r="6" spans="1:5" ht="15" customHeight="1" x14ac:dyDescent="0.25">
      <c r="A6" s="209" t="s">
        <v>669</v>
      </c>
      <c r="B6" s="211" t="s">
        <v>109</v>
      </c>
      <c r="C6" s="204" t="s">
        <v>696</v>
      </c>
      <c r="D6" s="205"/>
      <c r="E6" s="206"/>
    </row>
    <row r="7" spans="1:5" ht="23.25" customHeight="1" x14ac:dyDescent="0.25">
      <c r="A7" s="223"/>
      <c r="B7" s="223"/>
      <c r="C7" s="3" t="s">
        <v>699</v>
      </c>
      <c r="D7" s="3" t="s">
        <v>18</v>
      </c>
      <c r="E7" s="76" t="s">
        <v>19</v>
      </c>
    </row>
    <row r="8" spans="1:5" ht="16.5" customHeight="1" x14ac:dyDescent="0.25">
      <c r="A8" s="28"/>
      <c r="B8" s="28"/>
      <c r="C8" s="140"/>
      <c r="D8" s="140"/>
      <c r="E8" s="140"/>
    </row>
    <row r="9" spans="1:5" x14ac:dyDescent="0.25">
      <c r="A9" s="28"/>
      <c r="B9" s="28"/>
      <c r="C9" s="140"/>
      <c r="D9" s="140"/>
      <c r="E9" s="140"/>
    </row>
    <row r="10" spans="1:5" x14ac:dyDescent="0.25">
      <c r="A10" s="28"/>
      <c r="B10" s="28"/>
      <c r="C10" s="140"/>
      <c r="D10" s="140"/>
      <c r="E10" s="140"/>
    </row>
    <row r="11" spans="1:5" x14ac:dyDescent="0.25">
      <c r="A11" s="13" t="s">
        <v>210</v>
      </c>
      <c r="B11" s="6" t="s">
        <v>211</v>
      </c>
      <c r="C11" s="140"/>
      <c r="D11" s="140"/>
      <c r="E11" s="140"/>
    </row>
    <row r="12" spans="1:5" x14ac:dyDescent="0.25">
      <c r="A12" s="13"/>
      <c r="B12" s="6"/>
      <c r="C12" s="140"/>
      <c r="D12" s="140"/>
      <c r="E12" s="140"/>
    </row>
    <row r="13" spans="1:5" x14ac:dyDescent="0.25">
      <c r="A13" s="13"/>
      <c r="B13" s="6"/>
      <c r="C13" s="140"/>
      <c r="D13" s="140"/>
      <c r="E13" s="140"/>
    </row>
    <row r="14" spans="1:5" x14ac:dyDescent="0.25">
      <c r="A14" s="13"/>
      <c r="B14" s="6"/>
      <c r="C14" s="140"/>
      <c r="D14" s="140"/>
      <c r="E14" s="140"/>
    </row>
    <row r="15" spans="1:5" x14ac:dyDescent="0.25">
      <c r="A15" s="13"/>
      <c r="B15" s="6"/>
      <c r="C15" s="140"/>
      <c r="D15" s="140"/>
      <c r="E15" s="140"/>
    </row>
    <row r="16" spans="1:5" x14ac:dyDescent="0.25">
      <c r="A16" s="13" t="s">
        <v>451</v>
      </c>
      <c r="B16" s="6" t="s">
        <v>212</v>
      </c>
      <c r="C16" s="140"/>
      <c r="D16" s="140"/>
      <c r="E16" s="140"/>
    </row>
    <row r="17" spans="1:5" x14ac:dyDescent="0.25">
      <c r="A17" s="13"/>
      <c r="B17" s="6"/>
      <c r="C17" s="140"/>
      <c r="D17" s="140"/>
      <c r="E17" s="140"/>
    </row>
    <row r="18" spans="1:5" x14ac:dyDescent="0.25">
      <c r="A18" s="13"/>
      <c r="B18" s="6"/>
      <c r="C18" s="140"/>
      <c r="D18" s="140"/>
      <c r="E18" s="140"/>
    </row>
    <row r="19" spans="1:5" x14ac:dyDescent="0.25">
      <c r="A19" s="13"/>
      <c r="B19" s="6"/>
      <c r="C19" s="140"/>
      <c r="D19" s="140"/>
      <c r="E19" s="140"/>
    </row>
    <row r="20" spans="1:5" x14ac:dyDescent="0.25">
      <c r="A20" s="13"/>
      <c r="B20" s="6"/>
      <c r="C20" s="140"/>
      <c r="D20" s="140"/>
      <c r="E20" s="140"/>
    </row>
    <row r="21" spans="1:5" x14ac:dyDescent="0.25">
      <c r="A21" s="5" t="s">
        <v>213</v>
      </c>
      <c r="B21" s="6" t="s">
        <v>214</v>
      </c>
      <c r="C21" s="140"/>
      <c r="D21" s="140"/>
      <c r="E21" s="140"/>
    </row>
    <row r="22" spans="1:5" x14ac:dyDescent="0.25">
      <c r="A22" s="5"/>
      <c r="B22" s="6"/>
      <c r="C22" s="140"/>
      <c r="D22" s="140"/>
      <c r="E22" s="140"/>
    </row>
    <row r="23" spans="1:5" x14ac:dyDescent="0.25">
      <c r="A23" s="5"/>
      <c r="B23" s="6"/>
      <c r="C23" s="140"/>
      <c r="D23" s="140"/>
      <c r="E23" s="140"/>
    </row>
    <row r="24" spans="1:5" x14ac:dyDescent="0.25">
      <c r="A24" s="13" t="s">
        <v>215</v>
      </c>
      <c r="B24" s="6" t="s">
        <v>216</v>
      </c>
      <c r="C24" s="140">
        <v>551000</v>
      </c>
      <c r="D24" s="140">
        <v>661021</v>
      </c>
      <c r="E24" s="140">
        <v>661021</v>
      </c>
    </row>
    <row r="25" spans="1:5" x14ac:dyDescent="0.25">
      <c r="A25" s="13"/>
      <c r="B25" s="6"/>
      <c r="C25" s="140"/>
      <c r="D25" s="140"/>
      <c r="E25" s="140"/>
    </row>
    <row r="26" spans="1:5" x14ac:dyDescent="0.25">
      <c r="A26" s="13"/>
      <c r="B26" s="6"/>
      <c r="C26" s="140"/>
      <c r="D26" s="140"/>
      <c r="E26" s="140"/>
    </row>
    <row r="27" spans="1:5" x14ac:dyDescent="0.25">
      <c r="A27" s="13" t="s">
        <v>217</v>
      </c>
      <c r="B27" s="6" t="s">
        <v>218</v>
      </c>
      <c r="C27" s="140"/>
      <c r="D27" s="140"/>
      <c r="E27" s="140"/>
    </row>
    <row r="28" spans="1:5" x14ac:dyDescent="0.25">
      <c r="A28" s="13"/>
      <c r="B28" s="6"/>
      <c r="C28" s="140"/>
      <c r="D28" s="140"/>
      <c r="E28" s="140"/>
    </row>
    <row r="29" spans="1:5" x14ac:dyDescent="0.25">
      <c r="A29" s="13"/>
      <c r="B29" s="6"/>
      <c r="C29" s="140"/>
      <c r="D29" s="140"/>
      <c r="E29" s="140"/>
    </row>
    <row r="30" spans="1:5" x14ac:dyDescent="0.25">
      <c r="A30" s="5" t="s">
        <v>219</v>
      </c>
      <c r="B30" s="6" t="s">
        <v>220</v>
      </c>
      <c r="C30" s="140"/>
      <c r="D30" s="140"/>
      <c r="E30" s="140"/>
    </row>
    <row r="31" spans="1:5" x14ac:dyDescent="0.25">
      <c r="A31" s="5" t="s">
        <v>221</v>
      </c>
      <c r="B31" s="6" t="s">
        <v>222</v>
      </c>
      <c r="C31" s="140">
        <v>149000</v>
      </c>
      <c r="D31" s="140">
        <v>178475</v>
      </c>
      <c r="E31" s="140">
        <v>178475</v>
      </c>
    </row>
    <row r="32" spans="1:5" ht="15.75" x14ac:dyDescent="0.25">
      <c r="A32" s="19" t="s">
        <v>452</v>
      </c>
      <c r="B32" s="9" t="s">
        <v>223</v>
      </c>
      <c r="C32" s="184">
        <f>C11+C16+C21+C24+C27+C30+C31</f>
        <v>700000</v>
      </c>
      <c r="D32" s="184">
        <f t="shared" ref="D32:E32" si="0">D11+D16+D21+D24+D27+D30+D31</f>
        <v>839496</v>
      </c>
      <c r="E32" s="184">
        <f t="shared" si="0"/>
        <v>839496</v>
      </c>
    </row>
    <row r="33" spans="1:5" ht="15.75" x14ac:dyDescent="0.25">
      <c r="A33" s="22"/>
      <c r="B33" s="8"/>
      <c r="C33" s="140"/>
      <c r="D33" s="140"/>
      <c r="E33" s="140"/>
    </row>
    <row r="34" spans="1:5" ht="15.75" x14ac:dyDescent="0.25">
      <c r="A34" s="22"/>
      <c r="B34" s="8"/>
      <c r="C34" s="140"/>
      <c r="D34" s="140"/>
      <c r="E34" s="140"/>
    </row>
    <row r="35" spans="1:5" ht="15.75" x14ac:dyDescent="0.25">
      <c r="A35" s="22"/>
      <c r="B35" s="8"/>
      <c r="C35" s="140"/>
      <c r="D35" s="140"/>
      <c r="E35" s="140"/>
    </row>
    <row r="36" spans="1:5" ht="15.75" x14ac:dyDescent="0.25">
      <c r="A36" s="22"/>
      <c r="B36" s="8"/>
      <c r="C36" s="140"/>
      <c r="D36" s="140"/>
      <c r="E36" s="140"/>
    </row>
    <row r="37" spans="1:5" x14ac:dyDescent="0.25">
      <c r="A37" s="13" t="s">
        <v>224</v>
      </c>
      <c r="B37" s="6" t="s">
        <v>225</v>
      </c>
      <c r="C37" s="140">
        <v>0</v>
      </c>
      <c r="D37" s="140">
        <v>4064650</v>
      </c>
      <c r="E37" s="140">
        <v>4064650</v>
      </c>
    </row>
    <row r="38" spans="1:5" x14ac:dyDescent="0.25">
      <c r="A38" s="13"/>
      <c r="B38" s="6"/>
      <c r="C38" s="140"/>
      <c r="D38" s="140"/>
      <c r="E38" s="140"/>
    </row>
    <row r="39" spans="1:5" x14ac:dyDescent="0.25">
      <c r="A39" s="13"/>
      <c r="B39" s="6"/>
      <c r="C39" s="140"/>
      <c r="D39" s="140"/>
      <c r="E39" s="140"/>
    </row>
    <row r="40" spans="1:5" x14ac:dyDescent="0.25">
      <c r="A40" s="13"/>
      <c r="B40" s="6"/>
      <c r="C40" s="140"/>
      <c r="D40" s="140"/>
      <c r="E40" s="140"/>
    </row>
    <row r="41" spans="1:5" x14ac:dyDescent="0.25">
      <c r="A41" s="13"/>
      <c r="B41" s="6"/>
      <c r="C41" s="140"/>
      <c r="D41" s="140"/>
      <c r="E41" s="140"/>
    </row>
    <row r="42" spans="1:5" x14ac:dyDescent="0.25">
      <c r="A42" s="13" t="s">
        <v>226</v>
      </c>
      <c r="B42" s="6" t="s">
        <v>227</v>
      </c>
      <c r="C42" s="140"/>
      <c r="D42" s="140"/>
      <c r="E42" s="140"/>
    </row>
    <row r="43" spans="1:5" x14ac:dyDescent="0.25">
      <c r="A43" s="13"/>
      <c r="B43" s="6"/>
      <c r="C43" s="140"/>
      <c r="D43" s="140"/>
      <c r="E43" s="140"/>
    </row>
    <row r="44" spans="1:5" x14ac:dyDescent="0.25">
      <c r="A44" s="13"/>
      <c r="B44" s="6"/>
      <c r="C44" s="140"/>
      <c r="D44" s="140"/>
      <c r="E44" s="140"/>
    </row>
    <row r="45" spans="1:5" x14ac:dyDescent="0.25">
      <c r="A45" s="13"/>
      <c r="B45" s="6"/>
      <c r="C45" s="140"/>
      <c r="D45" s="140"/>
      <c r="E45" s="140"/>
    </row>
    <row r="46" spans="1:5" x14ac:dyDescent="0.25">
      <c r="A46" s="13"/>
      <c r="B46" s="6"/>
      <c r="C46" s="140"/>
      <c r="D46" s="140"/>
      <c r="E46" s="140"/>
    </row>
    <row r="47" spans="1:5" x14ac:dyDescent="0.25">
      <c r="A47" s="13" t="s">
        <v>228</v>
      </c>
      <c r="B47" s="6" t="s">
        <v>229</v>
      </c>
      <c r="C47" s="140"/>
      <c r="D47" s="140"/>
      <c r="E47" s="140"/>
    </row>
    <row r="48" spans="1:5" x14ac:dyDescent="0.25">
      <c r="A48" s="13" t="s">
        <v>230</v>
      </c>
      <c r="B48" s="6" t="s">
        <v>231</v>
      </c>
      <c r="C48" s="140">
        <v>0</v>
      </c>
      <c r="D48" s="140">
        <v>1097456</v>
      </c>
      <c r="E48" s="140">
        <v>1097456</v>
      </c>
    </row>
    <row r="49" spans="1:5" ht="15.75" x14ac:dyDescent="0.25">
      <c r="A49" s="19" t="s">
        <v>453</v>
      </c>
      <c r="B49" s="9" t="s">
        <v>232</v>
      </c>
      <c r="C49" s="183">
        <v>0</v>
      </c>
      <c r="D49" s="183">
        <f>D37+D42+D47+D48</f>
        <v>5162106</v>
      </c>
      <c r="E49" s="183">
        <f>E37+E42+E47+E48</f>
        <v>5162106</v>
      </c>
    </row>
    <row r="51" spans="1:5" x14ac:dyDescent="0.25">
      <c r="A51" s="4"/>
      <c r="B51" s="4"/>
      <c r="C51" s="4"/>
      <c r="D51" s="4"/>
      <c r="E51" s="4"/>
    </row>
  </sheetData>
  <mergeCells count="5">
    <mergeCell ref="A3:E3"/>
    <mergeCell ref="A4:E4"/>
    <mergeCell ref="C6:E6"/>
    <mergeCell ref="B6:B7"/>
    <mergeCell ref="A6:A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7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D12"/>
  <sheetViews>
    <sheetView workbookViewId="0">
      <selection activeCell="I18" sqref="I18"/>
    </sheetView>
  </sheetViews>
  <sheetFormatPr defaultRowHeight="15" x14ac:dyDescent="0.25"/>
  <cols>
    <col min="1" max="1" width="36.42578125" customWidth="1"/>
    <col min="2" max="2" width="10.140625" customWidth="1"/>
    <col min="3" max="4" width="18.85546875" customWidth="1"/>
  </cols>
  <sheetData>
    <row r="1" spans="1:4" x14ac:dyDescent="0.25">
      <c r="C1" t="s">
        <v>798</v>
      </c>
    </row>
    <row r="3" spans="1:4" x14ac:dyDescent="0.25">
      <c r="A3" s="199" t="s">
        <v>726</v>
      </c>
      <c r="B3" s="214"/>
      <c r="C3" s="214"/>
      <c r="D3" s="214"/>
    </row>
    <row r="4" spans="1:4" ht="23.25" customHeight="1" x14ac:dyDescent="0.25">
      <c r="A4" s="203" t="s">
        <v>731</v>
      </c>
      <c r="B4" s="200"/>
      <c r="C4" s="200"/>
      <c r="D4" s="200"/>
    </row>
    <row r="5" spans="1:4" ht="18" x14ac:dyDescent="0.25">
      <c r="A5" s="41"/>
    </row>
    <row r="7" spans="1:4" ht="15" customHeight="1" x14ac:dyDescent="0.25">
      <c r="A7" s="209" t="s">
        <v>108</v>
      </c>
      <c r="B7" s="211" t="s">
        <v>109</v>
      </c>
      <c r="C7" s="224" t="s">
        <v>696</v>
      </c>
      <c r="D7" s="225"/>
    </row>
    <row r="8" spans="1:4" x14ac:dyDescent="0.25">
      <c r="A8" s="223"/>
      <c r="B8" s="223"/>
      <c r="C8" s="3" t="s">
        <v>699</v>
      </c>
      <c r="D8" s="3" t="s">
        <v>18</v>
      </c>
    </row>
    <row r="9" spans="1:4" x14ac:dyDescent="0.25">
      <c r="A9" s="28"/>
      <c r="B9" s="28"/>
      <c r="C9" s="28"/>
      <c r="D9" s="28"/>
    </row>
    <row r="10" spans="1:4" x14ac:dyDescent="0.25">
      <c r="A10" s="28"/>
      <c r="B10" s="28"/>
      <c r="C10" s="28"/>
      <c r="D10" s="28"/>
    </row>
    <row r="11" spans="1:4" s="121" customFormat="1" x14ac:dyDescent="0.25">
      <c r="A11" s="78" t="s">
        <v>668</v>
      </c>
      <c r="B11" s="79" t="s">
        <v>743</v>
      </c>
      <c r="C11" s="185">
        <v>2067300</v>
      </c>
      <c r="D11" s="185">
        <v>8201855</v>
      </c>
    </row>
    <row r="12" spans="1:4" x14ac:dyDescent="0.25">
      <c r="A12" s="15"/>
      <c r="B12" s="8"/>
      <c r="C12" s="28"/>
      <c r="D12" s="28"/>
    </row>
  </sheetData>
  <mergeCells count="5">
    <mergeCell ref="A3:D3"/>
    <mergeCell ref="A4:D4"/>
    <mergeCell ref="A7:A8"/>
    <mergeCell ref="B7:B8"/>
    <mergeCell ref="C7:D7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M50"/>
  <sheetViews>
    <sheetView workbookViewId="0">
      <selection activeCell="C14" sqref="C14"/>
    </sheetView>
  </sheetViews>
  <sheetFormatPr defaultRowHeight="15" x14ac:dyDescent="0.25"/>
  <cols>
    <col min="1" max="1" width="64.28515625" customWidth="1"/>
    <col min="3" max="3" width="11.7109375" customWidth="1"/>
    <col min="4" max="4" width="12.42578125" customWidth="1"/>
    <col min="5" max="5" width="12" customWidth="1"/>
    <col min="6" max="6" width="21.5703125" customWidth="1"/>
    <col min="7" max="7" width="21.85546875" customWidth="1"/>
    <col min="8" max="10" width="19.5703125" customWidth="1"/>
    <col min="11" max="11" width="16.42578125" customWidth="1"/>
    <col min="12" max="12" width="16.28515625" customWidth="1"/>
    <col min="13" max="13" width="30.140625" customWidth="1"/>
  </cols>
  <sheetData>
    <row r="1" spans="1:13" x14ac:dyDescent="0.25">
      <c r="H1" t="s">
        <v>799</v>
      </c>
    </row>
    <row r="3" spans="1:13" ht="30" customHeight="1" x14ac:dyDescent="0.25">
      <c r="A3" s="199" t="s">
        <v>726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</row>
    <row r="4" spans="1:13" ht="27" customHeight="1" x14ac:dyDescent="0.25">
      <c r="A4" s="203" t="s">
        <v>732</v>
      </c>
      <c r="B4" s="200"/>
      <c r="C4" s="200"/>
      <c r="D4" s="200"/>
      <c r="E4" s="200"/>
      <c r="F4" s="200"/>
      <c r="G4" s="200"/>
      <c r="H4" s="200"/>
      <c r="I4" s="200"/>
      <c r="J4" s="200"/>
      <c r="K4" s="200"/>
      <c r="L4" s="200"/>
      <c r="M4" s="200"/>
    </row>
    <row r="5" spans="1:13" ht="16.5" customHeight="1" x14ac:dyDescent="0.25">
      <c r="A5" s="60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</row>
    <row r="6" spans="1:13" x14ac:dyDescent="0.25">
      <c r="A6" s="4" t="s">
        <v>696</v>
      </c>
    </row>
    <row r="7" spans="1:13" ht="61.5" customHeight="1" x14ac:dyDescent="0.3">
      <c r="A7" s="2" t="s">
        <v>108</v>
      </c>
      <c r="B7" s="3" t="s">
        <v>109</v>
      </c>
      <c r="C7" s="53" t="s">
        <v>670</v>
      </c>
      <c r="D7" s="53" t="s">
        <v>56</v>
      </c>
      <c r="E7" s="53" t="s">
        <v>57</v>
      </c>
      <c r="F7" s="53" t="s">
        <v>58</v>
      </c>
      <c r="G7" s="53" t="s">
        <v>59</v>
      </c>
      <c r="H7" s="53" t="s">
        <v>673</v>
      </c>
      <c r="I7" s="53" t="s">
        <v>673</v>
      </c>
      <c r="J7" s="53" t="s">
        <v>681</v>
      </c>
      <c r="K7" s="53" t="s">
        <v>671</v>
      </c>
      <c r="L7" s="53" t="s">
        <v>672</v>
      </c>
      <c r="M7" s="53" t="s">
        <v>674</v>
      </c>
    </row>
    <row r="8" spans="1:13" ht="25.5" x14ac:dyDescent="0.25">
      <c r="A8" s="39"/>
      <c r="B8" s="39"/>
      <c r="C8" s="39"/>
      <c r="D8" s="39"/>
      <c r="E8" s="39"/>
      <c r="F8" s="39"/>
      <c r="G8" s="39"/>
      <c r="H8" s="55" t="s">
        <v>682</v>
      </c>
      <c r="I8" s="84" t="s">
        <v>60</v>
      </c>
      <c r="J8" s="54"/>
      <c r="K8" s="39"/>
      <c r="L8" s="39"/>
      <c r="M8" s="39"/>
    </row>
    <row r="9" spans="1:13" x14ac:dyDescent="0.25">
      <c r="A9" s="39"/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3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</row>
    <row r="11" spans="1:13" x14ac:dyDescent="0.25">
      <c r="A11" s="39"/>
      <c r="B11" s="39"/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</row>
    <row r="12" spans="1:13" x14ac:dyDescent="0.25">
      <c r="A12" s="13" t="s">
        <v>210</v>
      </c>
      <c r="B12" s="6" t="s">
        <v>211</v>
      </c>
      <c r="C12" s="6"/>
      <c r="D12" s="6"/>
      <c r="E12" s="39"/>
      <c r="F12" s="39"/>
      <c r="G12" s="39"/>
      <c r="H12" s="39"/>
      <c r="I12" s="39"/>
      <c r="J12" s="39"/>
      <c r="K12" s="39"/>
      <c r="L12" s="39"/>
      <c r="M12" s="39"/>
    </row>
    <row r="13" spans="1:13" x14ac:dyDescent="0.25">
      <c r="A13" s="13"/>
      <c r="B13" s="6"/>
      <c r="C13" s="6"/>
      <c r="D13" s="6"/>
      <c r="E13" s="39"/>
      <c r="F13" s="39"/>
      <c r="G13" s="39"/>
      <c r="H13" s="39"/>
      <c r="I13" s="39"/>
      <c r="J13" s="39"/>
      <c r="K13" s="39"/>
      <c r="L13" s="39"/>
      <c r="M13" s="39"/>
    </row>
    <row r="14" spans="1:13" x14ac:dyDescent="0.25">
      <c r="A14" s="13"/>
      <c r="B14" s="6"/>
      <c r="C14" s="6"/>
      <c r="D14" s="6"/>
      <c r="E14" s="39"/>
      <c r="F14" s="39"/>
      <c r="G14" s="39"/>
      <c r="H14" s="39"/>
      <c r="I14" s="39"/>
      <c r="J14" s="39"/>
      <c r="K14" s="39"/>
      <c r="L14" s="39"/>
      <c r="M14" s="39"/>
    </row>
    <row r="15" spans="1:13" x14ac:dyDescent="0.25">
      <c r="A15" s="13"/>
      <c r="B15" s="6"/>
      <c r="C15" s="6"/>
      <c r="D15" s="6"/>
      <c r="E15" s="39"/>
      <c r="F15" s="39"/>
      <c r="G15" s="39"/>
      <c r="H15" s="39"/>
      <c r="I15" s="39"/>
      <c r="J15" s="39"/>
      <c r="K15" s="39"/>
      <c r="L15" s="39"/>
      <c r="M15" s="39"/>
    </row>
    <row r="16" spans="1:13" x14ac:dyDescent="0.25">
      <c r="A16" s="13"/>
      <c r="B16" s="6"/>
      <c r="C16" s="6"/>
      <c r="D16" s="6"/>
      <c r="E16" s="39"/>
      <c r="F16" s="39"/>
      <c r="G16" s="39"/>
      <c r="H16" s="39"/>
      <c r="I16" s="39"/>
      <c r="J16" s="39"/>
      <c r="K16" s="39"/>
      <c r="L16" s="39"/>
      <c r="M16" s="39"/>
    </row>
    <row r="17" spans="1:13" x14ac:dyDescent="0.25">
      <c r="A17" s="13" t="s">
        <v>451</v>
      </c>
      <c r="B17" s="6" t="s">
        <v>212</v>
      </c>
      <c r="C17" s="6"/>
      <c r="D17" s="6"/>
      <c r="E17" s="39"/>
      <c r="F17" s="39"/>
      <c r="G17" s="39"/>
      <c r="H17" s="39"/>
      <c r="I17" s="39"/>
      <c r="J17" s="39"/>
      <c r="K17" s="39"/>
      <c r="L17" s="39"/>
      <c r="M17" s="39"/>
    </row>
    <row r="18" spans="1:13" x14ac:dyDescent="0.25">
      <c r="A18" s="13"/>
      <c r="B18" s="6"/>
      <c r="C18" s="6"/>
      <c r="D18" s="6"/>
      <c r="E18" s="39"/>
      <c r="F18" s="39"/>
      <c r="G18" s="39"/>
      <c r="H18" s="39"/>
      <c r="I18" s="39"/>
      <c r="J18" s="39"/>
      <c r="K18" s="39"/>
      <c r="L18" s="39"/>
      <c r="M18" s="39"/>
    </row>
    <row r="19" spans="1:13" x14ac:dyDescent="0.25">
      <c r="A19" s="13"/>
      <c r="B19" s="6"/>
      <c r="C19" s="6"/>
      <c r="D19" s="6"/>
      <c r="E19" s="39"/>
      <c r="F19" s="39"/>
      <c r="G19" s="39"/>
      <c r="H19" s="39"/>
      <c r="I19" s="39"/>
      <c r="J19" s="39"/>
      <c r="K19" s="39"/>
      <c r="L19" s="39"/>
      <c r="M19" s="39"/>
    </row>
    <row r="20" spans="1:13" x14ac:dyDescent="0.25">
      <c r="A20" s="13"/>
      <c r="B20" s="6"/>
      <c r="C20" s="6"/>
      <c r="D20" s="6"/>
      <c r="E20" s="39"/>
      <c r="F20" s="39"/>
      <c r="G20" s="39"/>
      <c r="H20" s="39"/>
      <c r="I20" s="39"/>
      <c r="J20" s="39"/>
      <c r="K20" s="39"/>
      <c r="L20" s="39"/>
      <c r="M20" s="39"/>
    </row>
    <row r="21" spans="1:13" x14ac:dyDescent="0.25">
      <c r="A21" s="13"/>
      <c r="B21" s="6"/>
      <c r="C21" s="6"/>
      <c r="D21" s="6"/>
      <c r="E21" s="39"/>
      <c r="F21" s="39"/>
      <c r="G21" s="39"/>
      <c r="H21" s="39"/>
      <c r="I21" s="39"/>
      <c r="J21" s="39"/>
      <c r="K21" s="39"/>
      <c r="L21" s="39"/>
      <c r="M21" s="39"/>
    </row>
    <row r="22" spans="1:13" x14ac:dyDescent="0.25">
      <c r="A22" s="5" t="s">
        <v>213</v>
      </c>
      <c r="B22" s="6" t="s">
        <v>214</v>
      </c>
      <c r="C22" s="6"/>
      <c r="D22" s="6"/>
      <c r="E22" s="39"/>
      <c r="F22" s="39"/>
      <c r="G22" s="39"/>
      <c r="H22" s="39"/>
      <c r="I22" s="39"/>
      <c r="J22" s="39"/>
      <c r="K22" s="39"/>
      <c r="L22" s="39"/>
      <c r="M22" s="39"/>
    </row>
    <row r="23" spans="1:13" x14ac:dyDescent="0.25">
      <c r="A23" s="5"/>
      <c r="B23" s="6"/>
      <c r="C23" s="6"/>
      <c r="D23" s="6"/>
      <c r="E23" s="39"/>
      <c r="F23" s="39"/>
      <c r="G23" s="39"/>
      <c r="H23" s="39"/>
      <c r="I23" s="39"/>
      <c r="J23" s="39"/>
      <c r="K23" s="39"/>
      <c r="L23" s="39"/>
      <c r="M23" s="39"/>
    </row>
    <row r="24" spans="1:13" x14ac:dyDescent="0.25">
      <c r="A24" s="5"/>
      <c r="B24" s="6"/>
      <c r="C24" s="6"/>
      <c r="D24" s="6"/>
      <c r="E24" s="39"/>
      <c r="F24" s="39"/>
      <c r="G24" s="39"/>
      <c r="H24" s="39"/>
      <c r="I24" s="39"/>
      <c r="J24" s="39"/>
      <c r="K24" s="39"/>
      <c r="L24" s="39"/>
      <c r="M24" s="39"/>
    </row>
    <row r="25" spans="1:13" x14ac:dyDescent="0.25">
      <c r="A25" s="13" t="s">
        <v>215</v>
      </c>
      <c r="B25" s="6" t="s">
        <v>216</v>
      </c>
      <c r="C25" s="6"/>
      <c r="D25" s="6"/>
      <c r="E25" s="39"/>
      <c r="F25" s="39"/>
      <c r="G25" s="39"/>
      <c r="H25" s="39"/>
      <c r="I25" s="39"/>
      <c r="J25" s="39"/>
      <c r="K25" s="39"/>
      <c r="L25" s="39"/>
      <c r="M25" s="39"/>
    </row>
    <row r="26" spans="1:13" x14ac:dyDescent="0.25">
      <c r="A26" s="13"/>
      <c r="B26" s="6"/>
      <c r="C26" s="6"/>
      <c r="D26" s="6"/>
      <c r="E26" s="39"/>
      <c r="F26" s="39"/>
      <c r="G26" s="39"/>
      <c r="H26" s="39"/>
      <c r="I26" s="39"/>
      <c r="J26" s="39"/>
      <c r="K26" s="39"/>
      <c r="L26" s="39"/>
      <c r="M26" s="39"/>
    </row>
    <row r="27" spans="1:13" x14ac:dyDescent="0.25">
      <c r="A27" s="13"/>
      <c r="B27" s="6"/>
      <c r="C27" s="6"/>
      <c r="D27" s="6"/>
      <c r="E27" s="39"/>
      <c r="F27" s="39"/>
      <c r="G27" s="39"/>
      <c r="H27" s="39"/>
      <c r="I27" s="39"/>
      <c r="J27" s="39"/>
      <c r="K27" s="39"/>
      <c r="L27" s="39"/>
      <c r="M27" s="39"/>
    </row>
    <row r="28" spans="1:13" x14ac:dyDescent="0.25">
      <c r="A28" s="13" t="s">
        <v>217</v>
      </c>
      <c r="B28" s="6" t="s">
        <v>218</v>
      </c>
      <c r="C28" s="6"/>
      <c r="D28" s="6"/>
      <c r="E28" s="39"/>
      <c r="F28" s="39"/>
      <c r="G28" s="39"/>
      <c r="H28" s="39"/>
      <c r="I28" s="39"/>
      <c r="J28" s="39"/>
      <c r="K28" s="39"/>
      <c r="L28" s="39"/>
      <c r="M28" s="39"/>
    </row>
    <row r="29" spans="1:13" x14ac:dyDescent="0.25">
      <c r="A29" s="13"/>
      <c r="B29" s="6"/>
      <c r="C29" s="6"/>
      <c r="D29" s="6"/>
      <c r="E29" s="39"/>
      <c r="F29" s="39"/>
      <c r="G29" s="39"/>
      <c r="H29" s="39"/>
      <c r="I29" s="39"/>
      <c r="J29" s="39"/>
      <c r="K29" s="39"/>
      <c r="L29" s="39"/>
      <c r="M29" s="39"/>
    </row>
    <row r="30" spans="1:13" x14ac:dyDescent="0.25">
      <c r="A30" s="13"/>
      <c r="B30" s="6"/>
      <c r="C30" s="6"/>
      <c r="D30" s="6"/>
      <c r="E30" s="39"/>
      <c r="F30" s="39"/>
      <c r="G30" s="39"/>
      <c r="H30" s="39"/>
      <c r="I30" s="39"/>
      <c r="J30" s="39"/>
      <c r="K30" s="39"/>
      <c r="L30" s="39"/>
      <c r="M30" s="39"/>
    </row>
    <row r="31" spans="1:13" x14ac:dyDescent="0.25">
      <c r="A31" s="5" t="s">
        <v>219</v>
      </c>
      <c r="B31" s="6" t="s">
        <v>220</v>
      </c>
      <c r="C31" s="6"/>
      <c r="D31" s="6"/>
      <c r="E31" s="39"/>
      <c r="F31" s="39"/>
      <c r="G31" s="39"/>
      <c r="H31" s="39"/>
      <c r="I31" s="39"/>
      <c r="J31" s="39"/>
      <c r="K31" s="39"/>
      <c r="L31" s="39"/>
      <c r="M31" s="39"/>
    </row>
    <row r="32" spans="1:13" x14ac:dyDescent="0.25">
      <c r="A32" s="5" t="s">
        <v>221</v>
      </c>
      <c r="B32" s="6" t="s">
        <v>222</v>
      </c>
      <c r="C32" s="6"/>
      <c r="D32" s="6"/>
      <c r="E32" s="39"/>
      <c r="F32" s="39"/>
      <c r="G32" s="39"/>
      <c r="H32" s="39"/>
      <c r="I32" s="39"/>
      <c r="J32" s="39"/>
      <c r="K32" s="39"/>
      <c r="L32" s="39"/>
      <c r="M32" s="39"/>
    </row>
    <row r="33" spans="1:13" ht="15.75" x14ac:dyDescent="0.25">
      <c r="A33" s="82" t="s">
        <v>452</v>
      </c>
      <c r="B33" s="79" t="s">
        <v>223</v>
      </c>
      <c r="C33" s="79"/>
      <c r="D33" s="79"/>
      <c r="E33" s="83"/>
      <c r="F33" s="83"/>
      <c r="G33" s="83"/>
      <c r="H33" s="83"/>
      <c r="I33" s="83"/>
      <c r="J33" s="83"/>
      <c r="K33" s="83"/>
      <c r="L33" s="83"/>
      <c r="M33" s="83"/>
    </row>
    <row r="34" spans="1:13" ht="15.75" x14ac:dyDescent="0.25">
      <c r="A34" s="22"/>
      <c r="B34" s="8"/>
      <c r="C34" s="8"/>
      <c r="D34" s="8"/>
      <c r="E34" s="39"/>
      <c r="F34" s="39"/>
      <c r="G34" s="39"/>
      <c r="H34" s="39"/>
      <c r="I34" s="39"/>
      <c r="J34" s="39"/>
      <c r="K34" s="39"/>
      <c r="L34" s="39"/>
      <c r="M34" s="39"/>
    </row>
    <row r="35" spans="1:13" ht="15.75" x14ac:dyDescent="0.25">
      <c r="A35" s="22"/>
      <c r="B35" s="8"/>
      <c r="C35" s="8"/>
      <c r="D35" s="8"/>
      <c r="E35" s="39"/>
      <c r="F35" s="39"/>
      <c r="G35" s="39"/>
      <c r="H35" s="39"/>
      <c r="I35" s="39"/>
      <c r="J35" s="39"/>
      <c r="K35" s="39"/>
      <c r="L35" s="39"/>
      <c r="M35" s="39"/>
    </row>
    <row r="36" spans="1:13" ht="15.75" x14ac:dyDescent="0.25">
      <c r="A36" s="22"/>
      <c r="B36" s="8"/>
      <c r="C36" s="8"/>
      <c r="D36" s="8"/>
      <c r="E36" s="39"/>
      <c r="F36" s="39"/>
      <c r="G36" s="39"/>
      <c r="H36" s="39"/>
      <c r="I36" s="39"/>
      <c r="J36" s="39"/>
      <c r="K36" s="39"/>
      <c r="L36" s="39"/>
      <c r="M36" s="39"/>
    </row>
    <row r="37" spans="1:13" ht="15.75" x14ac:dyDescent="0.25">
      <c r="A37" s="22"/>
      <c r="B37" s="8"/>
      <c r="C37" s="8"/>
      <c r="D37" s="8"/>
      <c r="E37" s="39"/>
      <c r="F37" s="39"/>
      <c r="G37" s="39"/>
      <c r="H37" s="39"/>
      <c r="I37" s="39"/>
      <c r="J37" s="39"/>
      <c r="K37" s="39"/>
      <c r="L37" s="39"/>
      <c r="M37" s="39"/>
    </row>
    <row r="38" spans="1:13" x14ac:dyDescent="0.25">
      <c r="A38" s="13" t="s">
        <v>224</v>
      </c>
      <c r="B38" s="6" t="s">
        <v>225</v>
      </c>
      <c r="C38" s="6"/>
      <c r="D38" s="6"/>
      <c r="E38" s="39"/>
      <c r="F38" s="39"/>
      <c r="G38" s="39"/>
      <c r="H38" s="39"/>
      <c r="I38" s="39"/>
      <c r="J38" s="39"/>
      <c r="K38" s="39"/>
      <c r="L38" s="39"/>
      <c r="M38" s="39"/>
    </row>
    <row r="39" spans="1:13" x14ac:dyDescent="0.25">
      <c r="A39" s="13"/>
      <c r="B39" s="6"/>
      <c r="C39" s="6"/>
      <c r="D39" s="6"/>
      <c r="E39" s="39"/>
      <c r="F39" s="39"/>
      <c r="G39" s="39"/>
      <c r="H39" s="39"/>
      <c r="I39" s="39"/>
      <c r="J39" s="39"/>
      <c r="K39" s="39"/>
      <c r="L39" s="39"/>
      <c r="M39" s="39"/>
    </row>
    <row r="40" spans="1:13" x14ac:dyDescent="0.25">
      <c r="A40" s="13"/>
      <c r="B40" s="6"/>
      <c r="C40" s="6"/>
      <c r="D40" s="6"/>
      <c r="E40" s="39"/>
      <c r="F40" s="39"/>
      <c r="G40" s="39"/>
      <c r="H40" s="39"/>
      <c r="I40" s="39"/>
      <c r="J40" s="39"/>
      <c r="K40" s="39"/>
      <c r="L40" s="39"/>
      <c r="M40" s="39"/>
    </row>
    <row r="41" spans="1:13" x14ac:dyDescent="0.25">
      <c r="A41" s="13"/>
      <c r="B41" s="6"/>
      <c r="C41" s="6"/>
      <c r="D41" s="6"/>
      <c r="E41" s="39"/>
      <c r="F41" s="39"/>
      <c r="G41" s="39"/>
      <c r="H41" s="39"/>
      <c r="I41" s="39"/>
      <c r="J41" s="39"/>
      <c r="K41" s="39"/>
      <c r="L41" s="39"/>
      <c r="M41" s="39"/>
    </row>
    <row r="42" spans="1:13" x14ac:dyDescent="0.25">
      <c r="A42" s="13"/>
      <c r="B42" s="6"/>
      <c r="C42" s="6"/>
      <c r="D42" s="6"/>
      <c r="E42" s="39"/>
      <c r="F42" s="39"/>
      <c r="G42" s="39"/>
      <c r="H42" s="39"/>
      <c r="I42" s="39"/>
      <c r="J42" s="39"/>
      <c r="K42" s="39"/>
      <c r="L42" s="39"/>
      <c r="M42" s="39"/>
    </row>
    <row r="43" spans="1:13" x14ac:dyDescent="0.25">
      <c r="A43" s="13" t="s">
        <v>226</v>
      </c>
      <c r="B43" s="6" t="s">
        <v>227</v>
      </c>
      <c r="C43" s="6"/>
      <c r="D43" s="6"/>
      <c r="E43" s="39"/>
      <c r="F43" s="39"/>
      <c r="G43" s="39"/>
      <c r="H43" s="39"/>
      <c r="I43" s="39"/>
      <c r="J43" s="39"/>
      <c r="K43" s="39"/>
      <c r="L43" s="39"/>
      <c r="M43" s="39"/>
    </row>
    <row r="44" spans="1:13" x14ac:dyDescent="0.25">
      <c r="A44" s="13"/>
      <c r="B44" s="6"/>
      <c r="C44" s="6"/>
      <c r="D44" s="6"/>
      <c r="E44" s="39"/>
      <c r="F44" s="39"/>
      <c r="G44" s="39"/>
      <c r="H44" s="39"/>
      <c r="I44" s="39"/>
      <c r="J44" s="39"/>
      <c r="K44" s="39"/>
      <c r="L44" s="39"/>
      <c r="M44" s="39"/>
    </row>
    <row r="45" spans="1:13" x14ac:dyDescent="0.25">
      <c r="A45" s="13"/>
      <c r="B45" s="6"/>
      <c r="C45" s="6"/>
      <c r="D45" s="6"/>
      <c r="E45" s="39"/>
      <c r="F45" s="39"/>
      <c r="G45" s="39"/>
      <c r="H45" s="39"/>
      <c r="I45" s="39"/>
      <c r="J45" s="39"/>
      <c r="K45" s="39"/>
      <c r="L45" s="39"/>
      <c r="M45" s="39"/>
    </row>
    <row r="46" spans="1:13" x14ac:dyDescent="0.25">
      <c r="A46" s="13"/>
      <c r="B46" s="6"/>
      <c r="C46" s="6"/>
      <c r="D46" s="6"/>
      <c r="E46" s="39"/>
      <c r="F46" s="39"/>
      <c r="G46" s="39"/>
      <c r="H46" s="39"/>
      <c r="I46" s="39"/>
      <c r="J46" s="39"/>
      <c r="K46" s="39"/>
      <c r="L46" s="39"/>
      <c r="M46" s="39"/>
    </row>
    <row r="47" spans="1:13" x14ac:dyDescent="0.25">
      <c r="A47" s="13"/>
      <c r="B47" s="6"/>
      <c r="C47" s="6"/>
      <c r="D47" s="6"/>
      <c r="E47" s="39"/>
      <c r="F47" s="39"/>
      <c r="G47" s="39"/>
      <c r="H47" s="39"/>
      <c r="I47" s="39"/>
      <c r="J47" s="39"/>
      <c r="K47" s="39"/>
      <c r="L47" s="39"/>
      <c r="M47" s="39"/>
    </row>
    <row r="48" spans="1:13" x14ac:dyDescent="0.25">
      <c r="A48" s="13" t="s">
        <v>228</v>
      </c>
      <c r="B48" s="6" t="s">
        <v>229</v>
      </c>
      <c r="C48" s="6"/>
      <c r="D48" s="6"/>
      <c r="E48" s="39"/>
      <c r="F48" s="39"/>
      <c r="G48" s="39"/>
      <c r="H48" s="39"/>
      <c r="I48" s="39"/>
      <c r="J48" s="39"/>
      <c r="K48" s="39"/>
      <c r="L48" s="39"/>
      <c r="M48" s="39"/>
    </row>
    <row r="49" spans="1:13" x14ac:dyDescent="0.25">
      <c r="A49" s="13" t="s">
        <v>230</v>
      </c>
      <c r="B49" s="6" t="s">
        <v>231</v>
      </c>
      <c r="C49" s="6"/>
      <c r="D49" s="6"/>
      <c r="E49" s="39"/>
      <c r="F49" s="39"/>
      <c r="G49" s="39"/>
      <c r="H49" s="39"/>
      <c r="I49" s="39"/>
      <c r="J49" s="39"/>
      <c r="K49" s="39"/>
      <c r="L49" s="39"/>
      <c r="M49" s="39"/>
    </row>
    <row r="50" spans="1:13" ht="15.75" x14ac:dyDescent="0.25">
      <c r="A50" s="82" t="s">
        <v>453</v>
      </c>
      <c r="B50" s="79" t="s">
        <v>232</v>
      </c>
      <c r="C50" s="79"/>
      <c r="D50" s="79"/>
      <c r="E50" s="83"/>
      <c r="F50" s="83"/>
      <c r="G50" s="83"/>
      <c r="H50" s="83"/>
      <c r="I50" s="83"/>
      <c r="J50" s="83"/>
      <c r="K50" s="83"/>
      <c r="L50" s="83"/>
      <c r="M50" s="83"/>
    </row>
  </sheetData>
  <mergeCells count="2">
    <mergeCell ref="A4:M4"/>
    <mergeCell ref="A3:M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4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2</vt:i4>
      </vt:variant>
    </vt:vector>
  </HeadingPairs>
  <TitlesOfParts>
    <vt:vector size="20" baseType="lpstr">
      <vt:lpstr>1. melléklet</vt:lpstr>
      <vt:lpstr>2_A melléklet</vt:lpstr>
      <vt:lpstr>2_B melléklet</vt:lpstr>
      <vt:lpstr>3_A melléklet</vt:lpstr>
      <vt:lpstr>3_B melléklet</vt:lpstr>
      <vt:lpstr>4. melléklet</vt:lpstr>
      <vt:lpstr>5. melléklet</vt:lpstr>
      <vt:lpstr>6.melléklet</vt:lpstr>
      <vt:lpstr>7_A melléklet</vt:lpstr>
      <vt:lpstr>7_B melléklet</vt:lpstr>
      <vt:lpstr>8. melléklet</vt:lpstr>
      <vt:lpstr>9. melléklet</vt:lpstr>
      <vt:lpstr>10. melléklet</vt:lpstr>
      <vt:lpstr>11. melléklet</vt:lpstr>
      <vt:lpstr>12. melléklet</vt:lpstr>
      <vt:lpstr>13. melléklet</vt:lpstr>
      <vt:lpstr>14. melléklet</vt:lpstr>
      <vt:lpstr>15. melléklet</vt:lpstr>
      <vt:lpstr>'7_B melléklet'!foot_4_place</vt:lpstr>
      <vt:lpstr>'7_B melléklet'!foot_53_place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2018-05-16T08:13:03Z</cp:lastPrinted>
  <dcterms:created xsi:type="dcterms:W3CDTF">2014-01-03T21:48:14Z</dcterms:created>
  <dcterms:modified xsi:type="dcterms:W3CDTF">2018-05-28T12:57:27Z</dcterms:modified>
</cp:coreProperties>
</file>