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'BEVÉTEL'!$A$1:$N$37</definedName>
    <definedName name="_xlnm.Print_Area" localSheetId="1">'KIADÁS'!$A$1:$P$35</definedName>
  </definedNames>
  <calcPr fullCalcOnLoad="1"/>
</workbook>
</file>

<file path=xl/sharedStrings.xml><?xml version="1.0" encoding="utf-8"?>
<sst xmlns="http://schemas.openxmlformats.org/spreadsheetml/2006/main" count="163" uniqueCount="91">
  <si>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</si>
  <si>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</si>
  <si>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</si>
  <si>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</si>
  <si>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</si>
  <si>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</si>
  <si>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</si>
  <si>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</si>
  <si>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</si>
  <si>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</si>
  <si>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</si>
  <si>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</si>
  <si>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</si>
  <si>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</si>
  <si>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</si>
  <si>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</si>
  <si>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</si>
  <si>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</si>
  <si>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</si>
  <si>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</si>
  <si>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</si>
  <si>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</si>
  <si>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</si>
  <si>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</si>
  <si>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</si>
  <si>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</si>
  <si>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</si>
  <si>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</si>
  <si>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</si>
  <si>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</si>
  <si>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</si>
  <si>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</si>
  <si>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</si>
  <si>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</si>
  <si>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</si>
  <si>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</si>
  <si>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</si>
  <si>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</si>
  <si>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</si>
  <si>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</si>
  <si>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</si>
  <si>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</si>
  <si>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</si>
  <si>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</si>
  <si>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</si>
  <si>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</si>
  <si>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</si>
  <si>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</si>
  <si>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</si>
  <si>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</si>
  <si>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</si>
  <si>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</si>
  <si>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</si>
  <si>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</si>
  <si>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</si>
  <si>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</si>
  <si>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</si>
  <si>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</si>
  <si>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</si>
  <si>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</si>
  <si>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</si>
  <si>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</si>
  <si>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</si>
  <si>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</si>
  <si>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</si>
  <si>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</si>
  <si>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</si>
  <si>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</si>
  <si>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</si>
  <si>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</si>
  <si>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</si>
  <si>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</si>
  <si>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</si>
  <si>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</si>
  <si>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</si>
  <si>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</si>
  <si>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</si>
  <si>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</si>
  <si>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t>Teljesítés</t>
  </si>
  <si>
    <t>6</t>
  </si>
  <si>
    <t>13.</t>
  </si>
  <si>
    <t>14.</t>
  </si>
  <si>
    <t>15.</t>
  </si>
  <si>
    <t>16.</t>
  </si>
  <si>
    <t>17.</t>
  </si>
  <si>
    <t>18.</t>
  </si>
  <si>
    <t>Tardosi Hétszínvirág Óvoda   2019. évi költségvetés bevételi és kiadási előirányzatainak teljesítése feladatonként</t>
  </si>
  <si>
    <t xml:space="preserve">                                                                                                                               Tardosi  Hétszínvirág Óvoda  2019. évi költségvetés bevételi és kiadási előirányzatainak teljesítése feladatonként</t>
  </si>
  <si>
    <t>O</t>
  </si>
  <si>
    <t xml:space="preserve">   5. melléklet    9/2020. (VII.01.) önkormányzati rendelethez</t>
  </si>
  <si>
    <t xml:space="preserve">     5. melléklet     9/2020. (VII.01.)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</si>
</sst>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 vertical="center" shrinkToFit="1"/>
    </xf>
    <xf numFmtId="49" fontId="1" fillId="0" borderId="39" xfId="0" applyNumberFormat="1" applyFont="1" applyBorder="1" applyAlignment="1">
      <alignment horizontal="center" vertical="top" shrinkToFit="1"/>
    </xf>
    <xf numFmtId="3" fontId="5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left"/>
    </xf>
    <xf numFmtId="3" fontId="14" fillId="0" borderId="42" xfId="0" applyNumberFormat="1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6" fillId="0" borderId="43" xfId="0" applyFont="1" applyBorder="1" applyAlignment="1">
      <alignment wrapText="1"/>
    </xf>
    <xf numFmtId="0" fontId="14" fillId="0" borderId="35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1" fillId="0" borderId="41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3" fontId="0" fillId="0" borderId="53" xfId="0" applyNumberFormat="1" applyBorder="1" applyAlignment="1">
      <alignment/>
    </xf>
    <xf numFmtId="3" fontId="10" fillId="0" borderId="53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 vertical="top" shrinkToFit="1"/>
    </xf>
    <xf numFmtId="0" fontId="0" fillId="0" borderId="33" xfId="0" applyFont="1" applyBorder="1" applyAlignment="1">
      <alignment wrapText="1"/>
    </xf>
    <xf numFmtId="49" fontId="0" fillId="0" borderId="39" xfId="0" applyNumberFormat="1" applyFont="1" applyBorder="1" applyAlignment="1">
      <alignment horizontal="left"/>
    </xf>
    <xf numFmtId="3" fontId="1" fillId="0" borderId="33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left" vertical="top" shrinkToFit="1"/>
    </xf>
    <xf numFmtId="49" fontId="0" fillId="0" borderId="41" xfId="0" applyNumberFormat="1" applyFont="1" applyBorder="1" applyAlignment="1">
      <alignment vertical="top" shrinkToFit="1"/>
    </xf>
    <xf numFmtId="49" fontId="0" fillId="0" borderId="38" xfId="0" applyNumberFormat="1" applyFont="1" applyBorder="1" applyAlignment="1">
      <alignment horizontal="left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49" fontId="14" fillId="0" borderId="45" xfId="0" applyNumberFormat="1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left" wrapText="1"/>
    </xf>
    <xf numFmtId="49" fontId="1" fillId="0" borderId="62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 horizontal="center" vertical="center" shrinkToFit="1"/>
    </xf>
    <xf numFmtId="0" fontId="1" fillId="0" borderId="39" xfId="0" applyFont="1" applyBorder="1" applyAlignment="1">
      <alignment wrapText="1"/>
    </xf>
    <xf numFmtId="49" fontId="14" fillId="0" borderId="62" xfId="0" applyNumberFormat="1" applyFont="1" applyBorder="1" applyAlignment="1">
      <alignment horizontal="center" vertical="center" shrinkToFit="1"/>
    </xf>
    <xf numFmtId="49" fontId="16" fillId="0" borderId="41" xfId="0" applyNumberFormat="1" applyFont="1" applyBorder="1" applyAlignment="1">
      <alignment horizontal="center" vertical="top" shrinkToFit="1"/>
    </xf>
    <xf numFmtId="0" fontId="16" fillId="0" borderId="41" xfId="0" applyFont="1" applyBorder="1" applyAlignment="1">
      <alignment wrapText="1"/>
    </xf>
    <xf numFmtId="3" fontId="16" fillId="0" borderId="64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0" fontId="16" fillId="0" borderId="33" xfId="0" applyFont="1" applyBorder="1" applyAlignment="1">
      <alignment wrapText="1"/>
    </xf>
    <xf numFmtId="49" fontId="16" fillId="0" borderId="64" xfId="0" applyNumberFormat="1" applyFont="1" applyBorder="1" applyAlignment="1">
      <alignment horizontal="center" vertical="top" shrinkToFit="1"/>
    </xf>
    <xf numFmtId="0" fontId="14" fillId="0" borderId="65" xfId="0" applyFont="1" applyBorder="1" applyAlignment="1">
      <alignment horizontal="left" wrapText="1"/>
    </xf>
    <xf numFmtId="49" fontId="14" fillId="0" borderId="66" xfId="0" applyNumberFormat="1" applyFont="1" applyBorder="1" applyAlignment="1">
      <alignment horizontal="center" vertical="center" shrinkToFit="1"/>
    </xf>
    <xf numFmtId="0" fontId="0" fillId="0" borderId="45" xfId="0" applyBorder="1" applyAlignment="1">
      <alignment wrapText="1"/>
    </xf>
    <xf numFmtId="3" fontId="16" fillId="0" borderId="67" xfId="0" applyNumberFormat="1" applyFont="1" applyBorder="1" applyAlignment="1">
      <alignment/>
    </xf>
    <xf numFmtId="3" fontId="16" fillId="0" borderId="6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69" t="s">
        <v>89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5" spans="1:14" ht="15">
      <c r="A5" s="171" t="s">
        <v>86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5">
      <c r="A6" s="171" t="s">
        <v>46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75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04" t="s">
        <v>9</v>
      </c>
      <c r="B11" s="89" t="s">
        <v>64</v>
      </c>
      <c r="C11" s="96" t="s">
        <v>63</v>
      </c>
      <c r="D11" s="116" t="s">
        <v>75</v>
      </c>
      <c r="E11" s="102"/>
      <c r="F11" s="91">
        <v>61271971</v>
      </c>
      <c r="G11" s="90"/>
      <c r="H11" s="90"/>
      <c r="I11" s="90"/>
      <c r="J11" s="90"/>
      <c r="K11" s="90"/>
      <c r="L11" s="90"/>
      <c r="M11" s="23"/>
      <c r="N11" s="53">
        <f>SUM(E11+F11+G11+H11+I11+J11+K11+L11+M11)</f>
        <v>61271971</v>
      </c>
    </row>
    <row r="12" spans="1:14" s="2" customFormat="1" ht="24" customHeight="1">
      <c r="A12" s="105" t="s">
        <v>10</v>
      </c>
      <c r="B12" s="153"/>
      <c r="C12" s="117"/>
      <c r="D12" s="117" t="s">
        <v>76</v>
      </c>
      <c r="E12" s="93"/>
      <c r="F12" s="94">
        <v>62961371</v>
      </c>
      <c r="G12" s="93"/>
      <c r="H12" s="93"/>
      <c r="I12" s="93"/>
      <c r="J12" s="93"/>
      <c r="K12" s="93"/>
      <c r="L12" s="93"/>
      <c r="M12" s="128" t="s">
        <v>77</v>
      </c>
      <c r="N12" s="53">
        <f>SUM(E12+F12+G12+H12+I12+J12+K12+L12+M12)</f>
        <v>63722807</v>
      </c>
    </row>
    <row r="13" spans="1:14" s="2" customFormat="1" ht="24" customHeight="1">
      <c r="A13" s="105" t="s">
        <v>5</v>
      </c>
      <c r="B13" s="89"/>
      <c r="C13" s="96"/>
      <c r="D13" s="117" t="s">
        <v>78</v>
      </c>
      <c r="E13" s="93"/>
      <c r="F13" s="94">
        <v>60939000</v>
      </c>
      <c r="G13" s="93"/>
      <c r="H13" s="93"/>
      <c r="I13" s="93"/>
      <c r="J13" s="93"/>
      <c r="K13" s="93"/>
      <c r="L13" s="93"/>
      <c r="M13" s="130" t="s">
        <v>77</v>
      </c>
      <c r="N13" s="53">
        <f>SUM(E13+F13+G13+H13+I13+J13+K13+L13+M13)</f>
        <v>61700436</v>
      </c>
    </row>
    <row r="14" spans="1:14" ht="25.5" customHeight="1">
      <c r="A14" s="105" t="s">
        <v>6</v>
      </c>
      <c r="B14" s="87" t="s">
        <v>65</v>
      </c>
      <c r="C14" s="100" t="s">
        <v>66</v>
      </c>
      <c r="D14" s="117" t="s">
        <v>75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aca="true" t="shared" si="0" ref="N14:N26">SUM(E14:M14)</f>
        <v>4630486</v>
      </c>
    </row>
    <row r="15" spans="1:14" ht="25.5" customHeight="1">
      <c r="A15" s="105" t="s">
        <v>38</v>
      </c>
      <c r="B15" s="87"/>
      <c r="C15" s="100"/>
      <c r="D15" s="117" t="s">
        <v>76</v>
      </c>
      <c r="E15" s="22"/>
      <c r="F15" s="22"/>
      <c r="G15" s="22"/>
      <c r="H15" s="22"/>
      <c r="I15" s="22">
        <v>4630486</v>
      </c>
      <c r="J15" s="22"/>
      <c r="K15" s="22"/>
      <c r="L15" s="22"/>
      <c r="M15" s="52"/>
      <c r="N15" s="53">
        <f t="shared" si="0"/>
        <v>4630486</v>
      </c>
    </row>
    <row r="16" spans="1:14" ht="25.5" customHeight="1">
      <c r="A16" s="105" t="s">
        <v>79</v>
      </c>
      <c r="B16" s="87"/>
      <c r="C16" s="100"/>
      <c r="D16" s="117" t="s">
        <v>78</v>
      </c>
      <c r="E16" s="22"/>
      <c r="F16" s="22"/>
      <c r="G16" s="22"/>
      <c r="H16" s="22"/>
      <c r="I16" s="22">
        <v>5611522</v>
      </c>
      <c r="J16" s="22"/>
      <c r="K16" s="22"/>
      <c r="L16" s="22"/>
      <c r="M16" s="52"/>
      <c r="N16" s="53">
        <f t="shared" si="0"/>
        <v>5611522</v>
      </c>
    </row>
    <row r="17" spans="1:14" ht="33.75" customHeight="1">
      <c r="A17" s="105" t="s">
        <v>69</v>
      </c>
      <c r="B17" s="87" t="s">
        <v>56</v>
      </c>
      <c r="C17" s="101" t="s">
        <v>57</v>
      </c>
      <c r="D17" s="117" t="s">
        <v>75</v>
      </c>
      <c r="E17" s="22"/>
      <c r="F17" s="4"/>
      <c r="G17" s="46"/>
      <c r="H17" s="4"/>
      <c r="I17" s="4"/>
      <c r="J17" s="4"/>
      <c r="K17" s="4"/>
      <c r="L17" s="4"/>
      <c r="M17" s="11"/>
      <c r="N17" s="53">
        <f t="shared" si="0"/>
        <v>0</v>
      </c>
    </row>
    <row r="18" spans="1:14" ht="33.75" customHeight="1">
      <c r="A18" s="105" t="s">
        <v>70</v>
      </c>
      <c r="B18" s="87"/>
      <c r="C18" s="101"/>
      <c r="D18" s="117" t="s">
        <v>76</v>
      </c>
      <c r="E18" s="22"/>
      <c r="F18" s="22"/>
      <c r="G18" s="95"/>
      <c r="H18" s="22"/>
      <c r="I18" s="22"/>
      <c r="J18" s="22"/>
      <c r="K18" s="22"/>
      <c r="L18" s="22"/>
      <c r="M18" s="52"/>
      <c r="N18" s="53">
        <f t="shared" si="0"/>
        <v>0</v>
      </c>
    </row>
    <row r="19" spans="1:14" ht="33.75" customHeight="1">
      <c r="A19" s="105" t="s">
        <v>71</v>
      </c>
      <c r="B19" s="87"/>
      <c r="C19" s="101"/>
      <c r="D19" s="117" t="s">
        <v>78</v>
      </c>
      <c r="E19" s="131"/>
      <c r="F19" s="131"/>
      <c r="G19" s="132"/>
      <c r="H19" s="131"/>
      <c r="I19" s="131">
        <v>2</v>
      </c>
      <c r="J19" s="131"/>
      <c r="K19" s="131"/>
      <c r="L19" s="131"/>
      <c r="M19" s="133"/>
      <c r="N19" s="53">
        <f t="shared" si="0"/>
        <v>2</v>
      </c>
    </row>
    <row r="20" spans="1:14" ht="31.5" customHeight="1">
      <c r="A20" s="105" t="s">
        <v>72</v>
      </c>
      <c r="B20" s="87" t="s">
        <v>58</v>
      </c>
      <c r="C20" s="101" t="s">
        <v>59</v>
      </c>
      <c r="D20" s="117" t="s">
        <v>75</v>
      </c>
      <c r="E20" s="119"/>
      <c r="F20" s="120"/>
      <c r="G20" s="121"/>
      <c r="H20" s="120"/>
      <c r="I20" s="120"/>
      <c r="J20" s="120"/>
      <c r="K20" s="120"/>
      <c r="L20" s="120"/>
      <c r="M20" s="122"/>
      <c r="N20" s="54">
        <f t="shared" si="0"/>
        <v>0</v>
      </c>
    </row>
    <row r="21" spans="1:14" ht="31.5" customHeight="1">
      <c r="A21" s="105" t="s">
        <v>73</v>
      </c>
      <c r="B21" s="87"/>
      <c r="C21" s="101"/>
      <c r="D21" s="117" t="s">
        <v>76</v>
      </c>
      <c r="E21" s="123"/>
      <c r="F21" s="124">
        <v>50000</v>
      </c>
      <c r="G21" s="125"/>
      <c r="H21" s="124"/>
      <c r="I21" s="124"/>
      <c r="J21" s="124"/>
      <c r="K21" s="124"/>
      <c r="L21" s="124"/>
      <c r="M21" s="126"/>
      <c r="N21" s="54">
        <f t="shared" si="0"/>
        <v>50000</v>
      </c>
    </row>
    <row r="22" spans="1:14" ht="31.5" customHeight="1">
      <c r="A22" s="105" t="s">
        <v>74</v>
      </c>
      <c r="B22" s="87"/>
      <c r="C22" s="101"/>
      <c r="D22" s="117" t="s">
        <v>78</v>
      </c>
      <c r="E22" s="123"/>
      <c r="F22" s="124">
        <v>50000</v>
      </c>
      <c r="G22" s="125"/>
      <c r="H22" s="124"/>
      <c r="I22" s="124"/>
      <c r="J22" s="124"/>
      <c r="K22" s="124"/>
      <c r="L22" s="124"/>
      <c r="M22" s="126"/>
      <c r="N22" s="54">
        <f t="shared" si="0"/>
        <v>50000</v>
      </c>
    </row>
    <row r="23" spans="1:14" ht="30" customHeight="1">
      <c r="A23" s="105" t="s">
        <v>80</v>
      </c>
      <c r="B23" s="88" t="s">
        <v>60</v>
      </c>
      <c r="C23" s="101" t="s">
        <v>61</v>
      </c>
      <c r="D23" s="117" t="s">
        <v>75</v>
      </c>
      <c r="E23" s="123"/>
      <c r="F23" s="124"/>
      <c r="G23" s="125"/>
      <c r="H23" s="124"/>
      <c r="I23" s="124"/>
      <c r="J23" s="124"/>
      <c r="K23" s="124"/>
      <c r="L23" s="124"/>
      <c r="M23" s="126"/>
      <c r="N23" s="54">
        <f t="shared" si="0"/>
        <v>0</v>
      </c>
    </row>
    <row r="24" spans="1:14" ht="30" customHeight="1">
      <c r="A24" s="105" t="s">
        <v>81</v>
      </c>
      <c r="B24" s="106"/>
      <c r="C24" s="97"/>
      <c r="D24" s="142" t="s">
        <v>76</v>
      </c>
      <c r="E24" s="143"/>
      <c r="F24" s="144"/>
      <c r="G24" s="145"/>
      <c r="H24" s="144"/>
      <c r="I24" s="144"/>
      <c r="J24" s="144"/>
      <c r="K24" s="144"/>
      <c r="L24" s="144"/>
      <c r="M24" s="146"/>
      <c r="N24" s="54">
        <f t="shared" si="0"/>
        <v>0</v>
      </c>
    </row>
    <row r="25" spans="1:14" ht="30" customHeight="1" thickBot="1">
      <c r="A25" s="105" t="s">
        <v>82</v>
      </c>
      <c r="B25" s="150"/>
      <c r="C25" s="151"/>
      <c r="D25" s="118" t="s">
        <v>78</v>
      </c>
      <c r="E25" s="147"/>
      <c r="F25" s="147"/>
      <c r="G25" s="148"/>
      <c r="H25" s="147"/>
      <c r="I25" s="147">
        <v>3132</v>
      </c>
      <c r="J25" s="147"/>
      <c r="K25" s="147"/>
      <c r="L25" s="147"/>
      <c r="M25" s="149"/>
      <c r="N25" s="54">
        <f t="shared" si="0"/>
        <v>3132</v>
      </c>
    </row>
    <row r="26" spans="1:15" ht="27" customHeight="1" thickBot="1">
      <c r="A26" s="105" t="s">
        <v>83</v>
      </c>
      <c r="B26" s="107"/>
      <c r="C26" s="98" t="s">
        <v>23</v>
      </c>
      <c r="D26" s="109" t="s">
        <v>75</v>
      </c>
      <c r="E26" s="99">
        <f>SUM(E14:E20)</f>
        <v>0</v>
      </c>
      <c r="F26" s="99">
        <f>SUM(F11+F14+F17+F20+F23)</f>
        <v>61271971</v>
      </c>
      <c r="G26" s="99">
        <f aca="true" t="shared" si="1" ref="G26:M26">SUM(G11+G14+G17+G20+G23)</f>
        <v>0</v>
      </c>
      <c r="H26" s="99">
        <f t="shared" si="1"/>
        <v>0</v>
      </c>
      <c r="I26" s="99">
        <f t="shared" si="1"/>
        <v>4630486</v>
      </c>
      <c r="J26" s="99">
        <f t="shared" si="1"/>
        <v>0</v>
      </c>
      <c r="K26" s="99">
        <f t="shared" si="1"/>
        <v>0</v>
      </c>
      <c r="L26" s="99">
        <f t="shared" si="1"/>
        <v>0</v>
      </c>
      <c r="M26" s="99">
        <f t="shared" si="1"/>
        <v>0</v>
      </c>
      <c r="N26" s="108">
        <f t="shared" si="0"/>
        <v>65902457</v>
      </c>
      <c r="O26" s="51"/>
    </row>
    <row r="27" spans="1:14" ht="27" customHeight="1" thickBot="1">
      <c r="A27" s="134" t="s">
        <v>84</v>
      </c>
      <c r="B27" s="135"/>
      <c r="C27" s="136"/>
      <c r="D27" s="137" t="s">
        <v>76</v>
      </c>
      <c r="E27" s="99">
        <f>SUM(E12+E15+E18+E21+E24)</f>
        <v>0</v>
      </c>
      <c r="F27" s="99">
        <f aca="true" t="shared" si="2" ref="F27:N28">SUM(F12+F15+F18+F21+F24)</f>
        <v>63011371</v>
      </c>
      <c r="G27" s="99">
        <f t="shared" si="2"/>
        <v>0</v>
      </c>
      <c r="H27" s="99">
        <f t="shared" si="2"/>
        <v>0</v>
      </c>
      <c r="I27" s="99">
        <f t="shared" si="2"/>
        <v>4630486</v>
      </c>
      <c r="J27" s="99">
        <f t="shared" si="2"/>
        <v>0</v>
      </c>
      <c r="K27" s="99">
        <f t="shared" si="2"/>
        <v>0</v>
      </c>
      <c r="L27" s="99">
        <f t="shared" si="2"/>
        <v>0</v>
      </c>
      <c r="M27" s="138">
        <f t="shared" si="2"/>
        <v>761436</v>
      </c>
      <c r="N27" s="139">
        <f t="shared" si="2"/>
        <v>68403293</v>
      </c>
    </row>
    <row r="28" spans="1:14" ht="27" customHeight="1" thickBot="1">
      <c r="A28" s="152" t="s">
        <v>85</v>
      </c>
      <c r="B28" s="141"/>
      <c r="C28" s="141"/>
      <c r="D28" s="140" t="s">
        <v>78</v>
      </c>
      <c r="E28" s="168">
        <f>SUM(E13+E16+E19+E22+E25)</f>
        <v>0</v>
      </c>
      <c r="F28" s="168">
        <f>SUM(F13+F16+F19+F22+F25)</f>
        <v>60989000</v>
      </c>
      <c r="G28" s="168">
        <f aca="true" t="shared" si="3" ref="G28:M28">SUM(G13+G16+G19+G22+G25)</f>
        <v>0</v>
      </c>
      <c r="H28" s="168">
        <f t="shared" si="3"/>
        <v>0</v>
      </c>
      <c r="I28" s="168">
        <f t="shared" si="3"/>
        <v>5614656</v>
      </c>
      <c r="J28" s="168">
        <f t="shared" si="3"/>
        <v>0</v>
      </c>
      <c r="K28" s="168">
        <f t="shared" si="3"/>
        <v>0</v>
      </c>
      <c r="L28" s="168">
        <f t="shared" si="3"/>
        <v>0</v>
      </c>
      <c r="M28" s="168">
        <f t="shared" si="3"/>
        <v>761436</v>
      </c>
      <c r="N28" s="127">
        <f t="shared" si="2"/>
        <v>67365092</v>
      </c>
    </row>
    <row r="29" spans="1:14" ht="12.75" customHeight="1">
      <c r="A29" s="24"/>
      <c r="B29" s="24"/>
      <c r="C29" s="25"/>
      <c r="D29" s="25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4"/>
      <c r="B30" s="24"/>
      <c r="C30" s="25"/>
      <c r="D30" s="25"/>
      <c r="E30" s="14"/>
      <c r="F30" s="14"/>
      <c r="G30" s="55" t="s">
        <v>2</v>
      </c>
      <c r="H30" s="55"/>
      <c r="I30" s="55"/>
      <c r="J30" s="55" t="s">
        <v>3</v>
      </c>
      <c r="K30" s="55"/>
      <c r="L30" s="55"/>
      <c r="M30" s="14"/>
      <c r="N30" s="14"/>
    </row>
    <row r="31" spans="1:14" ht="12.75" customHeight="1">
      <c r="A31" s="24"/>
      <c r="B31" s="24"/>
      <c r="C31" s="25"/>
      <c r="D31" s="25"/>
      <c r="E31" s="14"/>
      <c r="F31" s="14"/>
      <c r="G31" s="14" t="s">
        <v>0</v>
      </c>
      <c r="H31" s="14"/>
      <c r="I31" s="14"/>
      <c r="J31" s="14" t="s">
        <v>1</v>
      </c>
      <c r="K31" s="14"/>
      <c r="L31" s="14"/>
      <c r="M31" s="14"/>
      <c r="N31" s="14"/>
    </row>
    <row r="32" spans="1:14" ht="12.75" customHeight="1">
      <c r="A32" s="24"/>
      <c r="B32" s="24"/>
      <c r="C32" s="25"/>
      <c r="D32" s="25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 customHeight="1">
      <c r="A33" s="24"/>
      <c r="B33" s="24"/>
      <c r="C33" s="25"/>
      <c r="D33" s="25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3.5" customHeight="1">
      <c r="A34" s="13"/>
      <c r="B34" s="13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3.5" customHeight="1">
      <c r="A35" s="26"/>
      <c r="B35" s="2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" customFormat="1" ht="90" customHeight="1">
      <c r="A36" s="27"/>
      <c r="B36" s="27"/>
      <c r="C36" s="28"/>
      <c r="D36" s="28"/>
      <c r="E36" s="29"/>
      <c r="F36" s="29"/>
      <c r="G36" s="29"/>
      <c r="H36" s="29"/>
      <c r="I36" s="29"/>
      <c r="J36" s="29"/>
      <c r="K36" s="30"/>
      <c r="L36" s="29"/>
      <c r="M36" s="29"/>
      <c r="N36" s="29"/>
    </row>
    <row r="37" spans="1:14" s="6" customFormat="1" ht="12.75" customHeight="1">
      <c r="A37" s="31"/>
      <c r="B37" s="31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 customHeight="1">
      <c r="A38" s="35"/>
      <c r="B38" s="35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5"/>
      <c r="B39" s="35"/>
      <c r="C39" s="16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 customHeight="1">
      <c r="A40" s="35"/>
      <c r="B40" s="35"/>
      <c r="C40" s="16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2" customFormat="1" ht="12.75" customHeight="1">
      <c r="A41" s="35"/>
      <c r="B41" s="35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36"/>
      <c r="B42" s="36"/>
      <c r="C42" s="37"/>
      <c r="D42" s="37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36"/>
      <c r="B43" s="36"/>
      <c r="C43" s="37"/>
      <c r="D43" s="37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 customHeight="1">
      <c r="A44" s="38"/>
      <c r="B44" s="38"/>
      <c r="C44" s="39"/>
      <c r="D44" s="39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 customHeight="1">
      <c r="A45" s="40"/>
      <c r="B45" s="40"/>
      <c r="C45" s="32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 customHeight="1">
      <c r="A46" s="41"/>
      <c r="B46" s="41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 customHeight="1">
      <c r="A47" s="41"/>
      <c r="B47" s="41"/>
      <c r="C47" s="16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 customHeight="1">
      <c r="A48" s="41"/>
      <c r="B48" s="41"/>
      <c r="C48" s="16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5" customFormat="1" ht="19.5" customHeight="1">
      <c r="A49" s="42"/>
      <c r="B49" s="42"/>
      <c r="C49" s="43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5" s="8" customFormat="1" ht="12.75">
      <c r="A50" s="45"/>
      <c r="B50" s="4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</row>
    <row r="51" spans="1:15" s="8" customFormat="1" ht="12.75">
      <c r="A51" s="173"/>
      <c r="B51" s="173"/>
      <c r="C51" s="173"/>
      <c r="D51" s="4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9"/>
    </row>
    <row r="53" spans="1:15" s="8" customFormat="1" ht="12.75">
      <c r="A53" s="3"/>
      <c r="B53" s="3"/>
      <c r="C53"/>
      <c r="D53"/>
      <c r="E53" s="172"/>
      <c r="F53" s="172"/>
      <c r="G53" s="15"/>
      <c r="H53"/>
      <c r="I53" s="172"/>
      <c r="J53" s="172"/>
      <c r="K53" s="15"/>
      <c r="L53"/>
      <c r="M53"/>
      <c r="N53"/>
      <c r="O53" s="7"/>
    </row>
    <row r="54" spans="1:15" s="8" customFormat="1" ht="12.75">
      <c r="A54" s="3"/>
      <c r="B54" s="3"/>
      <c r="C54"/>
      <c r="D54"/>
      <c r="E54" s="170"/>
      <c r="F54" s="170"/>
      <c r="G54" s="15"/>
      <c r="H54"/>
      <c r="I54" s="170"/>
      <c r="J54" s="170"/>
      <c r="K54" s="15"/>
      <c r="L54"/>
      <c r="M54"/>
      <c r="N54"/>
      <c r="O54" s="10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10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</sheetData>
  <sheetProtection/>
  <mergeCells count="8">
    <mergeCell ref="A3:L3"/>
    <mergeCell ref="E54:F54"/>
    <mergeCell ref="I54:J54"/>
    <mergeCell ref="A5:N5"/>
    <mergeCell ref="A6:N6"/>
    <mergeCell ref="E53:F53"/>
    <mergeCell ref="I53:J53"/>
    <mergeCell ref="A51:C51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1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74" t="s">
        <v>90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6" ht="15">
      <c r="A3" s="177"/>
      <c r="B3" s="177"/>
      <c r="C3" s="177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6" t="s">
        <v>87</v>
      </c>
      <c r="B4" s="82"/>
      <c r="C4" s="82"/>
      <c r="D4" s="82"/>
      <c r="E4" s="85"/>
      <c r="F4" s="85"/>
      <c r="G4" s="85"/>
      <c r="H4" s="85"/>
      <c r="I4" s="85"/>
      <c r="J4" s="85"/>
      <c r="K4" s="59"/>
      <c r="L4" s="59"/>
      <c r="M4" s="59"/>
      <c r="N4" s="59"/>
      <c r="O4" s="59"/>
      <c r="P4" s="59"/>
    </row>
    <row r="5" spans="1:16" ht="15">
      <c r="A5" s="83" t="s">
        <v>44</v>
      </c>
      <c r="B5" s="83"/>
      <c r="C5" s="83"/>
      <c r="D5" s="83"/>
      <c r="E5" s="84"/>
      <c r="F5" s="175" t="s">
        <v>45</v>
      </c>
      <c r="G5" s="175"/>
      <c r="H5" s="175"/>
      <c r="I5" s="175"/>
      <c r="J5" s="84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75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5" t="s">
        <v>88</v>
      </c>
      <c r="Q8" s="66"/>
    </row>
    <row r="9" spans="1:17" s="72" customFormat="1" ht="36" customHeight="1">
      <c r="A9" s="68" t="s">
        <v>9</v>
      </c>
      <c r="B9" s="87" t="s">
        <v>65</v>
      </c>
      <c r="C9" s="100" t="s">
        <v>66</v>
      </c>
      <c r="D9" s="129" t="s">
        <v>75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20">SUM(E9:O9)</f>
        <v>21317695</v>
      </c>
      <c r="Q9" s="71"/>
    </row>
    <row r="10" spans="1:17" s="72" customFormat="1" ht="36" customHeight="1">
      <c r="A10" s="68" t="s">
        <v>10</v>
      </c>
      <c r="B10" s="87"/>
      <c r="C10" s="100"/>
      <c r="D10" s="114" t="s">
        <v>76</v>
      </c>
      <c r="E10" s="69">
        <v>4703900</v>
      </c>
      <c r="F10" s="69">
        <v>954120</v>
      </c>
      <c r="G10" s="69">
        <v>16079675</v>
      </c>
      <c r="H10" s="69"/>
      <c r="I10" s="69">
        <v>384800</v>
      </c>
      <c r="J10" s="69"/>
      <c r="K10" s="69"/>
      <c r="L10" s="69"/>
      <c r="M10" s="69"/>
      <c r="N10" s="69"/>
      <c r="O10" s="69"/>
      <c r="P10" s="70">
        <f t="shared" si="0"/>
        <v>22122495</v>
      </c>
      <c r="Q10" s="71"/>
    </row>
    <row r="11" spans="1:17" s="72" customFormat="1" ht="36" customHeight="1">
      <c r="A11" s="68" t="s">
        <v>5</v>
      </c>
      <c r="B11" s="87"/>
      <c r="C11" s="100"/>
      <c r="D11" s="92" t="s">
        <v>78</v>
      </c>
      <c r="E11" s="69">
        <v>4652472</v>
      </c>
      <c r="F11" s="69">
        <v>908219</v>
      </c>
      <c r="G11" s="69">
        <v>17032172</v>
      </c>
      <c r="H11" s="69"/>
      <c r="I11" s="69">
        <v>232300</v>
      </c>
      <c r="J11" s="69"/>
      <c r="K11" s="69"/>
      <c r="L11" s="69"/>
      <c r="M11" s="69"/>
      <c r="N11" s="69"/>
      <c r="O11" s="69"/>
      <c r="P11" s="70">
        <f t="shared" si="0"/>
        <v>22825163</v>
      </c>
      <c r="Q11" s="71"/>
    </row>
    <row r="12" spans="1:17" s="72" customFormat="1" ht="36.75" customHeight="1">
      <c r="A12" s="68" t="s">
        <v>6</v>
      </c>
      <c r="B12" s="87" t="s">
        <v>56</v>
      </c>
      <c r="C12" s="113" t="s">
        <v>57</v>
      </c>
      <c r="D12" s="103" t="s">
        <v>75</v>
      </c>
      <c r="E12" s="69">
        <v>26937076</v>
      </c>
      <c r="F12" s="74">
        <v>5345755</v>
      </c>
      <c r="G12" s="74">
        <v>1804320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34087151</v>
      </c>
      <c r="Q12" s="71"/>
    </row>
    <row r="13" spans="1:17" s="72" customFormat="1" ht="36.75" customHeight="1">
      <c r="A13" s="68" t="s">
        <v>38</v>
      </c>
      <c r="B13" s="87"/>
      <c r="C13" s="113"/>
      <c r="D13" s="114" t="s">
        <v>76</v>
      </c>
      <c r="E13" s="69">
        <v>24693204</v>
      </c>
      <c r="F13" s="74">
        <v>5061925</v>
      </c>
      <c r="G13" s="74">
        <v>2565756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32320885</v>
      </c>
      <c r="Q13" s="71"/>
    </row>
    <row r="14" spans="1:17" s="72" customFormat="1" ht="36.75" customHeight="1">
      <c r="A14" s="68" t="s">
        <v>68</v>
      </c>
      <c r="B14" s="87"/>
      <c r="C14" s="113"/>
      <c r="D14" s="114" t="s">
        <v>78</v>
      </c>
      <c r="E14" s="69">
        <v>24504660</v>
      </c>
      <c r="F14" s="74">
        <v>4671963</v>
      </c>
      <c r="G14" s="74">
        <v>965534</v>
      </c>
      <c r="H14" s="74"/>
      <c r="I14" s="74">
        <v>25990</v>
      </c>
      <c r="J14" s="74"/>
      <c r="K14" s="74"/>
      <c r="L14" s="74"/>
      <c r="M14" s="74"/>
      <c r="N14" s="74"/>
      <c r="O14" s="74"/>
      <c r="P14" s="70">
        <f t="shared" si="0"/>
        <v>30168147</v>
      </c>
      <c r="Q14" s="71"/>
    </row>
    <row r="15" spans="1:17" s="72" customFormat="1" ht="36" customHeight="1">
      <c r="A15" s="68" t="s">
        <v>69</v>
      </c>
      <c r="B15" s="87" t="s">
        <v>58</v>
      </c>
      <c r="C15" s="113" t="s">
        <v>62</v>
      </c>
      <c r="D15" s="92" t="s">
        <v>75</v>
      </c>
      <c r="E15" s="69">
        <v>5436135</v>
      </c>
      <c r="F15" s="74">
        <v>1078476</v>
      </c>
      <c r="G15" s="74">
        <v>320000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6834611</v>
      </c>
      <c r="Q15" s="71"/>
    </row>
    <row r="16" spans="1:17" s="72" customFormat="1" ht="36" customHeight="1">
      <c r="A16" s="68" t="s">
        <v>70</v>
      </c>
      <c r="B16" s="87"/>
      <c r="C16" s="113"/>
      <c r="D16" s="114" t="s">
        <v>76</v>
      </c>
      <c r="E16" s="69">
        <v>5436135</v>
      </c>
      <c r="F16" s="74">
        <v>1078476</v>
      </c>
      <c r="G16" s="74">
        <v>370000</v>
      </c>
      <c r="H16" s="74"/>
      <c r="I16" s="74"/>
      <c r="J16" s="74"/>
      <c r="K16" s="74"/>
      <c r="L16" s="74"/>
      <c r="M16" s="74"/>
      <c r="N16" s="74"/>
      <c r="O16" s="74"/>
      <c r="P16" s="70">
        <f t="shared" si="0"/>
        <v>6884611</v>
      </c>
      <c r="Q16" s="71"/>
    </row>
    <row r="17" spans="1:17" s="72" customFormat="1" ht="36" customHeight="1">
      <c r="A17" s="68" t="s">
        <v>71</v>
      </c>
      <c r="B17" s="87"/>
      <c r="C17" s="113"/>
      <c r="D17" s="114" t="s">
        <v>78</v>
      </c>
      <c r="E17" s="69">
        <v>5174345</v>
      </c>
      <c r="F17" s="74">
        <v>979075</v>
      </c>
      <c r="G17" s="74">
        <v>92105</v>
      </c>
      <c r="H17" s="74"/>
      <c r="I17" s="74"/>
      <c r="J17" s="74"/>
      <c r="K17" s="74"/>
      <c r="L17" s="74"/>
      <c r="M17" s="74"/>
      <c r="N17" s="74"/>
      <c r="O17" s="74"/>
      <c r="P17" s="70">
        <f t="shared" si="0"/>
        <v>6245525</v>
      </c>
      <c r="Q17" s="71"/>
    </row>
    <row r="18" spans="1:17" s="72" customFormat="1" ht="25.5" customHeight="1">
      <c r="A18" s="68" t="s">
        <v>72</v>
      </c>
      <c r="B18" s="88" t="s">
        <v>60</v>
      </c>
      <c r="C18" s="113" t="s">
        <v>61</v>
      </c>
      <c r="D18" s="92" t="s">
        <v>75</v>
      </c>
      <c r="E18" s="69"/>
      <c r="F18" s="74"/>
      <c r="G18" s="74">
        <v>3663000</v>
      </c>
      <c r="H18" s="74"/>
      <c r="I18" s="74"/>
      <c r="J18" s="74"/>
      <c r="K18" s="74"/>
      <c r="L18" s="74"/>
      <c r="M18" s="74"/>
      <c r="N18" s="74"/>
      <c r="O18" s="74"/>
      <c r="P18" s="70">
        <f t="shared" si="0"/>
        <v>3663000</v>
      </c>
      <c r="Q18" s="71"/>
    </row>
    <row r="19" spans="1:17" s="72" customFormat="1" ht="25.5" customHeight="1">
      <c r="A19" s="68" t="s">
        <v>73</v>
      </c>
      <c r="B19" s="106"/>
      <c r="C19" s="111"/>
      <c r="D19" s="103" t="s">
        <v>76</v>
      </c>
      <c r="E19" s="110"/>
      <c r="F19" s="110"/>
      <c r="G19" s="110">
        <v>4474400</v>
      </c>
      <c r="H19" s="110"/>
      <c r="I19" s="110">
        <v>2600902</v>
      </c>
      <c r="J19" s="110"/>
      <c r="K19" s="110"/>
      <c r="L19" s="110"/>
      <c r="M19" s="110"/>
      <c r="N19" s="110"/>
      <c r="O19" s="110"/>
      <c r="P19" s="70">
        <f t="shared" si="0"/>
        <v>7075302</v>
      </c>
      <c r="Q19" s="71"/>
    </row>
    <row r="20" spans="1:17" s="72" customFormat="1" ht="25.5" customHeight="1" thickBot="1">
      <c r="A20" s="68" t="s">
        <v>74</v>
      </c>
      <c r="B20" s="164"/>
      <c r="C20" s="163"/>
      <c r="D20" s="165" t="s">
        <v>78</v>
      </c>
      <c r="E20" s="110">
        <v>7889</v>
      </c>
      <c r="F20" s="110"/>
      <c r="G20" s="110">
        <v>5194298</v>
      </c>
      <c r="H20" s="110"/>
      <c r="I20" s="110">
        <v>2727412</v>
      </c>
      <c r="J20" s="110"/>
      <c r="K20" s="110"/>
      <c r="L20" s="110"/>
      <c r="M20" s="110"/>
      <c r="N20" s="110"/>
      <c r="O20" s="75"/>
      <c r="P20" s="70">
        <f t="shared" si="0"/>
        <v>7929599</v>
      </c>
      <c r="Q20" s="71"/>
    </row>
    <row r="21" spans="1:17" s="72" customFormat="1" ht="37.5" customHeight="1" thickBot="1" thickTop="1">
      <c r="A21" s="68" t="s">
        <v>80</v>
      </c>
      <c r="B21" s="162"/>
      <c r="C21" s="112" t="s">
        <v>39</v>
      </c>
      <c r="D21" s="115" t="s">
        <v>75</v>
      </c>
      <c r="E21" s="159">
        <f>SUM(E9+E12+E15)</f>
        <v>37077111</v>
      </c>
      <c r="F21" s="159">
        <f aca="true" t="shared" si="1" ref="F21:O21">SUM(F9+F12+F15)</f>
        <v>7378351</v>
      </c>
      <c r="G21" s="159">
        <f t="shared" si="1"/>
        <v>17783995</v>
      </c>
      <c r="H21" s="159">
        <f t="shared" si="1"/>
        <v>0</v>
      </c>
      <c r="I21" s="159">
        <f t="shared" si="1"/>
        <v>0</v>
      </c>
      <c r="J21" s="159">
        <f t="shared" si="1"/>
        <v>0</v>
      </c>
      <c r="K21" s="159">
        <f t="shared" si="1"/>
        <v>0</v>
      </c>
      <c r="L21" s="159">
        <f t="shared" si="1"/>
        <v>0</v>
      </c>
      <c r="M21" s="159">
        <f t="shared" si="1"/>
        <v>0</v>
      </c>
      <c r="N21" s="159">
        <f>SUM(N9+N12+N15)</f>
        <v>0</v>
      </c>
      <c r="O21" s="159">
        <f t="shared" si="1"/>
        <v>0</v>
      </c>
      <c r="P21" s="166">
        <f>SUM(P9+P12+P15+P18)</f>
        <v>65902457</v>
      </c>
      <c r="Q21" s="71"/>
    </row>
    <row r="22" spans="1:17" s="72" customFormat="1" ht="27" customHeight="1" thickBot="1">
      <c r="A22" s="154" t="s">
        <v>81</v>
      </c>
      <c r="B22" s="157"/>
      <c r="C22" s="161"/>
      <c r="D22" s="155" t="s">
        <v>76</v>
      </c>
      <c r="E22" s="160">
        <f>SUM(E10+E13+E16)</f>
        <v>34833239</v>
      </c>
      <c r="F22" s="160">
        <f>SUM(F10+F13+F16)</f>
        <v>7094521</v>
      </c>
      <c r="G22" s="160">
        <f>SUM(G10+G13+G16+G19)</f>
        <v>23489831</v>
      </c>
      <c r="H22" s="160">
        <f>SUM(H10+H13+H16+H19)</f>
        <v>0</v>
      </c>
      <c r="I22" s="160">
        <f>SUM(I10+I19)</f>
        <v>2985702</v>
      </c>
      <c r="J22" s="160">
        <f aca="true" t="shared" si="2" ref="J22:O22">SUM(J10+J13+J16+J19)</f>
        <v>0</v>
      </c>
      <c r="K22" s="160">
        <f t="shared" si="2"/>
        <v>0</v>
      </c>
      <c r="L22" s="160">
        <f t="shared" si="2"/>
        <v>0</v>
      </c>
      <c r="M22" s="160">
        <f t="shared" si="2"/>
        <v>0</v>
      </c>
      <c r="N22" s="160">
        <f t="shared" si="2"/>
        <v>0</v>
      </c>
      <c r="O22" s="160">
        <f t="shared" si="2"/>
        <v>0</v>
      </c>
      <c r="P22" s="167">
        <f>SUM(P10+P13+P16+P19)</f>
        <v>68403293</v>
      </c>
      <c r="Q22" s="71"/>
    </row>
    <row r="23" spans="1:17" s="72" customFormat="1" ht="33" customHeight="1" thickBot="1">
      <c r="A23" s="156" t="s">
        <v>82</v>
      </c>
      <c r="B23" s="157"/>
      <c r="C23" s="158"/>
      <c r="D23" s="158" t="s">
        <v>78</v>
      </c>
      <c r="E23" s="160">
        <f>SUM(E11+E14+E17+E20)</f>
        <v>34339366</v>
      </c>
      <c r="F23" s="160">
        <f aca="true" t="shared" si="3" ref="F23:O23">SUM(F11+F14+F17+F20)</f>
        <v>6559257</v>
      </c>
      <c r="G23" s="160">
        <f t="shared" si="3"/>
        <v>23284109</v>
      </c>
      <c r="H23" s="160">
        <f t="shared" si="3"/>
        <v>0</v>
      </c>
      <c r="I23" s="160">
        <f t="shared" si="3"/>
        <v>2985702</v>
      </c>
      <c r="J23" s="160">
        <f t="shared" si="3"/>
        <v>0</v>
      </c>
      <c r="K23" s="160">
        <f t="shared" si="3"/>
        <v>0</v>
      </c>
      <c r="L23" s="160">
        <f t="shared" si="3"/>
        <v>0</v>
      </c>
      <c r="M23" s="160">
        <f t="shared" si="3"/>
        <v>0</v>
      </c>
      <c r="N23" s="160">
        <f>SUM(N11+N14+N17+N20)</f>
        <v>0</v>
      </c>
      <c r="O23" s="160">
        <f t="shared" si="3"/>
        <v>0</v>
      </c>
      <c r="P23" s="167">
        <f>SUM(P11+P14+P17+P20)</f>
        <v>67168434</v>
      </c>
      <c r="Q23" s="71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76"/>
    </row>
    <row r="25" spans="1:16" ht="12.75" customHeight="1">
      <c r="A25" s="178"/>
      <c r="B25" s="178"/>
      <c r="C25" s="178"/>
      <c r="D25" s="56"/>
      <c r="E25" s="5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6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77"/>
      <c r="J26" s="14"/>
      <c r="K26" s="14"/>
      <c r="L26" s="14"/>
      <c r="M26" s="14"/>
      <c r="N26" s="14"/>
      <c r="O26" s="14"/>
      <c r="P26" s="76"/>
    </row>
    <row r="27" spans="1:16" ht="12.75" customHeight="1">
      <c r="A27" s="24"/>
      <c r="B27" s="24"/>
      <c r="C27" s="25"/>
      <c r="D27" s="25"/>
      <c r="E27" s="25"/>
      <c r="F27" s="14"/>
      <c r="G27" s="14"/>
      <c r="H27" s="14"/>
      <c r="I27" s="78" t="s">
        <v>2</v>
      </c>
      <c r="J27" s="78"/>
      <c r="K27" s="78"/>
      <c r="L27" s="78"/>
      <c r="M27" s="78"/>
      <c r="N27" s="78" t="s">
        <v>3</v>
      </c>
      <c r="O27" s="78"/>
      <c r="P27" s="76"/>
    </row>
    <row r="28" spans="1:16" ht="12.75" customHeight="1">
      <c r="A28" s="24"/>
      <c r="B28" s="24"/>
      <c r="C28" s="25"/>
      <c r="D28" s="25"/>
      <c r="E28" s="25"/>
      <c r="F28" s="14"/>
      <c r="G28" s="14"/>
      <c r="H28" s="14"/>
      <c r="I28" s="14" t="s">
        <v>40</v>
      </c>
      <c r="J28" s="14"/>
      <c r="K28" s="14"/>
      <c r="L28" s="14"/>
      <c r="M28" s="14"/>
      <c r="N28" s="14" t="s">
        <v>41</v>
      </c>
      <c r="O28" s="14"/>
      <c r="P28" s="76"/>
    </row>
    <row r="29" spans="1:16" ht="12.75" customHeight="1">
      <c r="A29" s="24"/>
      <c r="B29" s="24"/>
      <c r="C29" s="25"/>
      <c r="D29" s="25"/>
      <c r="E29" s="2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6"/>
    </row>
    <row r="30" spans="1:16" ht="12.75" customHeight="1">
      <c r="A30" s="24"/>
      <c r="B30" s="24"/>
      <c r="C30" s="25"/>
      <c r="D30" s="25"/>
      <c r="E30" s="2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76"/>
    </row>
    <row r="31" spans="1:16" ht="13.5" customHeight="1">
      <c r="A31" s="13"/>
      <c r="B31" s="13"/>
      <c r="C31" s="16"/>
      <c r="D31" s="16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6"/>
    </row>
    <row r="32" spans="1:16" ht="13.5" customHeight="1">
      <c r="A32" s="13"/>
      <c r="B32" s="13"/>
      <c r="C32" s="16"/>
      <c r="D32" s="16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6"/>
    </row>
    <row r="33" spans="1:16" ht="13.5" customHeight="1">
      <c r="A33" s="179"/>
      <c r="B33" s="179"/>
      <c r="C33" s="179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6"/>
    </row>
    <row r="34" spans="1:16" s="1" customFormat="1" ht="90" customHeight="1">
      <c r="A34" s="79"/>
      <c r="B34" s="79"/>
      <c r="C34" s="79"/>
      <c r="D34" s="79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30"/>
    </row>
    <row r="35" spans="1:16" s="2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66"/>
    </row>
    <row r="36" spans="1:16" s="2" customFormat="1" ht="12.75">
      <c r="A36" s="31"/>
      <c r="B36" s="31"/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2" customFormat="1" ht="12.75">
      <c r="A37" s="24"/>
      <c r="B37" s="24"/>
      <c r="C37" s="25"/>
      <c r="D37" s="25"/>
      <c r="E37" s="2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76"/>
    </row>
    <row r="38" spans="1:16" s="2" customFormat="1" ht="12.75">
      <c r="A38" s="24"/>
      <c r="B38" s="24"/>
      <c r="C38" s="25"/>
      <c r="D38" s="25"/>
      <c r="E38" s="2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76"/>
    </row>
    <row r="39" spans="1:16" s="2" customFormat="1" ht="12.75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6"/>
    </row>
    <row r="40" spans="1:16" s="2" customFormat="1" ht="12.75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6"/>
    </row>
    <row r="41" spans="1:16" s="2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6"/>
    </row>
    <row r="42" spans="1:16" s="6" customFormat="1" ht="12.75" customHeight="1">
      <c r="A42" s="31"/>
      <c r="B42" s="31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6"/>
    </row>
    <row r="44" spans="1:16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6"/>
    </row>
    <row r="45" spans="1:16" ht="12.75" customHeight="1">
      <c r="A45" s="24"/>
      <c r="B45" s="24"/>
      <c r="C45" s="34"/>
      <c r="D45" s="34"/>
      <c r="E45" s="3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6"/>
    </row>
    <row r="46" spans="1:16" ht="12.75" customHeight="1">
      <c r="A46" s="24"/>
      <c r="B46" s="24"/>
      <c r="C46" s="25"/>
      <c r="D46" s="25"/>
      <c r="E46" s="2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76"/>
    </row>
    <row r="47" spans="1:16" ht="12.75" customHeight="1">
      <c r="A47" s="24"/>
      <c r="B47" s="24"/>
      <c r="C47" s="25"/>
      <c r="D47" s="25"/>
      <c r="E47" s="2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76"/>
    </row>
    <row r="48" spans="1:16" s="12" customFormat="1" ht="12.75" customHeight="1">
      <c r="A48" s="24"/>
      <c r="B48" s="24"/>
      <c r="C48" s="25"/>
      <c r="D48" s="25"/>
      <c r="E48" s="2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76"/>
    </row>
    <row r="49" spans="1:16" s="12" customFormat="1" ht="12.75" customHeight="1">
      <c r="A49" s="24"/>
      <c r="B49" s="24"/>
      <c r="C49" s="25"/>
      <c r="D49" s="25"/>
      <c r="E49" s="2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6"/>
    </row>
    <row r="50" spans="1:16" s="6" customFormat="1" ht="12.75" customHeight="1">
      <c r="A50" s="31"/>
      <c r="B50" s="31"/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12.75" customHeight="1">
      <c r="A51" s="35"/>
      <c r="B51" s="35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3"/>
    </row>
    <row r="52" spans="1:16" ht="12.75" customHeight="1">
      <c r="A52" s="35"/>
      <c r="B52" s="35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3"/>
    </row>
    <row r="53" spans="1:16" ht="12.75" customHeight="1">
      <c r="A53" s="35"/>
      <c r="B53" s="35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3"/>
    </row>
    <row r="54" spans="1:16" s="12" customFormat="1" ht="12.75" customHeight="1">
      <c r="A54" s="35"/>
      <c r="B54" s="35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3"/>
    </row>
    <row r="55" spans="1:16" ht="12.75" customHeight="1">
      <c r="A55" s="36"/>
      <c r="B55" s="36"/>
      <c r="C55" s="37"/>
      <c r="D55" s="37"/>
      <c r="E55" s="37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>
      <c r="A56" s="36"/>
      <c r="B56" s="36"/>
      <c r="C56" s="37"/>
      <c r="D56" s="37"/>
      <c r="E56" s="37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2.75" customHeight="1">
      <c r="A57" s="38"/>
      <c r="B57" s="38"/>
      <c r="C57" s="39"/>
      <c r="D57" s="39"/>
      <c r="E57" s="39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2.75" customHeight="1">
      <c r="A58" s="40"/>
      <c r="B58" s="40"/>
      <c r="C58" s="32"/>
      <c r="D58" s="32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2.75" customHeight="1">
      <c r="A59" s="41"/>
      <c r="B59" s="41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6"/>
    </row>
    <row r="60" spans="1:16" ht="12.75" customHeight="1">
      <c r="A60" s="41"/>
      <c r="B60" s="41"/>
      <c r="C60" s="16"/>
      <c r="D60" s="16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76"/>
    </row>
    <row r="61" spans="1:16" ht="12.75" customHeight="1">
      <c r="A61" s="41"/>
      <c r="B61" s="41"/>
      <c r="C61" s="16"/>
      <c r="D61" s="16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76"/>
    </row>
    <row r="62" spans="1:16" s="5" customFormat="1" ht="19.5" customHeight="1">
      <c r="A62" s="42"/>
      <c r="B62" s="42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s="8" customFormat="1" ht="12.7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8" customFormat="1" ht="12.75">
      <c r="A64" s="176"/>
      <c r="B64" s="176"/>
      <c r="C64" s="176"/>
      <c r="D64" s="3"/>
      <c r="E64" s="3"/>
      <c r="F64"/>
      <c r="G64"/>
      <c r="H64"/>
      <c r="I64"/>
      <c r="J64"/>
      <c r="K64"/>
      <c r="L64"/>
      <c r="M64"/>
      <c r="N64"/>
      <c r="O64"/>
      <c r="P64" s="9"/>
    </row>
    <row r="65" spans="1:16" s="8" customFormat="1" ht="12.75">
      <c r="A65" s="3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 s="9"/>
    </row>
    <row r="66" spans="1:16" s="8" customFormat="1" ht="12.75">
      <c r="A66" s="3"/>
      <c r="B66" s="3"/>
      <c r="C66"/>
      <c r="D66"/>
      <c r="E66"/>
      <c r="F66" s="172"/>
      <c r="G66" s="172"/>
      <c r="H66" s="15"/>
      <c r="I66"/>
      <c r="J66" s="172"/>
      <c r="K66" s="172"/>
      <c r="L66" s="15"/>
      <c r="M66" s="15"/>
      <c r="N66"/>
      <c r="O66"/>
      <c r="P66" s="81"/>
    </row>
    <row r="67" spans="1:16" s="8" customFormat="1" ht="12.75">
      <c r="A67" s="3"/>
      <c r="B67" s="3"/>
      <c r="C67"/>
      <c r="D67"/>
      <c r="E67"/>
      <c r="F67" s="170"/>
      <c r="G67" s="170"/>
      <c r="H67" s="15"/>
      <c r="I67"/>
      <c r="J67" s="170"/>
      <c r="K67" s="170"/>
      <c r="L67" s="15"/>
      <c r="M67" s="15"/>
      <c r="N67"/>
      <c r="O67"/>
      <c r="P67" s="81"/>
    </row>
    <row r="68" spans="1:16" s="8" customFormat="1" ht="12.75">
      <c r="A68" s="3"/>
      <c r="B68" s="3"/>
      <c r="C68"/>
      <c r="D68"/>
      <c r="E68"/>
      <c r="F68"/>
      <c r="G68"/>
      <c r="H68"/>
      <c r="I68"/>
      <c r="J68"/>
      <c r="K68"/>
      <c r="L68"/>
      <c r="M68"/>
      <c r="N68"/>
      <c r="O68"/>
      <c r="P68" s="81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</sheetData>
  <sheetProtection/>
  <mergeCells count="10">
    <mergeCell ref="F67:G67"/>
    <mergeCell ref="J67:K67"/>
    <mergeCell ref="A2:J2"/>
    <mergeCell ref="F5:I5"/>
    <mergeCell ref="F66:G66"/>
    <mergeCell ref="J66:K66"/>
    <mergeCell ref="A64:C64"/>
    <mergeCell ref="A3:C3"/>
    <mergeCell ref="A25:C25"/>
    <mergeCell ref="A33:C3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2020-07-02T08:47:23Z</cp:lastPrinted>
  <dcterms:created xsi:type="dcterms:W3CDTF">2002-03-10T14:02:10Z</dcterms:created>
  <dcterms:modified xsi:type="dcterms:W3CDTF">2020-07-02T08:47:28Z</dcterms:modified>
  <cp:category/>
  <cp:version/>
  <cp:contentType/>
  <cp:contentStatus/>
</cp:coreProperties>
</file>