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kapoly\2019_ktgmod2\"/>
    </mc:Choice>
  </mc:AlternateContent>
  <bookViews>
    <workbookView xWindow="0" yWindow="0" windowWidth="23040" windowHeight="9195"/>
  </bookViews>
  <sheets>
    <sheet name="1.melléklet" sheetId="1" r:id="rId1"/>
  </sheets>
  <definedNames>
    <definedName name="_xlnm.Print_Titles" localSheetId="0">'1.melléklet'!$1:$2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6" i="1" l="1"/>
  <c r="G96" i="1"/>
  <c r="F96" i="1"/>
  <c r="H86" i="1"/>
  <c r="G86" i="1"/>
  <c r="F86" i="1"/>
  <c r="H81" i="1"/>
  <c r="G81" i="1"/>
  <c r="F81" i="1"/>
  <c r="H61" i="1"/>
  <c r="H73" i="1" s="1"/>
  <c r="G61" i="1"/>
  <c r="G73" i="1" s="1"/>
  <c r="F61" i="1"/>
  <c r="F73" i="1" s="1"/>
  <c r="H56" i="1"/>
  <c r="G56" i="1"/>
  <c r="F56" i="1"/>
  <c r="H46" i="1"/>
  <c r="G46" i="1"/>
  <c r="F46" i="1"/>
  <c r="H40" i="1"/>
  <c r="G40" i="1"/>
  <c r="F40" i="1"/>
  <c r="H37" i="1"/>
  <c r="G37" i="1"/>
  <c r="F37" i="1"/>
  <c r="H29" i="1"/>
  <c r="G29" i="1"/>
  <c r="F29" i="1"/>
  <c r="H26" i="1"/>
  <c r="G26" i="1"/>
  <c r="F26" i="1"/>
  <c r="H20" i="1"/>
  <c r="G20" i="1"/>
  <c r="F20" i="1"/>
  <c r="H16" i="1"/>
  <c r="G16" i="1"/>
  <c r="G21" i="1" s="1"/>
  <c r="F16" i="1"/>
  <c r="F47" i="1" l="1"/>
  <c r="F21" i="1"/>
  <c r="H47" i="1"/>
  <c r="G47" i="1"/>
  <c r="G97" i="1" s="1"/>
  <c r="H21" i="1"/>
  <c r="H97" i="1" s="1"/>
  <c r="E96" i="1"/>
  <c r="E86" i="1"/>
  <c r="E81" i="1"/>
  <c r="E61" i="1"/>
  <c r="E73" i="1" s="1"/>
  <c r="E56" i="1"/>
  <c r="E46" i="1"/>
  <c r="E40" i="1"/>
  <c r="E37" i="1"/>
  <c r="E29" i="1"/>
  <c r="E26" i="1"/>
  <c r="E20" i="1"/>
  <c r="E16" i="1"/>
  <c r="F97" i="1" l="1"/>
  <c r="E47" i="1"/>
  <c r="E21" i="1"/>
  <c r="E97" i="1" l="1"/>
</calcChain>
</file>

<file path=xl/sharedStrings.xml><?xml version="1.0" encoding="utf-8"?>
<sst xmlns="http://schemas.openxmlformats.org/spreadsheetml/2006/main" count="253" uniqueCount="253">
  <si>
    <t>forintban</t>
  </si>
  <si>
    <t>Sor-
szám</t>
  </si>
  <si>
    <t>Rovat megnevezése</t>
  </si>
  <si>
    <t>Rovat
száma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</si>
  <si>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</si>
  <si>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</si>
  <si>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</si>
  <si>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</si>
  <si>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</si>
  <si>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</si>
  <si>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</si>
  <si>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</si>
  <si>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</si>
  <si>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</si>
  <si>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</si>
  <si>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</si>
  <si>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</si>
  <si>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</si>
  <si>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</si>
  <si>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</si>
  <si>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</si>
  <si>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</si>
  <si>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</si>
  <si>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</si>
  <si>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</si>
  <si>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</si>
  <si>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</si>
  <si>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</si>
  <si>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</si>
  <si>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</si>
  <si>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</si>
  <si>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</si>
  <si>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</si>
  <si>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</si>
  <si>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</si>
  <si>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</si>
  <si>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</si>
  <si>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</si>
  <si>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</si>
  <si>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</si>
  <si>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</si>
  <si>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</si>
  <si>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</si>
  <si>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</si>
  <si>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</si>
  <si>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</si>
  <si>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</si>
  <si>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</si>
  <si>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</si>
  <si>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</si>
  <si>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</si>
  <si>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</si>
  <si>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</si>
  <si>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</si>
  <si>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</si>
  <si>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</si>
  <si>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</si>
  <si>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</si>
  <si>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</si>
  <si>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</si>
  <si>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</si>
  <si>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</si>
  <si>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</si>
  <si>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</si>
  <si>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</si>
  <si>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</si>
  <si>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</si>
  <si>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</si>
  <si>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</si>
  <si>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</si>
  <si>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</si>
  <si>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</si>
  <si>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</si>
  <si>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</si>
  <si>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</si>
  <si>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</si>
  <si>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</si>
  <si>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</si>
  <si>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</si>
  <si>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</si>
  <si>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</si>
  <si>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</si>
  <si>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</si>
  <si>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</si>
  <si>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</si>
  <si>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</si>
  <si>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</si>
  <si>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</si>
  <si>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</si>
  <si>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</si>
  <si>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</si>
  <si>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</si>
  <si>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</si>
  <si>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</si>
  <si>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</si>
  <si>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</si>
  <si>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</si>
  <si>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</si>
  <si>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</si>
  <si>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</si>
  <si>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</si>
  <si>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</si>
  <si>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</si>
  <si>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</si>
  <si>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</si>
  <si>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</si>
  <si>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</si>
  <si>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</si>
  <si>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</si>
  <si>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</si>
  <si>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</si>
  <si>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</si>
  <si>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</si>
  <si>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</si>
  <si>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</si>
  <si>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</si>
  <si>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</si>
  <si>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</si>
  <si>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</si>
  <si>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</si>
  <si>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</si>
  <si>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</si>
  <si>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</si>
  <si>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</si>
  <si>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</si>
  <si>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</si>
  <si>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</si>
  <si>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</si>
  <si>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</si>
  <si>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</si>
  <si>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</si>
  <si>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</si>
  <si>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</si>
  <si>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</si>
  <si>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</si>
  <si>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</si>
  <si>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</si>
  <si>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</si>
  <si>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</si>
  <si>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</si>
  <si>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</si>
  <si>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</si>
  <si>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</si>
  <si>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</si>
  <si>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</si>
  <si>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</si>
  <si>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</si>
  <si>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</si>
  <si>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</si>
  <si>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</si>
  <si>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</si>
  <si>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</si>
  <si>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</si>
  <si>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</si>
  <si>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</si>
  <si>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</si>
  <si>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</si>
  <si>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</si>
  <si>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</si>
  <si>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</si>
  <si>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</si>
  <si>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</si>
  <si>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</si>
  <si>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</si>
  <si>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</si>
  <si>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</si>
  <si>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</si>
  <si>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</si>
  <si>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</si>
  <si>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</si>
  <si>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</si>
  <si>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</si>
  <si>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</si>
  <si>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</si>
  <si>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</si>
  <si>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</si>
  <si>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</si>
  <si>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</si>
  <si>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</si>
  <si>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</si>
  <si>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</si>
  <si>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</si>
  <si>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</si>
  <si>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</si>
  <si>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</si>
  <si>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</si>
  <si>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</si>
  <si>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</si>
  <si>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</si>
  <si>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</si>
  <si>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</si>
  <si>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</si>
  <si>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</si>
  <si>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</si>
  <si>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</si>
  <si>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</si>
  <si>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</si>
  <si>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</si>
  <si>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</si>
  <si>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</si>
  <si>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</si>
  <si>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</si>
  <si>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</si>
  <si>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</si>
  <si>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</si>
  <si>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</si>
  <si>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</si>
  <si>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</si>
  <si>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</si>
  <si>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</si>
  <si>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</si>
  <si>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</si>
  <si>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</si>
  <si>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</si>
  <si>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</si>
  <si>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</si>
  <si>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</si>
  <si>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</si>
  <si>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</si>
  <si>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</si>
  <si>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</si>
  <si>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</si>
  <si>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</si>
  <si>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</si>
  <si>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</si>
  <si>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</si>
  <si>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</si>
  <si>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</si>
  <si>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</si>
  <si>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</si>
  <si>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</si>
  <si>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</si>
  <si>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</si>
  <si>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</si>
  <si>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</si>
  <si>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</si>
  <si>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</si>
  <si>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</si>
  <si>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</si>
  <si>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</si>
  <si>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</si>
  <si>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</si>
  <si>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</si>
  <si>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</si>
  <si>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</si>
  <si>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</si>
  <si>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</si>
  <si>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</si>
  <si>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</si>
  <si>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2019.évi előirányzat</t>
  </si>
  <si>
    <t>Államigazgatási feladat</t>
  </si>
  <si>
    <t>Önként vállalt</t>
  </si>
  <si>
    <t>Módosított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</si>
</sst>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\ ##########"/>
    <numFmt numFmtId="166" formatCode="0__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2">
    <xf numFmtId="0" fontId="0" fillId="0" borderId="0" xfId="0"/>
    <xf numFmtId="164" fontId="5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4" fontId="7" fillId="0" borderId="1" xfId="1" quotePrefix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center" vertical="center" wrapText="1"/>
    </xf>
    <xf numFmtId="164" fontId="3" fillId="4" borderId="1" xfId="1" quotePrefix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 vertical="center" wrapText="1"/>
    </xf>
    <xf numFmtId="165" fontId="3" fillId="4" borderId="1" xfId="1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0" fontId="3" fillId="4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97"/>
  <sheetViews>
    <sheetView tabSelected="1" view="pageLayout" zoomScaleNormal="100" zoomScaleSheetLayoutView="100" workbookViewId="0">
      <selection activeCell="F25" sqref="F25"/>
    </sheetView>
  </sheetViews>
  <sheetFormatPr defaultRowHeight="15.75" x14ac:dyDescent="0.25"/>
  <cols>
    <col min="1" max="1" width="3.5703125" style="10" customWidth="1"/>
    <col min="2" max="2" width="5.5703125" style="1" customWidth="1"/>
    <col min="3" max="3" width="60.5703125" style="12" customWidth="1"/>
    <col min="4" max="4" width="9.140625" style="10" customWidth="1"/>
    <col min="5" max="6" width="12.28515625" style="10" customWidth="1"/>
    <col min="7" max="8" width="12.28515625" style="10" hidden="1" customWidth="1"/>
    <col min="9" max="14" width="2.7109375" style="10" customWidth="1"/>
    <col min="15" max="225" width="9.140625" style="10"/>
    <col min="226" max="270" width="2.7109375" style="10" customWidth="1"/>
    <col min="271" max="481" width="9.140625" style="10"/>
    <col min="482" max="526" width="2.7109375" style="10" customWidth="1"/>
    <col min="527" max="737" width="9.140625" style="10"/>
    <col min="738" max="782" width="2.7109375" style="10" customWidth="1"/>
    <col min="783" max="993" width="9.140625" style="10"/>
    <col min="994" max="1038" width="2.7109375" style="10" customWidth="1"/>
    <col min="1039" max="1249" width="9.140625" style="10"/>
    <col min="1250" max="1294" width="2.7109375" style="10" customWidth="1"/>
    <col min="1295" max="1505" width="9.140625" style="10"/>
    <col min="1506" max="1550" width="2.7109375" style="10" customWidth="1"/>
    <col min="1551" max="1761" width="9.140625" style="10"/>
    <col min="1762" max="1806" width="2.7109375" style="10" customWidth="1"/>
    <col min="1807" max="2017" width="9.140625" style="10"/>
    <col min="2018" max="2062" width="2.7109375" style="10" customWidth="1"/>
    <col min="2063" max="2273" width="9.140625" style="10"/>
    <col min="2274" max="2318" width="2.7109375" style="10" customWidth="1"/>
    <col min="2319" max="2529" width="9.140625" style="10"/>
    <col min="2530" max="2574" width="2.7109375" style="10" customWidth="1"/>
    <col min="2575" max="2785" width="9.140625" style="10"/>
    <col min="2786" max="2830" width="2.7109375" style="10" customWidth="1"/>
    <col min="2831" max="3041" width="9.140625" style="10"/>
    <col min="3042" max="3086" width="2.7109375" style="10" customWidth="1"/>
    <col min="3087" max="3297" width="9.140625" style="10"/>
    <col min="3298" max="3342" width="2.7109375" style="10" customWidth="1"/>
    <col min="3343" max="3553" width="9.140625" style="10"/>
    <col min="3554" max="3598" width="2.7109375" style="10" customWidth="1"/>
    <col min="3599" max="3809" width="9.140625" style="10"/>
    <col min="3810" max="3854" width="2.7109375" style="10" customWidth="1"/>
    <col min="3855" max="4065" width="9.140625" style="10"/>
    <col min="4066" max="4110" width="2.7109375" style="10" customWidth="1"/>
    <col min="4111" max="4321" width="9.140625" style="10"/>
    <col min="4322" max="4366" width="2.7109375" style="10" customWidth="1"/>
    <col min="4367" max="4577" width="9.140625" style="10"/>
    <col min="4578" max="4622" width="2.7109375" style="10" customWidth="1"/>
    <col min="4623" max="4833" width="9.140625" style="10"/>
    <col min="4834" max="4878" width="2.7109375" style="10" customWidth="1"/>
    <col min="4879" max="5089" width="9.140625" style="10"/>
    <col min="5090" max="5134" width="2.7109375" style="10" customWidth="1"/>
    <col min="5135" max="5345" width="9.140625" style="10"/>
    <col min="5346" max="5390" width="2.7109375" style="10" customWidth="1"/>
    <col min="5391" max="5601" width="9.140625" style="10"/>
    <col min="5602" max="5646" width="2.7109375" style="10" customWidth="1"/>
    <col min="5647" max="5857" width="9.140625" style="10"/>
    <col min="5858" max="5902" width="2.7109375" style="10" customWidth="1"/>
    <col min="5903" max="6113" width="9.140625" style="10"/>
    <col min="6114" max="6158" width="2.7109375" style="10" customWidth="1"/>
    <col min="6159" max="6369" width="9.140625" style="10"/>
    <col min="6370" max="6414" width="2.7109375" style="10" customWidth="1"/>
    <col min="6415" max="6625" width="9.140625" style="10"/>
    <col min="6626" max="6670" width="2.7109375" style="10" customWidth="1"/>
    <col min="6671" max="6881" width="9.140625" style="10"/>
    <col min="6882" max="6926" width="2.7109375" style="10" customWidth="1"/>
    <col min="6927" max="7137" width="9.140625" style="10"/>
    <col min="7138" max="7182" width="2.7109375" style="10" customWidth="1"/>
    <col min="7183" max="7393" width="9.140625" style="10"/>
    <col min="7394" max="7438" width="2.7109375" style="10" customWidth="1"/>
    <col min="7439" max="7649" width="9.140625" style="10"/>
    <col min="7650" max="7694" width="2.7109375" style="10" customWidth="1"/>
    <col min="7695" max="7905" width="9.140625" style="10"/>
    <col min="7906" max="7950" width="2.7109375" style="10" customWidth="1"/>
    <col min="7951" max="8161" width="9.140625" style="10"/>
    <col min="8162" max="8206" width="2.7109375" style="10" customWidth="1"/>
    <col min="8207" max="8417" width="9.140625" style="10"/>
    <col min="8418" max="8462" width="2.7109375" style="10" customWidth="1"/>
    <col min="8463" max="8673" width="9.140625" style="10"/>
    <col min="8674" max="8718" width="2.7109375" style="10" customWidth="1"/>
    <col min="8719" max="8929" width="9.140625" style="10"/>
    <col min="8930" max="8974" width="2.7109375" style="10" customWidth="1"/>
    <col min="8975" max="9185" width="9.140625" style="10"/>
    <col min="9186" max="9230" width="2.7109375" style="10" customWidth="1"/>
    <col min="9231" max="9441" width="9.140625" style="10"/>
    <col min="9442" max="9486" width="2.7109375" style="10" customWidth="1"/>
    <col min="9487" max="9697" width="9.140625" style="10"/>
    <col min="9698" max="9742" width="2.7109375" style="10" customWidth="1"/>
    <col min="9743" max="9953" width="9.140625" style="10"/>
    <col min="9954" max="9998" width="2.7109375" style="10" customWidth="1"/>
    <col min="9999" max="10209" width="9.140625" style="10"/>
    <col min="10210" max="10254" width="2.7109375" style="10" customWidth="1"/>
    <col min="10255" max="10465" width="9.140625" style="10"/>
    <col min="10466" max="10510" width="2.7109375" style="10" customWidth="1"/>
    <col min="10511" max="10721" width="9.140625" style="10"/>
    <col min="10722" max="10766" width="2.7109375" style="10" customWidth="1"/>
    <col min="10767" max="10977" width="9.140625" style="10"/>
    <col min="10978" max="11022" width="2.7109375" style="10" customWidth="1"/>
    <col min="11023" max="11233" width="9.140625" style="10"/>
    <col min="11234" max="11278" width="2.7109375" style="10" customWidth="1"/>
    <col min="11279" max="11489" width="9.140625" style="10"/>
    <col min="11490" max="11534" width="2.7109375" style="10" customWidth="1"/>
    <col min="11535" max="11745" width="9.140625" style="10"/>
    <col min="11746" max="11790" width="2.7109375" style="10" customWidth="1"/>
    <col min="11791" max="12001" width="9.140625" style="10"/>
    <col min="12002" max="12046" width="2.7109375" style="10" customWidth="1"/>
    <col min="12047" max="12257" width="9.140625" style="10"/>
    <col min="12258" max="12302" width="2.7109375" style="10" customWidth="1"/>
    <col min="12303" max="12513" width="9.140625" style="10"/>
    <col min="12514" max="12558" width="2.7109375" style="10" customWidth="1"/>
    <col min="12559" max="12769" width="9.140625" style="10"/>
    <col min="12770" max="12814" width="2.7109375" style="10" customWidth="1"/>
    <col min="12815" max="13025" width="9.140625" style="10"/>
    <col min="13026" max="13070" width="2.7109375" style="10" customWidth="1"/>
    <col min="13071" max="13281" width="9.140625" style="10"/>
    <col min="13282" max="13326" width="2.7109375" style="10" customWidth="1"/>
    <col min="13327" max="13537" width="9.140625" style="10"/>
    <col min="13538" max="13582" width="2.7109375" style="10" customWidth="1"/>
    <col min="13583" max="13793" width="9.140625" style="10"/>
    <col min="13794" max="13838" width="2.7109375" style="10" customWidth="1"/>
    <col min="13839" max="14049" width="9.140625" style="10"/>
    <col min="14050" max="14094" width="2.7109375" style="10" customWidth="1"/>
    <col min="14095" max="14305" width="9.140625" style="10"/>
    <col min="14306" max="14350" width="2.7109375" style="10" customWidth="1"/>
    <col min="14351" max="14561" width="9.140625" style="10"/>
    <col min="14562" max="14606" width="2.7109375" style="10" customWidth="1"/>
    <col min="14607" max="14817" width="9.140625" style="10"/>
    <col min="14818" max="14862" width="2.7109375" style="10" customWidth="1"/>
    <col min="14863" max="15073" width="9.140625" style="10"/>
    <col min="15074" max="15118" width="2.7109375" style="10" customWidth="1"/>
    <col min="15119" max="15329" width="9.140625" style="10"/>
    <col min="15330" max="15374" width="2.7109375" style="10" customWidth="1"/>
    <col min="15375" max="15585" width="9.140625" style="10"/>
    <col min="15586" max="15630" width="2.7109375" style="10" customWidth="1"/>
    <col min="15631" max="15841" width="9.140625" style="10"/>
    <col min="15842" max="15886" width="2.7109375" style="10" customWidth="1"/>
    <col min="15887" max="16097" width="9.140625" style="10"/>
    <col min="16098" max="16142" width="2.7109375" style="10" customWidth="1"/>
    <col min="16143" max="16384" width="9.140625" style="10"/>
  </cols>
  <sheetData>
    <row r="1" spans="2:8" ht="15.95" customHeight="1" x14ac:dyDescent="0.25">
      <c r="B1" s="31" t="s">
        <v>0</v>
      </c>
      <c r="C1" s="31"/>
      <c r="D1" s="31"/>
      <c r="E1" s="31"/>
    </row>
    <row r="2" spans="2:8" ht="36.75" customHeight="1" x14ac:dyDescent="0.25">
      <c r="B2" s="13" t="s">
        <v>1</v>
      </c>
      <c r="C2" s="14" t="s">
        <v>2</v>
      </c>
      <c r="D2" s="15" t="s">
        <v>3</v>
      </c>
      <c r="E2" s="16" t="s">
        <v>249</v>
      </c>
      <c r="F2" s="16" t="s">
        <v>252</v>
      </c>
      <c r="G2" s="16" t="s">
        <v>250</v>
      </c>
      <c r="H2" s="16" t="s">
        <v>251</v>
      </c>
    </row>
    <row r="3" spans="2:8" x14ac:dyDescent="0.25">
      <c r="B3" s="3" t="s">
        <v>4</v>
      </c>
      <c r="C3" s="5" t="s">
        <v>5</v>
      </c>
      <c r="D3" s="2" t="s">
        <v>6</v>
      </c>
      <c r="E3" s="17">
        <v>45826343</v>
      </c>
      <c r="F3" s="17">
        <v>57324201</v>
      </c>
      <c r="G3" s="17">
        <v>0</v>
      </c>
      <c r="H3" s="17">
        <v>0</v>
      </c>
    </row>
    <row r="4" spans="2:8" x14ac:dyDescent="0.25">
      <c r="B4" s="3" t="s">
        <v>7</v>
      </c>
      <c r="C4" s="5" t="s">
        <v>8</v>
      </c>
      <c r="D4" s="18" t="s">
        <v>9</v>
      </c>
      <c r="E4" s="17">
        <v>374400</v>
      </c>
      <c r="F4" s="17">
        <v>0</v>
      </c>
      <c r="G4" s="17">
        <v>0</v>
      </c>
      <c r="H4" s="17">
        <v>0</v>
      </c>
    </row>
    <row r="5" spans="2:8" x14ac:dyDescent="0.25">
      <c r="B5" s="3" t="s">
        <v>10</v>
      </c>
      <c r="C5" s="5" t="s">
        <v>11</v>
      </c>
      <c r="D5" s="18" t="s">
        <v>12</v>
      </c>
      <c r="E5" s="17">
        <v>0</v>
      </c>
      <c r="F5" s="17">
        <v>814400</v>
      </c>
      <c r="G5" s="17">
        <v>0</v>
      </c>
      <c r="H5" s="17">
        <v>0</v>
      </c>
    </row>
    <row r="6" spans="2:8" x14ac:dyDescent="0.25">
      <c r="B6" s="3" t="s">
        <v>13</v>
      </c>
      <c r="C6" s="4" t="s">
        <v>14</v>
      </c>
      <c r="D6" s="18" t="s">
        <v>15</v>
      </c>
      <c r="E6" s="17">
        <v>0</v>
      </c>
      <c r="F6" s="17">
        <v>0</v>
      </c>
      <c r="G6" s="17">
        <v>0</v>
      </c>
      <c r="H6" s="17">
        <v>0</v>
      </c>
    </row>
    <row r="7" spans="2:8" x14ac:dyDescent="0.25">
      <c r="B7" s="3" t="s">
        <v>16</v>
      </c>
      <c r="C7" s="4" t="s">
        <v>17</v>
      </c>
      <c r="D7" s="18" t="s">
        <v>18</v>
      </c>
      <c r="E7" s="17">
        <v>0</v>
      </c>
      <c r="F7" s="17">
        <v>0</v>
      </c>
      <c r="G7" s="17">
        <v>0</v>
      </c>
      <c r="H7" s="17">
        <v>0</v>
      </c>
    </row>
    <row r="8" spans="2:8" x14ac:dyDescent="0.25">
      <c r="B8" s="3" t="s">
        <v>19</v>
      </c>
      <c r="C8" s="4" t="s">
        <v>20</v>
      </c>
      <c r="D8" s="18" t="s">
        <v>21</v>
      </c>
      <c r="E8" s="17">
        <v>1682615</v>
      </c>
      <c r="F8" s="17">
        <v>1682615</v>
      </c>
      <c r="G8" s="17">
        <v>0</v>
      </c>
      <c r="H8" s="17">
        <v>0</v>
      </c>
    </row>
    <row r="9" spans="2:8" x14ac:dyDescent="0.25">
      <c r="B9" s="3" t="s">
        <v>22</v>
      </c>
      <c r="C9" s="4" t="s">
        <v>23</v>
      </c>
      <c r="D9" s="18" t="s">
        <v>24</v>
      </c>
      <c r="E9" s="17">
        <v>2773334</v>
      </c>
      <c r="F9" s="17">
        <v>3074901</v>
      </c>
      <c r="G9" s="17">
        <v>0</v>
      </c>
      <c r="H9" s="17">
        <v>0</v>
      </c>
    </row>
    <row r="10" spans="2:8" x14ac:dyDescent="0.25">
      <c r="B10" s="3" t="s">
        <v>25</v>
      </c>
      <c r="C10" s="4" t="s">
        <v>26</v>
      </c>
      <c r="D10" s="18" t="s">
        <v>27</v>
      </c>
      <c r="E10" s="17">
        <v>90000</v>
      </c>
      <c r="F10" s="17">
        <v>90000</v>
      </c>
      <c r="G10" s="17">
        <v>0</v>
      </c>
      <c r="H10" s="17">
        <v>0</v>
      </c>
    </row>
    <row r="11" spans="2:8" x14ac:dyDescent="0.25">
      <c r="B11" s="3" t="s">
        <v>28</v>
      </c>
      <c r="C11" s="4" t="s">
        <v>29</v>
      </c>
      <c r="D11" s="18" t="s">
        <v>30</v>
      </c>
      <c r="E11" s="17">
        <v>850000</v>
      </c>
      <c r="F11" s="17">
        <v>1364477</v>
      </c>
      <c r="G11" s="17">
        <v>0</v>
      </c>
      <c r="H11" s="17">
        <v>0</v>
      </c>
    </row>
    <row r="12" spans="2:8" x14ac:dyDescent="0.25">
      <c r="B12" s="3" t="s">
        <v>31</v>
      </c>
      <c r="C12" s="4" t="s">
        <v>32</v>
      </c>
      <c r="D12" s="18" t="s">
        <v>33</v>
      </c>
      <c r="E12" s="17">
        <v>916020</v>
      </c>
      <c r="F12" s="17">
        <v>1316020</v>
      </c>
      <c r="G12" s="17">
        <v>0</v>
      </c>
      <c r="H12" s="17">
        <v>0</v>
      </c>
    </row>
    <row r="13" spans="2:8" x14ac:dyDescent="0.25">
      <c r="B13" s="3" t="s">
        <v>34</v>
      </c>
      <c r="C13" s="4" t="s">
        <v>35</v>
      </c>
      <c r="D13" s="18" t="s">
        <v>36</v>
      </c>
      <c r="E13" s="17">
        <v>0</v>
      </c>
      <c r="F13" s="17">
        <v>0</v>
      </c>
      <c r="G13" s="17">
        <v>0</v>
      </c>
      <c r="H13" s="17">
        <v>0</v>
      </c>
    </row>
    <row r="14" spans="2:8" x14ac:dyDescent="0.25">
      <c r="B14" s="3" t="s">
        <v>37</v>
      </c>
      <c r="C14" s="4" t="s">
        <v>38</v>
      </c>
      <c r="D14" s="18" t="s">
        <v>39</v>
      </c>
      <c r="E14" s="17">
        <v>0</v>
      </c>
      <c r="F14" s="17">
        <v>0</v>
      </c>
      <c r="G14" s="17">
        <v>0</v>
      </c>
      <c r="H14" s="17">
        <v>0</v>
      </c>
    </row>
    <row r="15" spans="2:8" x14ac:dyDescent="0.25">
      <c r="B15" s="3" t="s">
        <v>40</v>
      </c>
      <c r="C15" s="4" t="s">
        <v>41</v>
      </c>
      <c r="D15" s="18" t="s">
        <v>42</v>
      </c>
      <c r="E15" s="17">
        <v>350000</v>
      </c>
      <c r="F15" s="17">
        <v>1692440</v>
      </c>
      <c r="G15" s="17">
        <v>0</v>
      </c>
      <c r="H15" s="17">
        <v>0</v>
      </c>
    </row>
    <row r="16" spans="2:8" x14ac:dyDescent="0.25">
      <c r="B16" s="19" t="s">
        <v>43</v>
      </c>
      <c r="C16" s="20" t="s">
        <v>44</v>
      </c>
      <c r="D16" s="21" t="s">
        <v>45</v>
      </c>
      <c r="E16" s="22">
        <f>SUM(E3:E15)</f>
        <v>52862712</v>
      </c>
      <c r="F16" s="22">
        <f t="shared" ref="F16:H16" si="0">SUM(F3:F15)</f>
        <v>67359054</v>
      </c>
      <c r="G16" s="22">
        <f t="shared" si="0"/>
        <v>0</v>
      </c>
      <c r="H16" s="22">
        <f t="shared" si="0"/>
        <v>0</v>
      </c>
    </row>
    <row r="17" spans="2:8" x14ac:dyDescent="0.25">
      <c r="B17" s="3" t="s">
        <v>46</v>
      </c>
      <c r="C17" s="4" t="s">
        <v>47</v>
      </c>
      <c r="D17" s="18" t="s">
        <v>48</v>
      </c>
      <c r="E17" s="17">
        <v>6106800</v>
      </c>
      <c r="F17" s="17">
        <v>6106800</v>
      </c>
      <c r="G17" s="17">
        <v>0</v>
      </c>
      <c r="H17" s="17">
        <v>0</v>
      </c>
    </row>
    <row r="18" spans="2:8" ht="31.5" x14ac:dyDescent="0.25">
      <c r="B18" s="3" t="s">
        <v>49</v>
      </c>
      <c r="C18" s="4" t="s">
        <v>50</v>
      </c>
      <c r="D18" s="18" t="s">
        <v>51</v>
      </c>
      <c r="E18" s="17">
        <v>2593200</v>
      </c>
      <c r="F18" s="17">
        <v>8074498</v>
      </c>
      <c r="G18" s="17">
        <v>0</v>
      </c>
      <c r="H18" s="17">
        <v>0</v>
      </c>
    </row>
    <row r="19" spans="2:8" x14ac:dyDescent="0.25">
      <c r="B19" s="3" t="s">
        <v>52</v>
      </c>
      <c r="C19" s="5" t="s">
        <v>53</v>
      </c>
      <c r="D19" s="18" t="s">
        <v>54</v>
      </c>
      <c r="E19" s="17">
        <v>0</v>
      </c>
      <c r="F19" s="17">
        <v>1797613</v>
      </c>
      <c r="G19" s="17">
        <v>0</v>
      </c>
      <c r="H19" s="17">
        <v>0</v>
      </c>
    </row>
    <row r="20" spans="2:8" x14ac:dyDescent="0.25">
      <c r="B20" s="19" t="s">
        <v>55</v>
      </c>
      <c r="C20" s="20" t="s">
        <v>56</v>
      </c>
      <c r="D20" s="21" t="s">
        <v>57</v>
      </c>
      <c r="E20" s="22">
        <f>SUM(E17:E19)</f>
        <v>8700000</v>
      </c>
      <c r="F20" s="22">
        <f t="shared" ref="F20:H20" si="1">SUM(F17:F19)</f>
        <v>15978911</v>
      </c>
      <c r="G20" s="22">
        <f t="shared" si="1"/>
        <v>0</v>
      </c>
      <c r="H20" s="22">
        <f t="shared" si="1"/>
        <v>0</v>
      </c>
    </row>
    <row r="21" spans="2:8" x14ac:dyDescent="0.25">
      <c r="B21" s="23" t="s">
        <v>58</v>
      </c>
      <c r="C21" s="24" t="s">
        <v>59</v>
      </c>
      <c r="D21" s="25" t="s">
        <v>60</v>
      </c>
      <c r="E21" s="26">
        <f>E16+E20</f>
        <v>61562712</v>
      </c>
      <c r="F21" s="26">
        <f t="shared" ref="F21:H21" si="2">F16+F20</f>
        <v>83337965</v>
      </c>
      <c r="G21" s="26">
        <f t="shared" si="2"/>
        <v>0</v>
      </c>
      <c r="H21" s="26">
        <f t="shared" si="2"/>
        <v>0</v>
      </c>
    </row>
    <row r="22" spans="2:8" s="11" customFormat="1" ht="22.5" customHeight="1" x14ac:dyDescent="0.25">
      <c r="B22" s="23" t="s">
        <v>61</v>
      </c>
      <c r="C22" s="24" t="s">
        <v>62</v>
      </c>
      <c r="D22" s="25" t="s">
        <v>63</v>
      </c>
      <c r="E22" s="27">
        <v>12009554</v>
      </c>
      <c r="F22" s="27">
        <v>14108526</v>
      </c>
      <c r="G22" s="27">
        <v>0</v>
      </c>
      <c r="H22" s="27">
        <v>0</v>
      </c>
    </row>
    <row r="23" spans="2:8" x14ac:dyDescent="0.25">
      <c r="B23" s="3" t="s">
        <v>64</v>
      </c>
      <c r="C23" s="4" t="s">
        <v>65</v>
      </c>
      <c r="D23" s="18" t="s">
        <v>66</v>
      </c>
      <c r="E23" s="17">
        <v>340000</v>
      </c>
      <c r="F23" s="17">
        <v>770898</v>
      </c>
      <c r="G23" s="17">
        <v>0</v>
      </c>
      <c r="H23" s="17">
        <v>0</v>
      </c>
    </row>
    <row r="24" spans="2:8" x14ac:dyDescent="0.25">
      <c r="B24" s="3" t="s">
        <v>67</v>
      </c>
      <c r="C24" s="4" t="s">
        <v>68</v>
      </c>
      <c r="D24" s="18" t="s">
        <v>69</v>
      </c>
      <c r="E24" s="17">
        <v>2482000</v>
      </c>
      <c r="F24" s="17">
        <v>9263389</v>
      </c>
      <c r="G24" s="17">
        <v>0</v>
      </c>
      <c r="H24" s="17">
        <v>0</v>
      </c>
    </row>
    <row r="25" spans="2:8" x14ac:dyDescent="0.25">
      <c r="B25" s="3" t="s">
        <v>70</v>
      </c>
      <c r="C25" s="4" t="s">
        <v>71</v>
      </c>
      <c r="D25" s="18" t="s">
        <v>72</v>
      </c>
      <c r="E25" s="17">
        <v>0</v>
      </c>
      <c r="F25" s="17">
        <v>0</v>
      </c>
      <c r="G25" s="17">
        <v>0</v>
      </c>
      <c r="H25" s="17">
        <v>0</v>
      </c>
    </row>
    <row r="26" spans="2:8" x14ac:dyDescent="0.25">
      <c r="B26" s="19" t="s">
        <v>73</v>
      </c>
      <c r="C26" s="20" t="s">
        <v>74</v>
      </c>
      <c r="D26" s="21" t="s">
        <v>75</v>
      </c>
      <c r="E26" s="22">
        <f>SUM(E23:E25)</f>
        <v>2822000</v>
      </c>
      <c r="F26" s="22">
        <f t="shared" ref="F26:H26" si="3">SUM(F23:F25)</f>
        <v>10034287</v>
      </c>
      <c r="G26" s="22">
        <f t="shared" si="3"/>
        <v>0</v>
      </c>
      <c r="H26" s="22">
        <f t="shared" si="3"/>
        <v>0</v>
      </c>
    </row>
    <row r="27" spans="2:8" x14ac:dyDescent="0.25">
      <c r="B27" s="3" t="s">
        <v>76</v>
      </c>
      <c r="C27" s="4" t="s">
        <v>77</v>
      </c>
      <c r="D27" s="18" t="s">
        <v>78</v>
      </c>
      <c r="E27" s="17">
        <v>868200</v>
      </c>
      <c r="F27" s="17">
        <v>748200</v>
      </c>
      <c r="G27" s="17">
        <v>0</v>
      </c>
      <c r="H27" s="17">
        <v>0</v>
      </c>
    </row>
    <row r="28" spans="2:8" x14ac:dyDescent="0.25">
      <c r="B28" s="3" t="s">
        <v>79</v>
      </c>
      <c r="C28" s="4" t="s">
        <v>80</v>
      </c>
      <c r="D28" s="18" t="s">
        <v>81</v>
      </c>
      <c r="E28" s="17">
        <v>1135000</v>
      </c>
      <c r="F28" s="17">
        <v>1358000</v>
      </c>
      <c r="G28" s="17">
        <v>0</v>
      </c>
      <c r="H28" s="17">
        <v>0</v>
      </c>
    </row>
    <row r="29" spans="2:8" x14ac:dyDescent="0.25">
      <c r="B29" s="19" t="s">
        <v>82</v>
      </c>
      <c r="C29" s="20" t="s">
        <v>83</v>
      </c>
      <c r="D29" s="21" t="s">
        <v>84</v>
      </c>
      <c r="E29" s="22">
        <f>SUM(E27:E28)</f>
        <v>2003200</v>
      </c>
      <c r="F29" s="22">
        <f t="shared" ref="F29:H29" si="4">SUM(F27:F28)</f>
        <v>2106200</v>
      </c>
      <c r="G29" s="22">
        <f t="shared" si="4"/>
        <v>0</v>
      </c>
      <c r="H29" s="22">
        <f t="shared" si="4"/>
        <v>0</v>
      </c>
    </row>
    <row r="30" spans="2:8" x14ac:dyDescent="0.25">
      <c r="B30" s="3" t="s">
        <v>85</v>
      </c>
      <c r="C30" s="4" t="s">
        <v>86</v>
      </c>
      <c r="D30" s="18" t="s">
        <v>87</v>
      </c>
      <c r="E30" s="17">
        <v>4200000</v>
      </c>
      <c r="F30" s="17">
        <v>4795997</v>
      </c>
      <c r="G30" s="17">
        <v>0</v>
      </c>
      <c r="H30" s="17">
        <v>0</v>
      </c>
    </row>
    <row r="31" spans="2:8" x14ac:dyDescent="0.25">
      <c r="B31" s="3" t="s">
        <v>88</v>
      </c>
      <c r="C31" s="4" t="s">
        <v>89</v>
      </c>
      <c r="D31" s="18" t="s">
        <v>90</v>
      </c>
      <c r="E31" s="17">
        <v>2515000</v>
      </c>
      <c r="F31" s="17">
        <v>6030000</v>
      </c>
      <c r="G31" s="17">
        <v>0</v>
      </c>
      <c r="H31" s="17">
        <v>0</v>
      </c>
    </row>
    <row r="32" spans="2:8" x14ac:dyDescent="0.25">
      <c r="B32" s="3" t="s">
        <v>91</v>
      </c>
      <c r="C32" s="4" t="s">
        <v>92</v>
      </c>
      <c r="D32" s="18" t="s">
        <v>93</v>
      </c>
      <c r="E32" s="17">
        <v>0</v>
      </c>
      <c r="F32" s="17">
        <v>0</v>
      </c>
      <c r="G32" s="17">
        <v>0</v>
      </c>
      <c r="H32" s="17">
        <v>0</v>
      </c>
    </row>
    <row r="33" spans="2:8" x14ac:dyDescent="0.25">
      <c r="B33" s="3" t="s">
        <v>94</v>
      </c>
      <c r="C33" s="4" t="s">
        <v>95</v>
      </c>
      <c r="D33" s="18" t="s">
        <v>96</v>
      </c>
      <c r="E33" s="17">
        <v>1300000</v>
      </c>
      <c r="F33" s="17">
        <v>1215000</v>
      </c>
      <c r="G33" s="17">
        <v>0</v>
      </c>
      <c r="H33" s="17">
        <v>0</v>
      </c>
    </row>
    <row r="34" spans="2:8" x14ac:dyDescent="0.25">
      <c r="B34" s="3" t="s">
        <v>97</v>
      </c>
      <c r="C34" s="6" t="s">
        <v>98</v>
      </c>
      <c r="D34" s="18" t="s">
        <v>99</v>
      </c>
      <c r="E34" s="17">
        <v>350000</v>
      </c>
      <c r="F34" s="17">
        <v>1121853</v>
      </c>
      <c r="G34" s="17">
        <v>0</v>
      </c>
      <c r="H34" s="17">
        <v>0</v>
      </c>
    </row>
    <row r="35" spans="2:8" x14ac:dyDescent="0.25">
      <c r="B35" s="3" t="s">
        <v>100</v>
      </c>
      <c r="C35" s="5" t="s">
        <v>101</v>
      </c>
      <c r="D35" s="18" t="s">
        <v>102</v>
      </c>
      <c r="E35" s="17">
        <v>500000</v>
      </c>
      <c r="F35" s="17">
        <v>2425000</v>
      </c>
      <c r="G35" s="17">
        <v>0</v>
      </c>
      <c r="H35" s="17">
        <v>0</v>
      </c>
    </row>
    <row r="36" spans="2:8" x14ac:dyDescent="0.25">
      <c r="B36" s="3" t="s">
        <v>103</v>
      </c>
      <c r="C36" s="4" t="s">
        <v>104</v>
      </c>
      <c r="D36" s="18" t="s">
        <v>105</v>
      </c>
      <c r="E36" s="17">
        <v>6730000</v>
      </c>
      <c r="F36" s="17">
        <v>2992400</v>
      </c>
      <c r="G36" s="17">
        <v>0</v>
      </c>
      <c r="H36" s="17">
        <v>0</v>
      </c>
    </row>
    <row r="37" spans="2:8" x14ac:dyDescent="0.25">
      <c r="B37" s="19" t="s">
        <v>106</v>
      </c>
      <c r="C37" s="20" t="s">
        <v>107</v>
      </c>
      <c r="D37" s="21" t="s">
        <v>108</v>
      </c>
      <c r="E37" s="22">
        <f>SUM(E30:E36)</f>
        <v>15595000</v>
      </c>
      <c r="F37" s="22">
        <f t="shared" ref="F37:H37" si="5">SUM(F30:F36)</f>
        <v>18580250</v>
      </c>
      <c r="G37" s="22">
        <f t="shared" si="5"/>
        <v>0</v>
      </c>
      <c r="H37" s="22">
        <f t="shared" si="5"/>
        <v>0</v>
      </c>
    </row>
    <row r="38" spans="2:8" x14ac:dyDescent="0.25">
      <c r="B38" s="3" t="s">
        <v>109</v>
      </c>
      <c r="C38" s="4" t="s">
        <v>110</v>
      </c>
      <c r="D38" s="18" t="s">
        <v>111</v>
      </c>
      <c r="E38" s="17">
        <v>0</v>
      </c>
      <c r="F38" s="17">
        <v>350000</v>
      </c>
      <c r="G38" s="17">
        <v>0</v>
      </c>
      <c r="H38" s="17">
        <v>0</v>
      </c>
    </row>
    <row r="39" spans="2:8" x14ac:dyDescent="0.25">
      <c r="B39" s="3" t="s">
        <v>112</v>
      </c>
      <c r="C39" s="4" t="s">
        <v>113</v>
      </c>
      <c r="D39" s="18" t="s">
        <v>114</v>
      </c>
      <c r="E39" s="17">
        <v>0</v>
      </c>
      <c r="F39" s="17">
        <v>0</v>
      </c>
      <c r="G39" s="17">
        <v>0</v>
      </c>
      <c r="H39" s="17">
        <v>0</v>
      </c>
    </row>
    <row r="40" spans="2:8" x14ac:dyDescent="0.25">
      <c r="B40" s="19" t="s">
        <v>115</v>
      </c>
      <c r="C40" s="20" t="s">
        <v>116</v>
      </c>
      <c r="D40" s="21" t="s">
        <v>117</v>
      </c>
      <c r="E40" s="22">
        <f>E38+E39</f>
        <v>0</v>
      </c>
      <c r="F40" s="22">
        <f t="shared" ref="F40:H40" si="6">F38+F39</f>
        <v>350000</v>
      </c>
      <c r="G40" s="22">
        <f t="shared" si="6"/>
        <v>0</v>
      </c>
      <c r="H40" s="22">
        <f t="shared" si="6"/>
        <v>0</v>
      </c>
    </row>
    <row r="41" spans="2:8" x14ac:dyDescent="0.25">
      <c r="B41" s="3" t="s">
        <v>118</v>
      </c>
      <c r="C41" s="4" t="s">
        <v>119</v>
      </c>
      <c r="D41" s="18" t="s">
        <v>120</v>
      </c>
      <c r="E41" s="17">
        <v>4702719</v>
      </c>
      <c r="F41" s="17">
        <v>6918366</v>
      </c>
      <c r="G41" s="17">
        <v>0</v>
      </c>
      <c r="H41" s="17">
        <v>0</v>
      </c>
    </row>
    <row r="42" spans="2:8" x14ac:dyDescent="0.25">
      <c r="B42" s="3" t="s">
        <v>121</v>
      </c>
      <c r="C42" s="4" t="s">
        <v>122</v>
      </c>
      <c r="D42" s="18" t="s">
        <v>123</v>
      </c>
      <c r="E42" s="17">
        <v>0</v>
      </c>
      <c r="F42" s="17">
        <v>0</v>
      </c>
      <c r="G42" s="17">
        <v>0</v>
      </c>
      <c r="H42" s="17">
        <v>0</v>
      </c>
    </row>
    <row r="43" spans="2:8" x14ac:dyDescent="0.25">
      <c r="B43" s="3" t="s">
        <v>124</v>
      </c>
      <c r="C43" s="4" t="s">
        <v>125</v>
      </c>
      <c r="D43" s="18" t="s">
        <v>126</v>
      </c>
      <c r="E43" s="17">
        <v>5000</v>
      </c>
      <c r="F43" s="17">
        <v>30000</v>
      </c>
      <c r="G43" s="17">
        <v>0</v>
      </c>
      <c r="H43" s="17">
        <v>0</v>
      </c>
    </row>
    <row r="44" spans="2:8" x14ac:dyDescent="0.25">
      <c r="B44" s="3" t="s">
        <v>127</v>
      </c>
      <c r="C44" s="4" t="s">
        <v>128</v>
      </c>
      <c r="D44" s="18" t="s">
        <v>129</v>
      </c>
      <c r="E44" s="17">
        <v>300000</v>
      </c>
      <c r="F44" s="17">
        <v>300000</v>
      </c>
      <c r="G44" s="17">
        <v>0</v>
      </c>
      <c r="H44" s="17">
        <v>0</v>
      </c>
    </row>
    <row r="45" spans="2:8" x14ac:dyDescent="0.25">
      <c r="B45" s="3" t="s">
        <v>130</v>
      </c>
      <c r="C45" s="4" t="s">
        <v>131</v>
      </c>
      <c r="D45" s="18" t="s">
        <v>132</v>
      </c>
      <c r="E45" s="17">
        <v>70000</v>
      </c>
      <c r="F45" s="17">
        <v>1450000</v>
      </c>
      <c r="G45" s="17">
        <v>0</v>
      </c>
      <c r="H45" s="17">
        <v>0</v>
      </c>
    </row>
    <row r="46" spans="2:8" x14ac:dyDescent="0.25">
      <c r="B46" s="19" t="s">
        <v>133</v>
      </c>
      <c r="C46" s="20" t="s">
        <v>134</v>
      </c>
      <c r="D46" s="21" t="s">
        <v>135</v>
      </c>
      <c r="E46" s="22">
        <f>SUM(E41:E45)</f>
        <v>5077719</v>
      </c>
      <c r="F46" s="22">
        <f t="shared" ref="F46:H46" si="7">SUM(F41:F45)</f>
        <v>8698366</v>
      </c>
      <c r="G46" s="22">
        <f t="shared" si="7"/>
        <v>0</v>
      </c>
      <c r="H46" s="22">
        <f t="shared" si="7"/>
        <v>0</v>
      </c>
    </row>
    <row r="47" spans="2:8" x14ac:dyDescent="0.25">
      <c r="B47" s="23" t="s">
        <v>136</v>
      </c>
      <c r="C47" s="24" t="s">
        <v>137</v>
      </c>
      <c r="D47" s="25" t="s">
        <v>138</v>
      </c>
      <c r="E47" s="26">
        <f>E26+E29+E37+E40+E46</f>
        <v>25497919</v>
      </c>
      <c r="F47" s="26">
        <f t="shared" ref="F47:H47" si="8">F26+F29+F37+F40+F46</f>
        <v>39769103</v>
      </c>
      <c r="G47" s="26">
        <f t="shared" si="8"/>
        <v>0</v>
      </c>
      <c r="H47" s="26">
        <f t="shared" si="8"/>
        <v>0</v>
      </c>
    </row>
    <row r="48" spans="2:8" x14ac:dyDescent="0.25">
      <c r="B48" s="3" t="s">
        <v>139</v>
      </c>
      <c r="C48" s="7" t="s">
        <v>140</v>
      </c>
      <c r="D48" s="18" t="s">
        <v>141</v>
      </c>
      <c r="E48" s="17">
        <v>0</v>
      </c>
      <c r="F48" s="17">
        <v>0</v>
      </c>
      <c r="G48" s="17">
        <v>0</v>
      </c>
      <c r="H48" s="17">
        <v>0</v>
      </c>
    </row>
    <row r="49" spans="2:8" x14ac:dyDescent="0.25">
      <c r="B49" s="3" t="s">
        <v>142</v>
      </c>
      <c r="C49" s="7" t="s">
        <v>143</v>
      </c>
      <c r="D49" s="18" t="s">
        <v>144</v>
      </c>
      <c r="E49" s="17">
        <v>0</v>
      </c>
      <c r="F49" s="17">
        <v>0</v>
      </c>
      <c r="G49" s="17">
        <v>0</v>
      </c>
      <c r="H49" s="17">
        <v>0</v>
      </c>
    </row>
    <row r="50" spans="2:8" x14ac:dyDescent="0.25">
      <c r="B50" s="3" t="s">
        <v>145</v>
      </c>
      <c r="C50" s="8" t="s">
        <v>146</v>
      </c>
      <c r="D50" s="18" t="s">
        <v>147</v>
      </c>
      <c r="E50" s="17">
        <v>0</v>
      </c>
      <c r="F50" s="17">
        <v>0</v>
      </c>
      <c r="G50" s="17">
        <v>0</v>
      </c>
      <c r="H50" s="17">
        <v>0</v>
      </c>
    </row>
    <row r="51" spans="2:8" x14ac:dyDescent="0.25">
      <c r="B51" s="3" t="s">
        <v>148</v>
      </c>
      <c r="C51" s="8" t="s">
        <v>149</v>
      </c>
      <c r="D51" s="18" t="s">
        <v>150</v>
      </c>
      <c r="E51" s="17">
        <v>0</v>
      </c>
      <c r="F51" s="17">
        <v>0</v>
      </c>
      <c r="G51" s="17">
        <v>0</v>
      </c>
      <c r="H51" s="17">
        <v>0</v>
      </c>
    </row>
    <row r="52" spans="2:8" x14ac:dyDescent="0.25">
      <c r="B52" s="3" t="s">
        <v>151</v>
      </c>
      <c r="C52" s="8" t="s">
        <v>152</v>
      </c>
      <c r="D52" s="18" t="s">
        <v>153</v>
      </c>
      <c r="E52" s="17">
        <v>0</v>
      </c>
      <c r="F52" s="17">
        <v>0</v>
      </c>
      <c r="G52" s="17">
        <v>0</v>
      </c>
      <c r="H52" s="17">
        <v>0</v>
      </c>
    </row>
    <row r="53" spans="2:8" x14ac:dyDescent="0.25">
      <c r="B53" s="3" t="s">
        <v>154</v>
      </c>
      <c r="C53" s="7" t="s">
        <v>155</v>
      </c>
      <c r="D53" s="18" t="s">
        <v>156</v>
      </c>
      <c r="E53" s="17">
        <v>0</v>
      </c>
      <c r="F53" s="17">
        <v>0</v>
      </c>
      <c r="G53" s="17">
        <v>0</v>
      </c>
      <c r="H53" s="17">
        <v>0</v>
      </c>
    </row>
    <row r="54" spans="2:8" x14ac:dyDescent="0.25">
      <c r="B54" s="3" t="s">
        <v>157</v>
      </c>
      <c r="C54" s="7" t="s">
        <v>158</v>
      </c>
      <c r="D54" s="18" t="s">
        <v>159</v>
      </c>
      <c r="E54" s="17">
        <v>0</v>
      </c>
      <c r="F54" s="17">
        <v>0</v>
      </c>
      <c r="G54" s="17">
        <v>0</v>
      </c>
      <c r="H54" s="17">
        <v>0</v>
      </c>
    </row>
    <row r="55" spans="2:8" x14ac:dyDescent="0.25">
      <c r="B55" s="3" t="s">
        <v>160</v>
      </c>
      <c r="C55" s="7" t="s">
        <v>161</v>
      </c>
      <c r="D55" s="18" t="s">
        <v>162</v>
      </c>
      <c r="E55" s="17">
        <v>3600000</v>
      </c>
      <c r="F55" s="17">
        <v>3600000</v>
      </c>
      <c r="G55" s="17">
        <v>0</v>
      </c>
      <c r="H55" s="17">
        <v>0</v>
      </c>
    </row>
    <row r="56" spans="2:8" x14ac:dyDescent="0.25">
      <c r="B56" s="23" t="s">
        <v>163</v>
      </c>
      <c r="C56" s="28" t="s">
        <v>164</v>
      </c>
      <c r="D56" s="25" t="s">
        <v>165</v>
      </c>
      <c r="E56" s="26">
        <f>SUM(E48:E55)</f>
        <v>3600000</v>
      </c>
      <c r="F56" s="26">
        <f t="shared" ref="F56:H56" si="9">SUM(F48:F55)</f>
        <v>3600000</v>
      </c>
      <c r="G56" s="26">
        <f t="shared" si="9"/>
        <v>0</v>
      </c>
      <c r="H56" s="26">
        <f t="shared" si="9"/>
        <v>0</v>
      </c>
    </row>
    <row r="57" spans="2:8" x14ac:dyDescent="0.25">
      <c r="B57" s="3" t="s">
        <v>166</v>
      </c>
      <c r="C57" s="7" t="s">
        <v>167</v>
      </c>
      <c r="D57" s="18" t="s">
        <v>168</v>
      </c>
      <c r="E57" s="17">
        <v>0</v>
      </c>
      <c r="F57" s="17">
        <v>0</v>
      </c>
      <c r="G57" s="17">
        <v>0</v>
      </c>
      <c r="H57" s="17">
        <v>0</v>
      </c>
    </row>
    <row r="58" spans="2:8" ht="31.5" x14ac:dyDescent="0.25">
      <c r="B58" s="3">
        <v>56</v>
      </c>
      <c r="C58" s="7" t="s">
        <v>169</v>
      </c>
      <c r="D58" s="18" t="s">
        <v>170</v>
      </c>
      <c r="E58" s="17">
        <v>1492352</v>
      </c>
      <c r="F58" s="17">
        <v>1952352</v>
      </c>
      <c r="G58" s="17">
        <v>0</v>
      </c>
      <c r="H58" s="17">
        <v>0</v>
      </c>
    </row>
    <row r="59" spans="2:8" x14ac:dyDescent="0.25">
      <c r="B59" s="3">
        <v>57</v>
      </c>
      <c r="C59" s="7" t="s">
        <v>171</v>
      </c>
      <c r="D59" s="18" t="s">
        <v>172</v>
      </c>
      <c r="E59" s="17">
        <v>0</v>
      </c>
      <c r="F59" s="17">
        <v>0</v>
      </c>
      <c r="G59" s="17">
        <v>0</v>
      </c>
      <c r="H59" s="17">
        <v>0</v>
      </c>
    </row>
    <row r="60" spans="2:8" x14ac:dyDescent="0.25">
      <c r="B60" s="3">
        <v>58</v>
      </c>
      <c r="C60" s="7" t="s">
        <v>173</v>
      </c>
      <c r="D60" s="18" t="s">
        <v>174</v>
      </c>
      <c r="E60" s="17">
        <v>0</v>
      </c>
      <c r="F60" s="17">
        <v>0</v>
      </c>
      <c r="G60" s="17">
        <v>0</v>
      </c>
      <c r="H60" s="17">
        <v>0</v>
      </c>
    </row>
    <row r="61" spans="2:8" x14ac:dyDescent="0.25">
      <c r="B61" s="19">
        <v>59</v>
      </c>
      <c r="C61" s="29" t="s">
        <v>175</v>
      </c>
      <c r="D61" s="21" t="s">
        <v>176</v>
      </c>
      <c r="E61" s="22">
        <f>SUM(E58:E60)</f>
        <v>1492352</v>
      </c>
      <c r="F61" s="22">
        <f t="shared" ref="F61:H61" si="10">SUM(F58:F60)</f>
        <v>1952352</v>
      </c>
      <c r="G61" s="22">
        <f t="shared" si="10"/>
        <v>0</v>
      </c>
      <c r="H61" s="22">
        <f t="shared" si="10"/>
        <v>0</v>
      </c>
    </row>
    <row r="62" spans="2:8" ht="31.5" x14ac:dyDescent="0.25">
      <c r="B62" s="3">
        <v>60</v>
      </c>
      <c r="C62" s="7" t="s">
        <v>177</v>
      </c>
      <c r="D62" s="18" t="s">
        <v>178</v>
      </c>
      <c r="E62" s="17">
        <v>0</v>
      </c>
      <c r="F62" s="17">
        <v>0</v>
      </c>
      <c r="G62" s="17">
        <v>0</v>
      </c>
      <c r="H62" s="17">
        <v>0</v>
      </c>
    </row>
    <row r="63" spans="2:8" ht="31.5" x14ac:dyDescent="0.25">
      <c r="B63" s="3">
        <v>61</v>
      </c>
      <c r="C63" s="7" t="s">
        <v>179</v>
      </c>
      <c r="D63" s="18" t="s">
        <v>180</v>
      </c>
      <c r="E63" s="17">
        <v>0</v>
      </c>
      <c r="F63" s="17">
        <v>0</v>
      </c>
      <c r="G63" s="17">
        <v>0</v>
      </c>
      <c r="H63" s="17">
        <v>0</v>
      </c>
    </row>
    <row r="64" spans="2:8" ht="31.5" x14ac:dyDescent="0.25">
      <c r="B64" s="3">
        <v>62</v>
      </c>
      <c r="C64" s="7" t="s">
        <v>181</v>
      </c>
      <c r="D64" s="18" t="s">
        <v>182</v>
      </c>
      <c r="E64" s="17">
        <v>0</v>
      </c>
      <c r="F64" s="17">
        <v>0</v>
      </c>
      <c r="G64" s="17">
        <v>0</v>
      </c>
      <c r="H64" s="17">
        <v>0</v>
      </c>
    </row>
    <row r="65" spans="2:8" x14ac:dyDescent="0.25">
      <c r="B65" s="3">
        <v>63</v>
      </c>
      <c r="C65" s="7" t="s">
        <v>183</v>
      </c>
      <c r="D65" s="18" t="s">
        <v>184</v>
      </c>
      <c r="E65" s="17">
        <v>592200</v>
      </c>
      <c r="F65" s="17">
        <v>7480200</v>
      </c>
      <c r="G65" s="17">
        <v>0</v>
      </c>
      <c r="H65" s="17">
        <v>0</v>
      </c>
    </row>
    <row r="66" spans="2:8" ht="31.5" x14ac:dyDescent="0.25">
      <c r="B66" s="3">
        <v>64</v>
      </c>
      <c r="C66" s="7" t="s">
        <v>185</v>
      </c>
      <c r="D66" s="18" t="s">
        <v>186</v>
      </c>
      <c r="E66" s="17">
        <v>0</v>
      </c>
      <c r="F66" s="17">
        <v>0</v>
      </c>
      <c r="G66" s="17">
        <v>0</v>
      </c>
      <c r="H66" s="17">
        <v>0</v>
      </c>
    </row>
    <row r="67" spans="2:8" ht="31.5" x14ac:dyDescent="0.25">
      <c r="B67" s="3">
        <v>65</v>
      </c>
      <c r="C67" s="7" t="s">
        <v>187</v>
      </c>
      <c r="D67" s="18" t="s">
        <v>188</v>
      </c>
      <c r="E67" s="17">
        <v>0</v>
      </c>
      <c r="F67" s="17">
        <v>0</v>
      </c>
      <c r="G67" s="17">
        <v>0</v>
      </c>
      <c r="H67" s="17">
        <v>0</v>
      </c>
    </row>
    <row r="68" spans="2:8" x14ac:dyDescent="0.25">
      <c r="B68" s="3">
        <v>66</v>
      </c>
      <c r="C68" s="7" t="s">
        <v>189</v>
      </c>
      <c r="D68" s="18" t="s">
        <v>190</v>
      </c>
      <c r="E68" s="17">
        <v>0</v>
      </c>
      <c r="F68" s="17">
        <v>0</v>
      </c>
      <c r="G68" s="17">
        <v>0</v>
      </c>
      <c r="H68" s="17">
        <v>0</v>
      </c>
    </row>
    <row r="69" spans="2:8" x14ac:dyDescent="0.25">
      <c r="B69" s="3">
        <v>67</v>
      </c>
      <c r="C69" s="30" t="s">
        <v>191</v>
      </c>
      <c r="D69" s="18" t="s">
        <v>192</v>
      </c>
      <c r="E69" s="17">
        <v>0</v>
      </c>
      <c r="F69" s="17">
        <v>0</v>
      </c>
      <c r="G69" s="17">
        <v>0</v>
      </c>
      <c r="H69" s="17">
        <v>0</v>
      </c>
    </row>
    <row r="70" spans="2:8" x14ac:dyDescent="0.25">
      <c r="B70" s="3">
        <v>68</v>
      </c>
      <c r="C70" s="7" t="s">
        <v>193</v>
      </c>
      <c r="D70" s="18" t="s">
        <v>194</v>
      </c>
      <c r="E70" s="17">
        <v>0</v>
      </c>
      <c r="F70" s="17">
        <v>0</v>
      </c>
      <c r="G70" s="17">
        <v>0</v>
      </c>
      <c r="H70" s="17">
        <v>0</v>
      </c>
    </row>
    <row r="71" spans="2:8" x14ac:dyDescent="0.25">
      <c r="B71" s="3">
        <v>69</v>
      </c>
      <c r="C71" s="7" t="s">
        <v>195</v>
      </c>
      <c r="D71" s="18" t="s">
        <v>196</v>
      </c>
      <c r="E71" s="17">
        <v>800000</v>
      </c>
      <c r="F71" s="17">
        <v>2200000</v>
      </c>
      <c r="G71" s="17">
        <v>0</v>
      </c>
      <c r="H71" s="17">
        <v>800000</v>
      </c>
    </row>
    <row r="72" spans="2:8" x14ac:dyDescent="0.25">
      <c r="B72" s="3">
        <v>70</v>
      </c>
      <c r="C72" s="30" t="s">
        <v>197</v>
      </c>
      <c r="D72" s="18" t="s">
        <v>198</v>
      </c>
      <c r="E72" s="17">
        <v>500000</v>
      </c>
      <c r="F72" s="17">
        <v>0</v>
      </c>
      <c r="G72" s="17">
        <v>0</v>
      </c>
      <c r="H72" s="17">
        <v>0</v>
      </c>
    </row>
    <row r="73" spans="2:8" x14ac:dyDescent="0.25">
      <c r="B73" s="23">
        <v>71</v>
      </c>
      <c r="C73" s="28" t="s">
        <v>199</v>
      </c>
      <c r="D73" s="25" t="s">
        <v>200</v>
      </c>
      <c r="E73" s="26">
        <f>E57+E61+E62+E63+E64+E65+E66+E67+E68+E69+E70+E71+E72</f>
        <v>3384552</v>
      </c>
      <c r="F73" s="26">
        <f t="shared" ref="F73:H73" si="11">F57+F61+F62+F63+F64+F65+F66+F67+F68+F69+F70+F71+F72</f>
        <v>11632552</v>
      </c>
      <c r="G73" s="26">
        <f t="shared" si="11"/>
        <v>0</v>
      </c>
      <c r="H73" s="26">
        <f t="shared" si="11"/>
        <v>800000</v>
      </c>
    </row>
    <row r="74" spans="2:8" x14ac:dyDescent="0.25">
      <c r="B74" s="3">
        <v>72</v>
      </c>
      <c r="C74" s="9" t="s">
        <v>201</v>
      </c>
      <c r="D74" s="18" t="s">
        <v>202</v>
      </c>
      <c r="E74" s="17">
        <v>0</v>
      </c>
      <c r="F74" s="17">
        <v>39213</v>
      </c>
      <c r="G74" s="17">
        <v>0</v>
      </c>
      <c r="H74" s="17">
        <v>0</v>
      </c>
    </row>
    <row r="75" spans="2:8" x14ac:dyDescent="0.25">
      <c r="B75" s="3">
        <v>73</v>
      </c>
      <c r="C75" s="9" t="s">
        <v>203</v>
      </c>
      <c r="D75" s="18" t="s">
        <v>204</v>
      </c>
      <c r="E75" s="17">
        <v>0</v>
      </c>
      <c r="F75" s="17">
        <v>0</v>
      </c>
      <c r="G75" s="17">
        <v>0</v>
      </c>
      <c r="H75" s="17">
        <v>0</v>
      </c>
    </row>
    <row r="76" spans="2:8" x14ac:dyDescent="0.25">
      <c r="B76" s="3">
        <v>74</v>
      </c>
      <c r="C76" s="9" t="s">
        <v>205</v>
      </c>
      <c r="D76" s="18" t="s">
        <v>206</v>
      </c>
      <c r="E76" s="17">
        <v>0</v>
      </c>
      <c r="F76" s="17">
        <v>0</v>
      </c>
      <c r="G76" s="17">
        <v>0</v>
      </c>
      <c r="H76" s="17">
        <v>0</v>
      </c>
    </row>
    <row r="77" spans="2:8" x14ac:dyDescent="0.25">
      <c r="B77" s="3">
        <v>75</v>
      </c>
      <c r="C77" s="9" t="s">
        <v>207</v>
      </c>
      <c r="D77" s="18" t="s">
        <v>208</v>
      </c>
      <c r="E77" s="17">
        <v>4251969</v>
      </c>
      <c r="F77" s="17">
        <v>4251969</v>
      </c>
      <c r="G77" s="17">
        <v>0</v>
      </c>
      <c r="H77" s="17">
        <v>0</v>
      </c>
    </row>
    <row r="78" spans="2:8" x14ac:dyDescent="0.25">
      <c r="B78" s="3">
        <v>76</v>
      </c>
      <c r="C78" s="5" t="s">
        <v>209</v>
      </c>
      <c r="D78" s="18" t="s">
        <v>210</v>
      </c>
      <c r="E78" s="17">
        <v>0</v>
      </c>
      <c r="F78" s="17">
        <v>0</v>
      </c>
      <c r="G78" s="17">
        <v>0</v>
      </c>
      <c r="H78" s="17">
        <v>0</v>
      </c>
    </row>
    <row r="79" spans="2:8" x14ac:dyDescent="0.25">
      <c r="B79" s="3">
        <v>77</v>
      </c>
      <c r="C79" s="5" t="s">
        <v>211</v>
      </c>
      <c r="D79" s="18" t="s">
        <v>212</v>
      </c>
      <c r="E79" s="17">
        <v>0</v>
      </c>
      <c r="F79" s="17">
        <v>0</v>
      </c>
      <c r="G79" s="17">
        <v>0</v>
      </c>
      <c r="H79" s="17">
        <v>0</v>
      </c>
    </row>
    <row r="80" spans="2:8" x14ac:dyDescent="0.25">
      <c r="B80" s="3">
        <v>78</v>
      </c>
      <c r="C80" s="5" t="s">
        <v>213</v>
      </c>
      <c r="D80" s="18" t="s">
        <v>214</v>
      </c>
      <c r="E80" s="17">
        <v>1148031</v>
      </c>
      <c r="F80" s="17">
        <v>1158618</v>
      </c>
      <c r="G80" s="17">
        <v>0</v>
      </c>
      <c r="H80" s="17">
        <v>0</v>
      </c>
    </row>
    <row r="81" spans="2:8" s="11" customFormat="1" x14ac:dyDescent="0.25">
      <c r="B81" s="23">
        <v>79</v>
      </c>
      <c r="C81" s="14" t="s">
        <v>215</v>
      </c>
      <c r="D81" s="25" t="s">
        <v>216</v>
      </c>
      <c r="E81" s="26">
        <f>SUM(E74:E80)</f>
        <v>5400000</v>
      </c>
      <c r="F81" s="26">
        <f t="shared" ref="F81:H81" si="12">SUM(F74:F80)</f>
        <v>5449800</v>
      </c>
      <c r="G81" s="26">
        <f t="shared" si="12"/>
        <v>0</v>
      </c>
      <c r="H81" s="26">
        <f t="shared" si="12"/>
        <v>0</v>
      </c>
    </row>
    <row r="82" spans="2:8" x14ac:dyDescent="0.25">
      <c r="B82" s="3">
        <v>80</v>
      </c>
      <c r="C82" s="7" t="s">
        <v>217</v>
      </c>
      <c r="D82" s="18" t="s">
        <v>218</v>
      </c>
      <c r="E82" s="17">
        <v>14566929</v>
      </c>
      <c r="F82" s="17">
        <v>28464193</v>
      </c>
      <c r="G82" s="17">
        <v>0</v>
      </c>
      <c r="H82" s="17">
        <v>0</v>
      </c>
    </row>
    <row r="83" spans="2:8" x14ac:dyDescent="0.25">
      <c r="B83" s="3">
        <v>81</v>
      </c>
      <c r="C83" s="7" t="s">
        <v>219</v>
      </c>
      <c r="D83" s="18" t="s">
        <v>220</v>
      </c>
      <c r="E83" s="17">
        <v>0</v>
      </c>
      <c r="F83" s="17">
        <v>0</v>
      </c>
      <c r="G83" s="17">
        <v>0</v>
      </c>
      <c r="H83" s="17">
        <v>0</v>
      </c>
    </row>
    <row r="84" spans="2:8" x14ac:dyDescent="0.25">
      <c r="B84" s="3">
        <v>82</v>
      </c>
      <c r="C84" s="7" t="s">
        <v>221</v>
      </c>
      <c r="D84" s="18" t="s">
        <v>222</v>
      </c>
      <c r="E84" s="17">
        <v>0</v>
      </c>
      <c r="F84" s="17">
        <v>0</v>
      </c>
      <c r="G84" s="17">
        <v>0</v>
      </c>
      <c r="H84" s="17">
        <v>0</v>
      </c>
    </row>
    <row r="85" spans="2:8" x14ac:dyDescent="0.25">
      <c r="B85" s="3">
        <v>83</v>
      </c>
      <c r="C85" s="7" t="s">
        <v>223</v>
      </c>
      <c r="D85" s="18" t="s">
        <v>224</v>
      </c>
      <c r="E85" s="17">
        <v>3933071</v>
      </c>
      <c r="F85" s="17">
        <v>9034315</v>
      </c>
      <c r="G85" s="17">
        <v>0</v>
      </c>
      <c r="H85" s="17">
        <v>0</v>
      </c>
    </row>
    <row r="86" spans="2:8" s="11" customFormat="1" x14ac:dyDescent="0.25">
      <c r="B86" s="23">
        <v>84</v>
      </c>
      <c r="C86" s="28" t="s">
        <v>225</v>
      </c>
      <c r="D86" s="25" t="s">
        <v>226</v>
      </c>
      <c r="E86" s="26">
        <f>SUM(E82:E85)</f>
        <v>18500000</v>
      </c>
      <c r="F86" s="26">
        <f t="shared" ref="F86:H86" si="13">SUM(F82:F85)</f>
        <v>37498508</v>
      </c>
      <c r="G86" s="26">
        <f t="shared" si="13"/>
        <v>0</v>
      </c>
      <c r="H86" s="26">
        <f t="shared" si="13"/>
        <v>0</v>
      </c>
    </row>
    <row r="87" spans="2:8" ht="31.5" x14ac:dyDescent="0.25">
      <c r="B87" s="3">
        <v>85</v>
      </c>
      <c r="C87" s="7" t="s">
        <v>227</v>
      </c>
      <c r="D87" s="18" t="s">
        <v>228</v>
      </c>
      <c r="E87" s="17">
        <v>0</v>
      </c>
      <c r="F87" s="17">
        <v>0</v>
      </c>
      <c r="G87" s="17">
        <v>0</v>
      </c>
      <c r="H87" s="17">
        <v>0</v>
      </c>
    </row>
    <row r="88" spans="2:8" ht="31.5" x14ac:dyDescent="0.25">
      <c r="B88" s="3">
        <v>86</v>
      </c>
      <c r="C88" s="7" t="s">
        <v>229</v>
      </c>
      <c r="D88" s="18" t="s">
        <v>230</v>
      </c>
      <c r="E88" s="17">
        <v>0</v>
      </c>
      <c r="F88" s="17">
        <v>0</v>
      </c>
      <c r="G88" s="17">
        <v>0</v>
      </c>
      <c r="H88" s="17">
        <v>0</v>
      </c>
    </row>
    <row r="89" spans="2:8" ht="31.5" x14ac:dyDescent="0.25">
      <c r="B89" s="3">
        <v>87</v>
      </c>
      <c r="C89" s="7" t="s">
        <v>231</v>
      </c>
      <c r="D89" s="18" t="s">
        <v>232</v>
      </c>
      <c r="E89" s="17">
        <v>0</v>
      </c>
      <c r="F89" s="17">
        <v>0</v>
      </c>
      <c r="G89" s="17">
        <v>0</v>
      </c>
      <c r="H89" s="17">
        <v>0</v>
      </c>
    </row>
    <row r="90" spans="2:8" x14ac:dyDescent="0.25">
      <c r="B90" s="3">
        <v>88</v>
      </c>
      <c r="C90" s="7" t="s">
        <v>233</v>
      </c>
      <c r="D90" s="18" t="s">
        <v>234</v>
      </c>
      <c r="E90" s="17">
        <v>0</v>
      </c>
      <c r="F90" s="17">
        <v>0</v>
      </c>
      <c r="G90" s="17">
        <v>0</v>
      </c>
      <c r="H90" s="17">
        <v>0</v>
      </c>
    </row>
    <row r="91" spans="2:8" ht="31.5" x14ac:dyDescent="0.25">
      <c r="B91" s="3">
        <v>89</v>
      </c>
      <c r="C91" s="7" t="s">
        <v>235</v>
      </c>
      <c r="D91" s="18" t="s">
        <v>236</v>
      </c>
      <c r="E91" s="17">
        <v>0</v>
      </c>
      <c r="F91" s="17">
        <v>0</v>
      </c>
      <c r="G91" s="17">
        <v>0</v>
      </c>
      <c r="H91" s="17">
        <v>0</v>
      </c>
    </row>
    <row r="92" spans="2:8" ht="31.5" x14ac:dyDescent="0.25">
      <c r="B92" s="3">
        <v>90</v>
      </c>
      <c r="C92" s="7" t="s">
        <v>237</v>
      </c>
      <c r="D92" s="18" t="s">
        <v>238</v>
      </c>
      <c r="E92" s="17">
        <v>0</v>
      </c>
      <c r="F92" s="17">
        <v>0</v>
      </c>
      <c r="G92" s="17">
        <v>0</v>
      </c>
      <c r="H92" s="17">
        <v>0</v>
      </c>
    </row>
    <row r="93" spans="2:8" x14ac:dyDescent="0.25">
      <c r="B93" s="3">
        <v>91</v>
      </c>
      <c r="C93" s="7" t="s">
        <v>239</v>
      </c>
      <c r="D93" s="18" t="s">
        <v>240</v>
      </c>
      <c r="E93" s="17">
        <v>0</v>
      </c>
      <c r="F93" s="17">
        <v>0</v>
      </c>
      <c r="G93" s="17">
        <v>0</v>
      </c>
      <c r="H93" s="17">
        <v>0</v>
      </c>
    </row>
    <row r="94" spans="2:8" x14ac:dyDescent="0.25">
      <c r="B94" s="3">
        <v>92</v>
      </c>
      <c r="C94" s="7" t="s">
        <v>241</v>
      </c>
      <c r="D94" s="18" t="s">
        <v>242</v>
      </c>
      <c r="E94" s="17">
        <v>0</v>
      </c>
      <c r="F94" s="17">
        <v>0</v>
      </c>
      <c r="G94" s="17">
        <v>0</v>
      </c>
      <c r="H94" s="17">
        <v>0</v>
      </c>
    </row>
    <row r="95" spans="2:8" x14ac:dyDescent="0.25">
      <c r="B95" s="3">
        <v>93</v>
      </c>
      <c r="C95" s="7" t="s">
        <v>243</v>
      </c>
      <c r="D95" s="18" t="s">
        <v>244</v>
      </c>
      <c r="E95" s="17">
        <v>0</v>
      </c>
      <c r="F95" s="17">
        <v>0</v>
      </c>
      <c r="G95" s="17">
        <v>0</v>
      </c>
      <c r="H95" s="17">
        <v>0</v>
      </c>
    </row>
    <row r="96" spans="2:8" x14ac:dyDescent="0.25">
      <c r="B96" s="23">
        <v>94</v>
      </c>
      <c r="C96" s="28" t="s">
        <v>245</v>
      </c>
      <c r="D96" s="25" t="s">
        <v>246</v>
      </c>
      <c r="E96" s="26">
        <f>SUM(E87:E95)</f>
        <v>0</v>
      </c>
      <c r="F96" s="26">
        <f t="shared" ref="F96:H96" si="14">SUM(F87:F95)</f>
        <v>0</v>
      </c>
      <c r="G96" s="26">
        <f t="shared" si="14"/>
        <v>0</v>
      </c>
      <c r="H96" s="26">
        <f t="shared" si="14"/>
        <v>0</v>
      </c>
    </row>
    <row r="97" spans="2:8" s="11" customFormat="1" ht="19.5" customHeight="1" x14ac:dyDescent="0.25">
      <c r="B97" s="23">
        <v>95</v>
      </c>
      <c r="C97" s="14" t="s">
        <v>247</v>
      </c>
      <c r="D97" s="25" t="s">
        <v>248</v>
      </c>
      <c r="E97" s="26">
        <f>E21+E22+E47+E56+E73+E81+E86+E96</f>
        <v>129954737</v>
      </c>
      <c r="F97" s="26">
        <f t="shared" ref="F97:H97" si="15">F21+F22+F47+F56+F73+F81+F86+F96</f>
        <v>195396454</v>
      </c>
      <c r="G97" s="26">
        <f t="shared" si="15"/>
        <v>0</v>
      </c>
      <c r="H97" s="26">
        <f t="shared" si="15"/>
        <v>800000</v>
      </c>
    </row>
  </sheetData>
  <mergeCells count="1">
    <mergeCell ref="B1:E1"/>
  </mergeCells>
  <printOptions horizontalCentered="1"/>
  <pageMargins left="0.19685039370078741" right="0.19685039370078741" top="1.3779527559055118" bottom="0.35433070866141736" header="0.51181102362204722" footer="0.51181102362204722"/>
  <pageSetup paperSize="9" scale="96" fitToHeight="3" orientation="portrait" horizontalDpi="360" verticalDpi="360" r:id="rId1"/>
  <headerFooter alignWithMargins="0">
    <oddHeader>&amp;C&amp;"Times New Roman,Normál"&amp;13 1. melléklet
a 4/2019. (III.14.) és 10/2019.(VIII.30.) önkormányzati rendeletekhez
Az önkormányzat és költségvetési szervének 2019.évi költségvetési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'1.melléklet'!Nyomtatási_cím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2019-05-07T20:23:28Z</cp:lastPrinted>
  <dcterms:created xsi:type="dcterms:W3CDTF">2019-02-06T16:32:14Z</dcterms:created>
  <dcterms:modified xsi:type="dcterms:W3CDTF">2019-09-09T13:02:08Z</dcterms:modified>
</cp:coreProperties>
</file>