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Juhász Anikó\Documents\1\2016.05.31\9. Zárszámadás I. Mód\"/>
    </mc:Choice>
  </mc:AlternateContent>
  <bookViews>
    <workbookView xWindow="0" yWindow="0" windowWidth="15345" windowHeight="4050" activeTab="1"/>
  </bookViews>
  <sheets>
    <sheet name="1. melléklet" sheetId="2" r:id="rId1"/>
    <sheet name="2. mellékle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" l="1"/>
  <c r="F23" i="2" s="1"/>
  <c r="C21" i="2"/>
  <c r="C26" i="2" s="1"/>
  <c r="E20" i="2"/>
  <c r="D20" i="2"/>
  <c r="C20" i="2"/>
  <c r="F19" i="2"/>
  <c r="F20" i="2" s="1"/>
  <c r="F18" i="2"/>
  <c r="E17" i="2"/>
  <c r="E21" i="2" s="1"/>
  <c r="D17" i="2"/>
  <c r="D21" i="2" s="1"/>
  <c r="C17" i="2"/>
  <c r="F16" i="2"/>
  <c r="F15" i="2"/>
  <c r="F17" i="2" s="1"/>
  <c r="F21" i="2" s="1"/>
  <c r="E13" i="2"/>
  <c r="E14" i="2" s="1"/>
  <c r="E24" i="2" s="1"/>
  <c r="D13" i="2"/>
  <c r="D14" i="2" s="1"/>
  <c r="D24" i="2" s="1"/>
  <c r="C13" i="2"/>
  <c r="C14" i="2" s="1"/>
  <c r="C24" i="2" s="1"/>
  <c r="F12" i="2"/>
  <c r="F13" i="2" s="1"/>
  <c r="F11" i="2"/>
  <c r="E10" i="2"/>
  <c r="D10" i="2"/>
  <c r="C10" i="2"/>
  <c r="F9" i="2"/>
  <c r="F8" i="2"/>
  <c r="F10" i="2" s="1"/>
  <c r="C33" i="1"/>
  <c r="C32" i="1"/>
  <c r="C29" i="1"/>
  <c r="C25" i="1"/>
  <c r="F14" i="2" l="1"/>
  <c r="F24" i="2" s="1"/>
  <c r="F26" i="2"/>
  <c r="F22" i="2"/>
  <c r="E25" i="2"/>
  <c r="E26" i="2" s="1"/>
  <c r="E22" i="2"/>
  <c r="D25" i="2"/>
  <c r="D26" i="2" s="1"/>
  <c r="D22" i="2"/>
  <c r="C22" i="2"/>
</calcChain>
</file>

<file path=xl/sharedStrings.xml><?xml version="1.0" encoding="utf-8"?>
<sst xmlns="http://schemas.openxmlformats.org/spreadsheetml/2006/main" count="92" uniqueCount="85">
  <si>
    <t>Jánoshalma Város Önkormányzat és intézményei</t>
  </si>
  <si>
    <t>Kimutatás az alaptevékenység  2015. évi maradványát terhelő kötelezettségekről</t>
  </si>
  <si>
    <t>Adatok E Ft-ban</t>
  </si>
  <si>
    <t>Ssz.</t>
  </si>
  <si>
    <t>Megnevezés</t>
  </si>
  <si>
    <t>Összeg</t>
  </si>
  <si>
    <t>A</t>
  </si>
  <si>
    <t>B</t>
  </si>
  <si>
    <t>1</t>
  </si>
  <si>
    <t>Helyi önkormányzat</t>
  </si>
  <si>
    <t>2</t>
  </si>
  <si>
    <t>Fecske-Ház bérlakás program alszámla záró egyenlege</t>
  </si>
  <si>
    <t>3</t>
  </si>
  <si>
    <t>Környezetvédelmi Alap alszámla záró egyenlege (a befolyó pénzeszközök csak a helyi rendelet szerinti célokra használhatóak)</t>
  </si>
  <si>
    <t>4</t>
  </si>
  <si>
    <t>Államháztartáson belüli megelőlegezés összege</t>
  </si>
  <si>
    <t>5</t>
  </si>
  <si>
    <t>Szállítói kötelezettségek (24 db számla)</t>
  </si>
  <si>
    <t>6</t>
  </si>
  <si>
    <t>Kötelezettség ellátottak pénzbeli juttatásaira (köztemetési költségek megtérítése Kiskunhalas Városi Önkormányzat részére)</t>
  </si>
  <si>
    <t>7</t>
  </si>
  <si>
    <t>Rehabilitációs hozzájárulás fizetési kötelezettség (2015. IV. n. év)</t>
  </si>
  <si>
    <t>8</t>
  </si>
  <si>
    <t>Védőnők 2015. évi OEP finanszírozás maradványa (terv és tényadatok alapján)</t>
  </si>
  <si>
    <t>9</t>
  </si>
  <si>
    <t>Védőnők OEP finanszírozás maradványa - működési c. céltartalék</t>
  </si>
  <si>
    <t>10</t>
  </si>
  <si>
    <t>Víziközművek bérleti díj bevétel maradványa előző évekről - felhalmozási c. céltartalék</t>
  </si>
  <si>
    <t>11</t>
  </si>
  <si>
    <t>2015. évi Közművelődési érdekeltségnövelő támogatás (önerővel)</t>
  </si>
  <si>
    <t>12</t>
  </si>
  <si>
    <t xml:space="preserve">A család- és gyermekjóléti központok kialakításának egyszeri támogatása </t>
  </si>
  <si>
    <t>13</t>
  </si>
  <si>
    <t>Polgármesteri Hivatal átalakítása, hozzáépítés- Sándorfi Tervezőiroda kiviteli terv</t>
  </si>
  <si>
    <t>14</t>
  </si>
  <si>
    <t>Pénzbeli szociális ellátások kiegészítése - 2015. évi tám. elszámolása miatti v.fizetendő összeg</t>
  </si>
  <si>
    <t>15</t>
  </si>
  <si>
    <t>Telep. önkormányzatok szociális feladatainak egyéb támogatása -2015. évi tám. elszámolása miatti v.fizetendő összeg</t>
  </si>
  <si>
    <t>16</t>
  </si>
  <si>
    <t>Telep. önkormányzatok köznevelési és szociális feadatokhoz kapcsolódó támogatása  - 2015. évi támogatás elszámolása miatti visszafizetendő összeg (köznevelési feladatok +756 166 Ft, gyermekétkeztetés tám. -3 442 406 Ft)</t>
  </si>
  <si>
    <t>17</t>
  </si>
  <si>
    <t>Helyi önkormányzat összesen:</t>
  </si>
  <si>
    <t>18</t>
  </si>
  <si>
    <t>Polgármesteri Hivatal</t>
  </si>
  <si>
    <t>19</t>
  </si>
  <si>
    <t>20</t>
  </si>
  <si>
    <t>ÁFA befizetési kötelezettség (2015. év)</t>
  </si>
  <si>
    <t>21</t>
  </si>
  <si>
    <t>Polgármesteri Hivatal összesen:</t>
  </si>
  <si>
    <t>22</t>
  </si>
  <si>
    <t>Gyermeklánc Óvoda és Egységes Óvoda- Bölcsőde</t>
  </si>
  <si>
    <t>23</t>
  </si>
  <si>
    <t>24</t>
  </si>
  <si>
    <t>25</t>
  </si>
  <si>
    <t>Alaptevékenység kötelezettségvállalással terhelt maradványa mindösszesen:</t>
  </si>
  <si>
    <t>Jánoshalma Városi Önkormányzat</t>
  </si>
  <si>
    <t>2015. évi Maradványkimutatás költségvetési szervenként</t>
  </si>
  <si>
    <t>(adatok ezer Ft-ban)</t>
  </si>
  <si>
    <t>Polgármesteri         Hivatal</t>
  </si>
  <si>
    <t>Gyermeklánc Óvoda és Egységes Óvoda-Bölcsőde</t>
  </si>
  <si>
    <t>Önkormányzat és intézményei mindösszesen</t>
  </si>
  <si>
    <t>C</t>
  </si>
  <si>
    <t>D</t>
  </si>
  <si>
    <t>E</t>
  </si>
  <si>
    <t>01  Alaptevékenység költségvetési bevételei</t>
  </si>
  <si>
    <t>02  Alaptevékenység költségvetési kiadásai</t>
  </si>
  <si>
    <t>I.  Alaptevékenység költségvetési egyenlege (=01-02)</t>
  </si>
  <si>
    <t>03  Alaptevékenység finanszírozási bevételei</t>
  </si>
  <si>
    <t>04  Alaptevékenység finanszírozási kiadásai</t>
  </si>
  <si>
    <t>II.  Alaptevékenység finanszírozási egyenlege (=03-04)</t>
  </si>
  <si>
    <t>A)  Alaptevékenység maradványa(=+- I +- II )</t>
  </si>
  <si>
    <t>05  Vállalkozási tevékenység költségvetési bevételei</t>
  </si>
  <si>
    <t>06  Vállalkozási tevékenység költségvetési kiadásai</t>
  </si>
  <si>
    <t>III.  Vállalkozási tevékenység költségvetési egyenlege (=05-06)</t>
  </si>
  <si>
    <t>07  Vállalkozási tevékenység finanszírozási bevételei</t>
  </si>
  <si>
    <t>08  Vállalkozási tevékenység finanszírozási kiadásai</t>
  </si>
  <si>
    <t>IV.  Vállalkozási tevékenység finanszírozási egyenlege (=07-08)</t>
  </si>
  <si>
    <t>B)  Vállalkozási tevékenység maradványa(=+- III +- IV )</t>
  </si>
  <si>
    <t>C)  Összes maradvány(=A+B)</t>
  </si>
  <si>
    <t>D)  Alaptevékenység kötelezettségvállalással terhelt maradványa</t>
  </si>
  <si>
    <t>E)  Alaptevékenység szabad maradványa (=A-D)</t>
  </si>
  <si>
    <t>F)  Vállalkozási tevékenységet terhelő befizetési kötelezettség  (=B*0,1)</t>
  </si>
  <si>
    <t>G)  Vállalkozási tevékenység felhasználható maradványa (=B-F)</t>
  </si>
  <si>
    <t>1. melléklet a 9/2016. (V.30.) önkormányzati rendelethez</t>
  </si>
  <si>
    <t>2. melléklet a 9/2016.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</si>
</sst>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#,##0\ &quot;Ft&quot;"/>
  </numFmts>
  <fonts count="23" x14ac:knownFonts="1">
    <font>
      <sz val="11"/>
      <color theme="1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sz val="13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3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2" applyFont="1" applyAlignment="1">
      <alignment horizontal="right" vertical="center"/>
    </xf>
    <xf numFmtId="3" fontId="3" fillId="0" borderId="0" xfId="1" applyNumberFormat="1" applyFont="1" applyAlignment="1">
      <alignment vertical="center"/>
    </xf>
    <xf numFmtId="49" fontId="1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7" fillId="0" borderId="2" xfId="0" applyFont="1" applyBorder="1" applyAlignment="1">
      <alignment horizontal="center" wrapText="1"/>
    </xf>
    <xf numFmtId="3" fontId="7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3" fontId="3" fillId="0" borderId="9" xfId="0" applyNumberFormat="1" applyFont="1" applyBorder="1" applyAlignment="1">
      <alignment horizontal="right" vertical="center"/>
    </xf>
    <xf numFmtId="49" fontId="1" fillId="0" borderId="1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right" wrapText="1"/>
    </xf>
    <xf numFmtId="3" fontId="9" fillId="0" borderId="12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wrapText="1"/>
    </xf>
    <xf numFmtId="3" fontId="3" fillId="0" borderId="12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wrapText="1"/>
    </xf>
    <xf numFmtId="3" fontId="9" fillId="0" borderId="6" xfId="0" applyNumberFormat="1" applyFont="1" applyBorder="1" applyAlignment="1">
      <alignment horizontal="right" vertical="center"/>
    </xf>
    <xf numFmtId="3" fontId="3" fillId="0" borderId="9" xfId="0" applyNumberFormat="1" applyFont="1" applyFill="1" applyBorder="1"/>
    <xf numFmtId="49" fontId="1" fillId="0" borderId="1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right"/>
    </xf>
    <xf numFmtId="3" fontId="9" fillId="0" borderId="6" xfId="0" applyNumberFormat="1" applyFont="1" applyBorder="1"/>
    <xf numFmtId="49" fontId="1" fillId="0" borderId="16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wrapText="1"/>
    </xf>
    <xf numFmtId="3" fontId="4" fillId="0" borderId="18" xfId="0" applyNumberFormat="1" applyFont="1" applyBorder="1"/>
    <xf numFmtId="0" fontId="3" fillId="0" borderId="0" xfId="0" applyFont="1" applyAlignment="1">
      <alignment wrapText="1"/>
    </xf>
    <xf numFmtId="3" fontId="3" fillId="0" borderId="0" xfId="0" applyNumberFormat="1" applyFont="1"/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1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vertical="center" wrapText="1"/>
    </xf>
    <xf numFmtId="164" fontId="17" fillId="0" borderId="8" xfId="1" applyNumberFormat="1" applyFont="1" applyBorder="1" applyAlignment="1">
      <alignment horizontal="right" vertical="center"/>
    </xf>
    <xf numFmtId="164" fontId="17" fillId="0" borderId="9" xfId="1" applyNumberFormat="1" applyFont="1" applyBorder="1" applyAlignment="1">
      <alignment horizontal="right" vertical="center"/>
    </xf>
    <xf numFmtId="0" fontId="17" fillId="0" borderId="0" xfId="1" applyFont="1" applyAlignment="1">
      <alignment vertical="center"/>
    </xf>
    <xf numFmtId="0" fontId="18" fillId="0" borderId="8" xfId="1" applyFont="1" applyBorder="1" applyAlignment="1">
      <alignment vertical="center" wrapText="1"/>
    </xf>
    <xf numFmtId="164" fontId="19" fillId="0" borderId="8" xfId="1" applyNumberFormat="1" applyFont="1" applyBorder="1" applyAlignment="1">
      <alignment horizontal="right" vertical="center"/>
    </xf>
    <xf numFmtId="164" fontId="19" fillId="0" borderId="9" xfId="1" applyNumberFormat="1" applyFont="1" applyBorder="1" applyAlignment="1">
      <alignment horizontal="right" vertical="center"/>
    </xf>
    <xf numFmtId="0" fontId="20" fillId="0" borderId="0" xfId="1" applyFont="1" applyAlignment="1">
      <alignment vertical="center"/>
    </xf>
    <xf numFmtId="0" fontId="21" fillId="0" borderId="7" xfId="1" applyFont="1" applyBorder="1" applyAlignment="1">
      <alignment horizontal="center" vertical="center"/>
    </xf>
    <xf numFmtId="164" fontId="20" fillId="0" borderId="8" xfId="1" applyNumberFormat="1" applyFont="1" applyBorder="1" applyAlignment="1">
      <alignment horizontal="right" vertical="center"/>
    </xf>
    <xf numFmtId="164" fontId="20" fillId="0" borderId="9" xfId="1" applyNumberFormat="1" applyFont="1" applyBorder="1" applyAlignment="1">
      <alignment horizontal="right" vertical="center"/>
    </xf>
    <xf numFmtId="0" fontId="19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10" fillId="0" borderId="4" xfId="1" applyFont="1" applyBorder="1" applyAlignment="1">
      <alignment horizontal="center" vertical="center"/>
    </xf>
    <xf numFmtId="0" fontId="18" fillId="0" borderId="5" xfId="1" applyFont="1" applyBorder="1" applyAlignment="1">
      <alignment vertical="center" wrapText="1"/>
    </xf>
    <xf numFmtId="164" fontId="19" fillId="0" borderId="5" xfId="1" applyNumberFormat="1" applyFont="1" applyBorder="1" applyAlignment="1">
      <alignment horizontal="right" vertical="center"/>
    </xf>
    <xf numFmtId="164" fontId="19" fillId="0" borderId="6" xfId="1" applyNumberFormat="1" applyFont="1" applyBorder="1" applyAlignment="1">
      <alignment horizontal="right" vertical="center"/>
    </xf>
    <xf numFmtId="0" fontId="13" fillId="0" borderId="0" xfId="1" applyFont="1" applyAlignment="1">
      <alignment vertical="center"/>
    </xf>
    <xf numFmtId="165" fontId="17" fillId="0" borderId="0" xfId="1" applyNumberFormat="1" applyFont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4" fillId="0" borderId="0" xfId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</cellXfs>
  <cellStyles count="3">
    <cellStyle name="Normál" xfId="0" builtinId="0"/>
    <cellStyle name="Normál_ELFTÁBL" xfId="1"/>
    <cellStyle name="Normál_TABLAK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5"/>
  <sheetViews>
    <sheetView workbookViewId="0">
      <selection activeCell="A2" sqref="A2:F2"/>
    </sheetView>
  </sheetViews>
  <sheetFormatPr defaultRowHeight="15" x14ac:dyDescent="0.25"/>
  <cols>
    <col min="1" max="1" width="4.140625" style="31" bestFit="1" customWidth="1"/>
    <col min="2" max="2" width="58.42578125" style="32" customWidth="1"/>
    <col min="3" max="4" width="15.85546875" style="33" customWidth="1"/>
    <col min="5" max="5" width="17.85546875" style="33" customWidth="1"/>
    <col min="6" max="6" width="17" style="33" customWidth="1"/>
    <col min="7" max="7" width="8.85546875" style="33" customWidth="1"/>
    <col min="257" max="257" width="4.140625" bestFit="1" customWidth="1"/>
    <col min="258" max="258" width="69.28515625" customWidth="1"/>
    <col min="259" max="260" width="15.85546875" customWidth="1"/>
    <col min="261" max="261" width="17.85546875" customWidth="1"/>
    <col min="262" max="262" width="17" customWidth="1"/>
    <col min="263" max="263" width="8.85546875" customWidth="1"/>
    <col min="513" max="513" width="4.140625" bestFit="1" customWidth="1"/>
    <col min="514" max="514" width="69.28515625" customWidth="1"/>
    <col min="515" max="516" width="15.85546875" customWidth="1"/>
    <col min="517" max="517" width="17.85546875" customWidth="1"/>
    <col min="518" max="518" width="17" customWidth="1"/>
    <col min="519" max="519" width="8.85546875" customWidth="1"/>
    <col min="769" max="769" width="4.140625" bestFit="1" customWidth="1"/>
    <col min="770" max="770" width="69.28515625" customWidth="1"/>
    <col min="771" max="772" width="15.85546875" customWidth="1"/>
    <col min="773" max="773" width="17.85546875" customWidth="1"/>
    <col min="774" max="774" width="17" customWidth="1"/>
    <col min="775" max="775" width="8.85546875" customWidth="1"/>
    <col min="1025" max="1025" width="4.140625" bestFit="1" customWidth="1"/>
    <col min="1026" max="1026" width="69.28515625" customWidth="1"/>
    <col min="1027" max="1028" width="15.85546875" customWidth="1"/>
    <col min="1029" max="1029" width="17.85546875" customWidth="1"/>
    <col min="1030" max="1030" width="17" customWidth="1"/>
    <col min="1031" max="1031" width="8.85546875" customWidth="1"/>
    <col min="1281" max="1281" width="4.140625" bestFit="1" customWidth="1"/>
    <col min="1282" max="1282" width="69.28515625" customWidth="1"/>
    <col min="1283" max="1284" width="15.85546875" customWidth="1"/>
    <col min="1285" max="1285" width="17.85546875" customWidth="1"/>
    <col min="1286" max="1286" width="17" customWidth="1"/>
    <col min="1287" max="1287" width="8.85546875" customWidth="1"/>
    <col min="1537" max="1537" width="4.140625" bestFit="1" customWidth="1"/>
    <col min="1538" max="1538" width="69.28515625" customWidth="1"/>
    <col min="1539" max="1540" width="15.85546875" customWidth="1"/>
    <col min="1541" max="1541" width="17.85546875" customWidth="1"/>
    <col min="1542" max="1542" width="17" customWidth="1"/>
    <col min="1543" max="1543" width="8.85546875" customWidth="1"/>
    <col min="1793" max="1793" width="4.140625" bestFit="1" customWidth="1"/>
    <col min="1794" max="1794" width="69.28515625" customWidth="1"/>
    <col min="1795" max="1796" width="15.85546875" customWidth="1"/>
    <col min="1797" max="1797" width="17.85546875" customWidth="1"/>
    <col min="1798" max="1798" width="17" customWidth="1"/>
    <col min="1799" max="1799" width="8.85546875" customWidth="1"/>
    <col min="2049" max="2049" width="4.140625" bestFit="1" customWidth="1"/>
    <col min="2050" max="2050" width="69.28515625" customWidth="1"/>
    <col min="2051" max="2052" width="15.85546875" customWidth="1"/>
    <col min="2053" max="2053" width="17.85546875" customWidth="1"/>
    <col min="2054" max="2054" width="17" customWidth="1"/>
    <col min="2055" max="2055" width="8.85546875" customWidth="1"/>
    <col min="2305" max="2305" width="4.140625" bestFit="1" customWidth="1"/>
    <col min="2306" max="2306" width="69.28515625" customWidth="1"/>
    <col min="2307" max="2308" width="15.85546875" customWidth="1"/>
    <col min="2309" max="2309" width="17.85546875" customWidth="1"/>
    <col min="2310" max="2310" width="17" customWidth="1"/>
    <col min="2311" max="2311" width="8.85546875" customWidth="1"/>
    <col min="2561" max="2561" width="4.140625" bestFit="1" customWidth="1"/>
    <col min="2562" max="2562" width="69.28515625" customWidth="1"/>
    <col min="2563" max="2564" width="15.85546875" customWidth="1"/>
    <col min="2565" max="2565" width="17.85546875" customWidth="1"/>
    <col min="2566" max="2566" width="17" customWidth="1"/>
    <col min="2567" max="2567" width="8.85546875" customWidth="1"/>
    <col min="2817" max="2817" width="4.140625" bestFit="1" customWidth="1"/>
    <col min="2818" max="2818" width="69.28515625" customWidth="1"/>
    <col min="2819" max="2820" width="15.85546875" customWidth="1"/>
    <col min="2821" max="2821" width="17.85546875" customWidth="1"/>
    <col min="2822" max="2822" width="17" customWidth="1"/>
    <col min="2823" max="2823" width="8.85546875" customWidth="1"/>
    <col min="3073" max="3073" width="4.140625" bestFit="1" customWidth="1"/>
    <col min="3074" max="3074" width="69.28515625" customWidth="1"/>
    <col min="3075" max="3076" width="15.85546875" customWidth="1"/>
    <col min="3077" max="3077" width="17.85546875" customWidth="1"/>
    <col min="3078" max="3078" width="17" customWidth="1"/>
    <col min="3079" max="3079" width="8.85546875" customWidth="1"/>
    <col min="3329" max="3329" width="4.140625" bestFit="1" customWidth="1"/>
    <col min="3330" max="3330" width="69.28515625" customWidth="1"/>
    <col min="3331" max="3332" width="15.85546875" customWidth="1"/>
    <col min="3333" max="3333" width="17.85546875" customWidth="1"/>
    <col min="3334" max="3334" width="17" customWidth="1"/>
    <col min="3335" max="3335" width="8.85546875" customWidth="1"/>
    <col min="3585" max="3585" width="4.140625" bestFit="1" customWidth="1"/>
    <col min="3586" max="3586" width="69.28515625" customWidth="1"/>
    <col min="3587" max="3588" width="15.85546875" customWidth="1"/>
    <col min="3589" max="3589" width="17.85546875" customWidth="1"/>
    <col min="3590" max="3590" width="17" customWidth="1"/>
    <col min="3591" max="3591" width="8.85546875" customWidth="1"/>
    <col min="3841" max="3841" width="4.140625" bestFit="1" customWidth="1"/>
    <col min="3842" max="3842" width="69.28515625" customWidth="1"/>
    <col min="3843" max="3844" width="15.85546875" customWidth="1"/>
    <col min="3845" max="3845" width="17.85546875" customWidth="1"/>
    <col min="3846" max="3846" width="17" customWidth="1"/>
    <col min="3847" max="3847" width="8.85546875" customWidth="1"/>
    <col min="4097" max="4097" width="4.140625" bestFit="1" customWidth="1"/>
    <col min="4098" max="4098" width="69.28515625" customWidth="1"/>
    <col min="4099" max="4100" width="15.85546875" customWidth="1"/>
    <col min="4101" max="4101" width="17.85546875" customWidth="1"/>
    <col min="4102" max="4102" width="17" customWidth="1"/>
    <col min="4103" max="4103" width="8.85546875" customWidth="1"/>
    <col min="4353" max="4353" width="4.140625" bestFit="1" customWidth="1"/>
    <col min="4354" max="4354" width="69.28515625" customWidth="1"/>
    <col min="4355" max="4356" width="15.85546875" customWidth="1"/>
    <col min="4357" max="4357" width="17.85546875" customWidth="1"/>
    <col min="4358" max="4358" width="17" customWidth="1"/>
    <col min="4359" max="4359" width="8.85546875" customWidth="1"/>
    <col min="4609" max="4609" width="4.140625" bestFit="1" customWidth="1"/>
    <col min="4610" max="4610" width="69.28515625" customWidth="1"/>
    <col min="4611" max="4612" width="15.85546875" customWidth="1"/>
    <col min="4613" max="4613" width="17.85546875" customWidth="1"/>
    <col min="4614" max="4614" width="17" customWidth="1"/>
    <col min="4615" max="4615" width="8.85546875" customWidth="1"/>
    <col min="4865" max="4865" width="4.140625" bestFit="1" customWidth="1"/>
    <col min="4866" max="4866" width="69.28515625" customWidth="1"/>
    <col min="4867" max="4868" width="15.85546875" customWidth="1"/>
    <col min="4869" max="4869" width="17.85546875" customWidth="1"/>
    <col min="4870" max="4870" width="17" customWidth="1"/>
    <col min="4871" max="4871" width="8.85546875" customWidth="1"/>
    <col min="5121" max="5121" width="4.140625" bestFit="1" customWidth="1"/>
    <col min="5122" max="5122" width="69.28515625" customWidth="1"/>
    <col min="5123" max="5124" width="15.85546875" customWidth="1"/>
    <col min="5125" max="5125" width="17.85546875" customWidth="1"/>
    <col min="5126" max="5126" width="17" customWidth="1"/>
    <col min="5127" max="5127" width="8.85546875" customWidth="1"/>
    <col min="5377" max="5377" width="4.140625" bestFit="1" customWidth="1"/>
    <col min="5378" max="5378" width="69.28515625" customWidth="1"/>
    <col min="5379" max="5380" width="15.85546875" customWidth="1"/>
    <col min="5381" max="5381" width="17.85546875" customWidth="1"/>
    <col min="5382" max="5382" width="17" customWidth="1"/>
    <col min="5383" max="5383" width="8.85546875" customWidth="1"/>
    <col min="5633" max="5633" width="4.140625" bestFit="1" customWidth="1"/>
    <col min="5634" max="5634" width="69.28515625" customWidth="1"/>
    <col min="5635" max="5636" width="15.85546875" customWidth="1"/>
    <col min="5637" max="5637" width="17.85546875" customWidth="1"/>
    <col min="5638" max="5638" width="17" customWidth="1"/>
    <col min="5639" max="5639" width="8.85546875" customWidth="1"/>
    <col min="5889" max="5889" width="4.140625" bestFit="1" customWidth="1"/>
    <col min="5890" max="5890" width="69.28515625" customWidth="1"/>
    <col min="5891" max="5892" width="15.85546875" customWidth="1"/>
    <col min="5893" max="5893" width="17.85546875" customWidth="1"/>
    <col min="5894" max="5894" width="17" customWidth="1"/>
    <col min="5895" max="5895" width="8.85546875" customWidth="1"/>
    <col min="6145" max="6145" width="4.140625" bestFit="1" customWidth="1"/>
    <col min="6146" max="6146" width="69.28515625" customWidth="1"/>
    <col min="6147" max="6148" width="15.85546875" customWidth="1"/>
    <col min="6149" max="6149" width="17.85546875" customWidth="1"/>
    <col min="6150" max="6150" width="17" customWidth="1"/>
    <col min="6151" max="6151" width="8.85546875" customWidth="1"/>
    <col min="6401" max="6401" width="4.140625" bestFit="1" customWidth="1"/>
    <col min="6402" max="6402" width="69.28515625" customWidth="1"/>
    <col min="6403" max="6404" width="15.85546875" customWidth="1"/>
    <col min="6405" max="6405" width="17.85546875" customWidth="1"/>
    <col min="6406" max="6406" width="17" customWidth="1"/>
    <col min="6407" max="6407" width="8.85546875" customWidth="1"/>
    <col min="6657" max="6657" width="4.140625" bestFit="1" customWidth="1"/>
    <col min="6658" max="6658" width="69.28515625" customWidth="1"/>
    <col min="6659" max="6660" width="15.85546875" customWidth="1"/>
    <col min="6661" max="6661" width="17.85546875" customWidth="1"/>
    <col min="6662" max="6662" width="17" customWidth="1"/>
    <col min="6663" max="6663" width="8.85546875" customWidth="1"/>
    <col min="6913" max="6913" width="4.140625" bestFit="1" customWidth="1"/>
    <col min="6914" max="6914" width="69.28515625" customWidth="1"/>
    <col min="6915" max="6916" width="15.85546875" customWidth="1"/>
    <col min="6917" max="6917" width="17.85546875" customWidth="1"/>
    <col min="6918" max="6918" width="17" customWidth="1"/>
    <col min="6919" max="6919" width="8.85546875" customWidth="1"/>
    <col min="7169" max="7169" width="4.140625" bestFit="1" customWidth="1"/>
    <col min="7170" max="7170" width="69.28515625" customWidth="1"/>
    <col min="7171" max="7172" width="15.85546875" customWidth="1"/>
    <col min="7173" max="7173" width="17.85546875" customWidth="1"/>
    <col min="7174" max="7174" width="17" customWidth="1"/>
    <col min="7175" max="7175" width="8.85546875" customWidth="1"/>
    <col min="7425" max="7425" width="4.140625" bestFit="1" customWidth="1"/>
    <col min="7426" max="7426" width="69.28515625" customWidth="1"/>
    <col min="7427" max="7428" width="15.85546875" customWidth="1"/>
    <col min="7429" max="7429" width="17.85546875" customWidth="1"/>
    <col min="7430" max="7430" width="17" customWidth="1"/>
    <col min="7431" max="7431" width="8.85546875" customWidth="1"/>
    <col min="7681" max="7681" width="4.140625" bestFit="1" customWidth="1"/>
    <col min="7682" max="7682" width="69.28515625" customWidth="1"/>
    <col min="7683" max="7684" width="15.85546875" customWidth="1"/>
    <col min="7685" max="7685" width="17.85546875" customWidth="1"/>
    <col min="7686" max="7686" width="17" customWidth="1"/>
    <col min="7687" max="7687" width="8.85546875" customWidth="1"/>
    <col min="7937" max="7937" width="4.140625" bestFit="1" customWidth="1"/>
    <col min="7938" max="7938" width="69.28515625" customWidth="1"/>
    <col min="7939" max="7940" width="15.85546875" customWidth="1"/>
    <col min="7941" max="7941" width="17.85546875" customWidth="1"/>
    <col min="7942" max="7942" width="17" customWidth="1"/>
    <col min="7943" max="7943" width="8.85546875" customWidth="1"/>
    <col min="8193" max="8193" width="4.140625" bestFit="1" customWidth="1"/>
    <col min="8194" max="8194" width="69.28515625" customWidth="1"/>
    <col min="8195" max="8196" width="15.85546875" customWidth="1"/>
    <col min="8197" max="8197" width="17.85546875" customWidth="1"/>
    <col min="8198" max="8198" width="17" customWidth="1"/>
    <col min="8199" max="8199" width="8.85546875" customWidth="1"/>
    <col min="8449" max="8449" width="4.140625" bestFit="1" customWidth="1"/>
    <col min="8450" max="8450" width="69.28515625" customWidth="1"/>
    <col min="8451" max="8452" width="15.85546875" customWidth="1"/>
    <col min="8453" max="8453" width="17.85546875" customWidth="1"/>
    <col min="8454" max="8454" width="17" customWidth="1"/>
    <col min="8455" max="8455" width="8.85546875" customWidth="1"/>
    <col min="8705" max="8705" width="4.140625" bestFit="1" customWidth="1"/>
    <col min="8706" max="8706" width="69.28515625" customWidth="1"/>
    <col min="8707" max="8708" width="15.85546875" customWidth="1"/>
    <col min="8709" max="8709" width="17.85546875" customWidth="1"/>
    <col min="8710" max="8710" width="17" customWidth="1"/>
    <col min="8711" max="8711" width="8.85546875" customWidth="1"/>
    <col min="8961" max="8961" width="4.140625" bestFit="1" customWidth="1"/>
    <col min="8962" max="8962" width="69.28515625" customWidth="1"/>
    <col min="8963" max="8964" width="15.85546875" customWidth="1"/>
    <col min="8965" max="8965" width="17.85546875" customWidth="1"/>
    <col min="8966" max="8966" width="17" customWidth="1"/>
    <col min="8967" max="8967" width="8.85546875" customWidth="1"/>
    <col min="9217" max="9217" width="4.140625" bestFit="1" customWidth="1"/>
    <col min="9218" max="9218" width="69.28515625" customWidth="1"/>
    <col min="9219" max="9220" width="15.85546875" customWidth="1"/>
    <col min="9221" max="9221" width="17.85546875" customWidth="1"/>
    <col min="9222" max="9222" width="17" customWidth="1"/>
    <col min="9223" max="9223" width="8.85546875" customWidth="1"/>
    <col min="9473" max="9473" width="4.140625" bestFit="1" customWidth="1"/>
    <col min="9474" max="9474" width="69.28515625" customWidth="1"/>
    <col min="9475" max="9476" width="15.85546875" customWidth="1"/>
    <col min="9477" max="9477" width="17.85546875" customWidth="1"/>
    <col min="9478" max="9478" width="17" customWidth="1"/>
    <col min="9479" max="9479" width="8.85546875" customWidth="1"/>
    <col min="9729" max="9729" width="4.140625" bestFit="1" customWidth="1"/>
    <col min="9730" max="9730" width="69.28515625" customWidth="1"/>
    <col min="9731" max="9732" width="15.85546875" customWidth="1"/>
    <col min="9733" max="9733" width="17.85546875" customWidth="1"/>
    <col min="9734" max="9734" width="17" customWidth="1"/>
    <col min="9735" max="9735" width="8.85546875" customWidth="1"/>
    <col min="9985" max="9985" width="4.140625" bestFit="1" customWidth="1"/>
    <col min="9986" max="9986" width="69.28515625" customWidth="1"/>
    <col min="9987" max="9988" width="15.85546875" customWidth="1"/>
    <col min="9989" max="9989" width="17.85546875" customWidth="1"/>
    <col min="9990" max="9990" width="17" customWidth="1"/>
    <col min="9991" max="9991" width="8.85546875" customWidth="1"/>
    <col min="10241" max="10241" width="4.140625" bestFit="1" customWidth="1"/>
    <col min="10242" max="10242" width="69.28515625" customWidth="1"/>
    <col min="10243" max="10244" width="15.85546875" customWidth="1"/>
    <col min="10245" max="10245" width="17.85546875" customWidth="1"/>
    <col min="10246" max="10246" width="17" customWidth="1"/>
    <col min="10247" max="10247" width="8.85546875" customWidth="1"/>
    <col min="10497" max="10497" width="4.140625" bestFit="1" customWidth="1"/>
    <col min="10498" max="10498" width="69.28515625" customWidth="1"/>
    <col min="10499" max="10500" width="15.85546875" customWidth="1"/>
    <col min="10501" max="10501" width="17.85546875" customWidth="1"/>
    <col min="10502" max="10502" width="17" customWidth="1"/>
    <col min="10503" max="10503" width="8.85546875" customWidth="1"/>
    <col min="10753" max="10753" width="4.140625" bestFit="1" customWidth="1"/>
    <col min="10754" max="10754" width="69.28515625" customWidth="1"/>
    <col min="10755" max="10756" width="15.85546875" customWidth="1"/>
    <col min="10757" max="10757" width="17.85546875" customWidth="1"/>
    <col min="10758" max="10758" width="17" customWidth="1"/>
    <col min="10759" max="10759" width="8.85546875" customWidth="1"/>
    <col min="11009" max="11009" width="4.140625" bestFit="1" customWidth="1"/>
    <col min="11010" max="11010" width="69.28515625" customWidth="1"/>
    <col min="11011" max="11012" width="15.85546875" customWidth="1"/>
    <col min="11013" max="11013" width="17.85546875" customWidth="1"/>
    <col min="11014" max="11014" width="17" customWidth="1"/>
    <col min="11015" max="11015" width="8.85546875" customWidth="1"/>
    <col min="11265" max="11265" width="4.140625" bestFit="1" customWidth="1"/>
    <col min="11266" max="11266" width="69.28515625" customWidth="1"/>
    <col min="11267" max="11268" width="15.85546875" customWidth="1"/>
    <col min="11269" max="11269" width="17.85546875" customWidth="1"/>
    <col min="11270" max="11270" width="17" customWidth="1"/>
    <col min="11271" max="11271" width="8.85546875" customWidth="1"/>
    <col min="11521" max="11521" width="4.140625" bestFit="1" customWidth="1"/>
    <col min="11522" max="11522" width="69.28515625" customWidth="1"/>
    <col min="11523" max="11524" width="15.85546875" customWidth="1"/>
    <col min="11525" max="11525" width="17.85546875" customWidth="1"/>
    <col min="11526" max="11526" width="17" customWidth="1"/>
    <col min="11527" max="11527" width="8.85546875" customWidth="1"/>
    <col min="11777" max="11777" width="4.140625" bestFit="1" customWidth="1"/>
    <col min="11778" max="11778" width="69.28515625" customWidth="1"/>
    <col min="11779" max="11780" width="15.85546875" customWidth="1"/>
    <col min="11781" max="11781" width="17.85546875" customWidth="1"/>
    <col min="11782" max="11782" width="17" customWidth="1"/>
    <col min="11783" max="11783" width="8.85546875" customWidth="1"/>
    <col min="12033" max="12033" width="4.140625" bestFit="1" customWidth="1"/>
    <col min="12034" max="12034" width="69.28515625" customWidth="1"/>
    <col min="12035" max="12036" width="15.85546875" customWidth="1"/>
    <col min="12037" max="12037" width="17.85546875" customWidth="1"/>
    <col min="12038" max="12038" width="17" customWidth="1"/>
    <col min="12039" max="12039" width="8.85546875" customWidth="1"/>
    <col min="12289" max="12289" width="4.140625" bestFit="1" customWidth="1"/>
    <col min="12290" max="12290" width="69.28515625" customWidth="1"/>
    <col min="12291" max="12292" width="15.85546875" customWidth="1"/>
    <col min="12293" max="12293" width="17.85546875" customWidth="1"/>
    <col min="12294" max="12294" width="17" customWidth="1"/>
    <col min="12295" max="12295" width="8.85546875" customWidth="1"/>
    <col min="12545" max="12545" width="4.140625" bestFit="1" customWidth="1"/>
    <col min="12546" max="12546" width="69.28515625" customWidth="1"/>
    <col min="12547" max="12548" width="15.85546875" customWidth="1"/>
    <col min="12549" max="12549" width="17.85546875" customWidth="1"/>
    <col min="12550" max="12550" width="17" customWidth="1"/>
    <col min="12551" max="12551" width="8.85546875" customWidth="1"/>
    <col min="12801" max="12801" width="4.140625" bestFit="1" customWidth="1"/>
    <col min="12802" max="12802" width="69.28515625" customWidth="1"/>
    <col min="12803" max="12804" width="15.85546875" customWidth="1"/>
    <col min="12805" max="12805" width="17.85546875" customWidth="1"/>
    <col min="12806" max="12806" width="17" customWidth="1"/>
    <col min="12807" max="12807" width="8.85546875" customWidth="1"/>
    <col min="13057" max="13057" width="4.140625" bestFit="1" customWidth="1"/>
    <col min="13058" max="13058" width="69.28515625" customWidth="1"/>
    <col min="13059" max="13060" width="15.85546875" customWidth="1"/>
    <col min="13061" max="13061" width="17.85546875" customWidth="1"/>
    <col min="13062" max="13062" width="17" customWidth="1"/>
    <col min="13063" max="13063" width="8.85546875" customWidth="1"/>
    <col min="13313" max="13313" width="4.140625" bestFit="1" customWidth="1"/>
    <col min="13314" max="13314" width="69.28515625" customWidth="1"/>
    <col min="13315" max="13316" width="15.85546875" customWidth="1"/>
    <col min="13317" max="13317" width="17.85546875" customWidth="1"/>
    <col min="13318" max="13318" width="17" customWidth="1"/>
    <col min="13319" max="13319" width="8.85546875" customWidth="1"/>
    <col min="13569" max="13569" width="4.140625" bestFit="1" customWidth="1"/>
    <col min="13570" max="13570" width="69.28515625" customWidth="1"/>
    <col min="13571" max="13572" width="15.85546875" customWidth="1"/>
    <col min="13573" max="13573" width="17.85546875" customWidth="1"/>
    <col min="13574" max="13574" width="17" customWidth="1"/>
    <col min="13575" max="13575" width="8.85546875" customWidth="1"/>
    <col min="13825" max="13825" width="4.140625" bestFit="1" customWidth="1"/>
    <col min="13826" max="13826" width="69.28515625" customWidth="1"/>
    <col min="13827" max="13828" width="15.85546875" customWidth="1"/>
    <col min="13829" max="13829" width="17.85546875" customWidth="1"/>
    <col min="13830" max="13830" width="17" customWidth="1"/>
    <col min="13831" max="13831" width="8.85546875" customWidth="1"/>
    <col min="14081" max="14081" width="4.140625" bestFit="1" customWidth="1"/>
    <col min="14082" max="14082" width="69.28515625" customWidth="1"/>
    <col min="14083" max="14084" width="15.85546875" customWidth="1"/>
    <col min="14085" max="14085" width="17.85546875" customWidth="1"/>
    <col min="14086" max="14086" width="17" customWidth="1"/>
    <col min="14087" max="14087" width="8.85546875" customWidth="1"/>
    <col min="14337" max="14337" width="4.140625" bestFit="1" customWidth="1"/>
    <col min="14338" max="14338" width="69.28515625" customWidth="1"/>
    <col min="14339" max="14340" width="15.85546875" customWidth="1"/>
    <col min="14341" max="14341" width="17.85546875" customWidth="1"/>
    <col min="14342" max="14342" width="17" customWidth="1"/>
    <col min="14343" max="14343" width="8.85546875" customWidth="1"/>
    <col min="14593" max="14593" width="4.140625" bestFit="1" customWidth="1"/>
    <col min="14594" max="14594" width="69.28515625" customWidth="1"/>
    <col min="14595" max="14596" width="15.85546875" customWidth="1"/>
    <col min="14597" max="14597" width="17.85546875" customWidth="1"/>
    <col min="14598" max="14598" width="17" customWidth="1"/>
    <col min="14599" max="14599" width="8.85546875" customWidth="1"/>
    <col min="14849" max="14849" width="4.140625" bestFit="1" customWidth="1"/>
    <col min="14850" max="14850" width="69.28515625" customWidth="1"/>
    <col min="14851" max="14852" width="15.85546875" customWidth="1"/>
    <col min="14853" max="14853" width="17.85546875" customWidth="1"/>
    <col min="14854" max="14854" width="17" customWidth="1"/>
    <col min="14855" max="14855" width="8.85546875" customWidth="1"/>
    <col min="15105" max="15105" width="4.140625" bestFit="1" customWidth="1"/>
    <col min="15106" max="15106" width="69.28515625" customWidth="1"/>
    <col min="15107" max="15108" width="15.85546875" customWidth="1"/>
    <col min="15109" max="15109" width="17.85546875" customWidth="1"/>
    <col min="15110" max="15110" width="17" customWidth="1"/>
    <col min="15111" max="15111" width="8.85546875" customWidth="1"/>
    <col min="15361" max="15361" width="4.140625" bestFit="1" customWidth="1"/>
    <col min="15362" max="15362" width="69.28515625" customWidth="1"/>
    <col min="15363" max="15364" width="15.85546875" customWidth="1"/>
    <col min="15365" max="15365" width="17.85546875" customWidth="1"/>
    <col min="15366" max="15366" width="17" customWidth="1"/>
    <col min="15367" max="15367" width="8.85546875" customWidth="1"/>
    <col min="15617" max="15617" width="4.140625" bestFit="1" customWidth="1"/>
    <col min="15618" max="15618" width="69.28515625" customWidth="1"/>
    <col min="15619" max="15620" width="15.85546875" customWidth="1"/>
    <col min="15621" max="15621" width="17.85546875" customWidth="1"/>
    <col min="15622" max="15622" width="17" customWidth="1"/>
    <col min="15623" max="15623" width="8.85546875" customWidth="1"/>
    <col min="15873" max="15873" width="4.140625" bestFit="1" customWidth="1"/>
    <col min="15874" max="15874" width="69.28515625" customWidth="1"/>
    <col min="15875" max="15876" width="15.85546875" customWidth="1"/>
    <col min="15877" max="15877" width="17.85546875" customWidth="1"/>
    <col min="15878" max="15878" width="17" customWidth="1"/>
    <col min="15879" max="15879" width="8.85546875" customWidth="1"/>
    <col min="16129" max="16129" width="4.140625" bestFit="1" customWidth="1"/>
    <col min="16130" max="16130" width="69.28515625" customWidth="1"/>
    <col min="16131" max="16132" width="15.85546875" customWidth="1"/>
    <col min="16133" max="16133" width="17.85546875" customWidth="1"/>
    <col min="16134" max="16134" width="17" customWidth="1"/>
    <col min="16135" max="16135" width="8.85546875" customWidth="1"/>
  </cols>
  <sheetData>
    <row r="1" spans="1:7" x14ac:dyDescent="0.25">
      <c r="F1" s="3" t="s">
        <v>83</v>
      </c>
    </row>
    <row r="2" spans="1:7" ht="15.75" x14ac:dyDescent="0.25">
      <c r="A2" s="62" t="s">
        <v>55</v>
      </c>
      <c r="B2" s="62"/>
      <c r="C2" s="62"/>
      <c r="D2" s="62"/>
      <c r="E2" s="62"/>
      <c r="F2" s="62"/>
    </row>
    <row r="3" spans="1:7" ht="15.75" x14ac:dyDescent="0.25">
      <c r="A3" s="62" t="s">
        <v>56</v>
      </c>
      <c r="B3" s="62"/>
      <c r="C3" s="62"/>
      <c r="D3" s="62"/>
      <c r="E3" s="62"/>
      <c r="F3" s="62"/>
    </row>
    <row r="4" spans="1:7" ht="16.5" x14ac:dyDescent="0.25">
      <c r="B4" s="63" t="s">
        <v>57</v>
      </c>
      <c r="C4" s="63"/>
      <c r="D4" s="63"/>
      <c r="E4" s="63"/>
      <c r="F4" s="63"/>
    </row>
    <row r="5" spans="1:7" ht="15.75" thickBot="1" x14ac:dyDescent="0.3">
      <c r="F5" s="34"/>
    </row>
    <row r="6" spans="1:7" ht="38.25" x14ac:dyDescent="0.25">
      <c r="A6" s="64" t="s">
        <v>3</v>
      </c>
      <c r="B6" s="35" t="s">
        <v>4</v>
      </c>
      <c r="C6" s="36" t="s">
        <v>9</v>
      </c>
      <c r="D6" s="36" t="s">
        <v>58</v>
      </c>
      <c r="E6" s="36" t="s">
        <v>59</v>
      </c>
      <c r="F6" s="37" t="s">
        <v>60</v>
      </c>
      <c r="G6" s="38"/>
    </row>
    <row r="7" spans="1:7" x14ac:dyDescent="0.25">
      <c r="A7" s="65"/>
      <c r="B7" s="39" t="s">
        <v>6</v>
      </c>
      <c r="C7" s="39" t="s">
        <v>7</v>
      </c>
      <c r="D7" s="39" t="s">
        <v>61</v>
      </c>
      <c r="E7" s="39" t="s">
        <v>62</v>
      </c>
      <c r="F7" s="40" t="s">
        <v>63</v>
      </c>
      <c r="G7" s="41"/>
    </row>
    <row r="8" spans="1:7" x14ac:dyDescent="0.25">
      <c r="A8" s="42">
        <v>1</v>
      </c>
      <c r="B8" s="43" t="s">
        <v>64</v>
      </c>
      <c r="C8" s="44">
        <v>2239304</v>
      </c>
      <c r="D8" s="44">
        <v>8817</v>
      </c>
      <c r="E8" s="44">
        <v>4013</v>
      </c>
      <c r="F8" s="45">
        <f>SUM(C8:E8)</f>
        <v>2252134</v>
      </c>
      <c r="G8" s="46"/>
    </row>
    <row r="9" spans="1:7" x14ac:dyDescent="0.25">
      <c r="A9" s="42">
        <v>2</v>
      </c>
      <c r="B9" s="43" t="s">
        <v>65</v>
      </c>
      <c r="C9" s="44">
        <v>1910541</v>
      </c>
      <c r="D9" s="44">
        <v>170420</v>
      </c>
      <c r="E9" s="44">
        <v>198082</v>
      </c>
      <c r="F9" s="45">
        <f t="shared" ref="F9:F23" si="0">SUM(C9:E9)</f>
        <v>2279043</v>
      </c>
      <c r="G9" s="46"/>
    </row>
    <row r="10" spans="1:7" x14ac:dyDescent="0.25">
      <c r="A10" s="42">
        <v>3</v>
      </c>
      <c r="B10" s="47" t="s">
        <v>66</v>
      </c>
      <c r="C10" s="48">
        <f>C8-C9</f>
        <v>328763</v>
      </c>
      <c r="D10" s="48">
        <f>D8-D9</f>
        <v>-161603</v>
      </c>
      <c r="E10" s="48">
        <f>E8-E9</f>
        <v>-194069</v>
      </c>
      <c r="F10" s="49">
        <f>F8-F9</f>
        <v>-26909</v>
      </c>
      <c r="G10" s="50"/>
    </row>
    <row r="11" spans="1:7" x14ac:dyDescent="0.25">
      <c r="A11" s="51">
        <v>4</v>
      </c>
      <c r="B11" s="43" t="s">
        <v>67</v>
      </c>
      <c r="C11" s="52">
        <v>266995</v>
      </c>
      <c r="D11" s="52">
        <v>162586</v>
      </c>
      <c r="E11" s="52">
        <v>194108</v>
      </c>
      <c r="F11" s="53">
        <f t="shared" si="0"/>
        <v>623689</v>
      </c>
      <c r="G11" s="50"/>
    </row>
    <row r="12" spans="1:7" x14ac:dyDescent="0.25">
      <c r="A12" s="51">
        <v>5</v>
      </c>
      <c r="B12" s="43" t="s">
        <v>68</v>
      </c>
      <c r="C12" s="52">
        <v>490565</v>
      </c>
      <c r="D12" s="52">
        <v>0</v>
      </c>
      <c r="E12" s="52">
        <v>0</v>
      </c>
      <c r="F12" s="53">
        <f t="shared" si="0"/>
        <v>490565</v>
      </c>
      <c r="G12" s="50"/>
    </row>
    <row r="13" spans="1:7" x14ac:dyDescent="0.25">
      <c r="A13" s="42">
        <v>6</v>
      </c>
      <c r="B13" s="47" t="s">
        <v>69</v>
      </c>
      <c r="C13" s="48">
        <f>C11-C12</f>
        <v>-223570</v>
      </c>
      <c r="D13" s="48">
        <f>D11-D12</f>
        <v>162586</v>
      </c>
      <c r="E13" s="48">
        <f>E11-E12</f>
        <v>194108</v>
      </c>
      <c r="F13" s="49">
        <f>F11-F12</f>
        <v>133124</v>
      </c>
      <c r="G13" s="46"/>
    </row>
    <row r="14" spans="1:7" x14ac:dyDescent="0.25">
      <c r="A14" s="42">
        <v>7</v>
      </c>
      <c r="B14" s="47" t="s">
        <v>70</v>
      </c>
      <c r="C14" s="48">
        <f>SUM(C13+C10)</f>
        <v>105193</v>
      </c>
      <c r="D14" s="48">
        <f>SUM(D13+D10)</f>
        <v>983</v>
      </c>
      <c r="E14" s="48">
        <f>SUM(E13+E10)</f>
        <v>39</v>
      </c>
      <c r="F14" s="49">
        <f>SUM(F13+F10)</f>
        <v>106215</v>
      </c>
      <c r="G14" s="54"/>
    </row>
    <row r="15" spans="1:7" x14ac:dyDescent="0.25">
      <c r="A15" s="42">
        <v>8</v>
      </c>
      <c r="B15" s="43" t="s">
        <v>71</v>
      </c>
      <c r="C15" s="44">
        <v>11306</v>
      </c>
      <c r="D15" s="44">
        <v>0</v>
      </c>
      <c r="E15" s="44">
        <v>0</v>
      </c>
      <c r="F15" s="45">
        <f t="shared" si="0"/>
        <v>11306</v>
      </c>
      <c r="G15" s="46"/>
    </row>
    <row r="16" spans="1:7" x14ac:dyDescent="0.25">
      <c r="A16" s="42">
        <v>9</v>
      </c>
      <c r="B16" s="43" t="s">
        <v>72</v>
      </c>
      <c r="C16" s="44">
        <v>7403</v>
      </c>
      <c r="D16" s="44">
        <v>0</v>
      </c>
      <c r="E16" s="44">
        <v>0</v>
      </c>
      <c r="F16" s="45">
        <f t="shared" si="0"/>
        <v>7403</v>
      </c>
      <c r="G16" s="46"/>
    </row>
    <row r="17" spans="1:7" x14ac:dyDescent="0.25">
      <c r="A17" s="42">
        <v>10</v>
      </c>
      <c r="B17" s="47" t="s">
        <v>73</v>
      </c>
      <c r="C17" s="48">
        <f>C15-C16</f>
        <v>3903</v>
      </c>
      <c r="D17" s="48">
        <f>D15-D16</f>
        <v>0</v>
      </c>
      <c r="E17" s="48">
        <f>E15-E16</f>
        <v>0</v>
      </c>
      <c r="F17" s="49">
        <f>F15-F16</f>
        <v>3903</v>
      </c>
      <c r="G17" s="55"/>
    </row>
    <row r="18" spans="1:7" x14ac:dyDescent="0.25">
      <c r="A18" s="42">
        <v>11</v>
      </c>
      <c r="B18" s="43" t="s">
        <v>74</v>
      </c>
      <c r="C18" s="44">
        <v>0</v>
      </c>
      <c r="D18" s="44">
        <v>0</v>
      </c>
      <c r="E18" s="44">
        <v>0</v>
      </c>
      <c r="F18" s="45">
        <f t="shared" si="0"/>
        <v>0</v>
      </c>
      <c r="G18" s="46"/>
    </row>
    <row r="19" spans="1:7" x14ac:dyDescent="0.25">
      <c r="A19" s="42">
        <v>12</v>
      </c>
      <c r="B19" s="43" t="s">
        <v>75</v>
      </c>
      <c r="C19" s="44">
        <v>0</v>
      </c>
      <c r="D19" s="44">
        <v>0</v>
      </c>
      <c r="E19" s="44">
        <v>0</v>
      </c>
      <c r="F19" s="45">
        <f t="shared" si="0"/>
        <v>0</v>
      </c>
      <c r="G19" s="46"/>
    </row>
    <row r="20" spans="1:7" x14ac:dyDescent="0.25">
      <c r="A20" s="42">
        <v>13</v>
      </c>
      <c r="B20" s="47" t="s">
        <v>76</v>
      </c>
      <c r="C20" s="48">
        <f>C18-C19</f>
        <v>0</v>
      </c>
      <c r="D20" s="48">
        <f>D18-D19</f>
        <v>0</v>
      </c>
      <c r="E20" s="48">
        <f>E18-E19</f>
        <v>0</v>
      </c>
      <c r="F20" s="49">
        <f>F18-F19</f>
        <v>0</v>
      </c>
      <c r="G20" s="54"/>
    </row>
    <row r="21" spans="1:7" x14ac:dyDescent="0.25">
      <c r="A21" s="42">
        <v>14</v>
      </c>
      <c r="B21" s="47" t="s">
        <v>77</v>
      </c>
      <c r="C21" s="48">
        <f>SUM(+C17)</f>
        <v>3903</v>
      </c>
      <c r="D21" s="48">
        <f>SUM(+D17)</f>
        <v>0</v>
      </c>
      <c r="E21" s="48">
        <f>SUM(+E17)</f>
        <v>0</v>
      </c>
      <c r="F21" s="49">
        <f>SUM(+F17)</f>
        <v>3903</v>
      </c>
      <c r="G21" s="46"/>
    </row>
    <row r="22" spans="1:7" x14ac:dyDescent="0.25">
      <c r="A22" s="42">
        <v>15</v>
      </c>
      <c r="B22" s="47" t="s">
        <v>78</v>
      </c>
      <c r="C22" s="48">
        <f>SUM(C21+C14)</f>
        <v>109096</v>
      </c>
      <c r="D22" s="48">
        <f>SUM(D21+D14)</f>
        <v>983</v>
      </c>
      <c r="E22" s="48">
        <f>SUM(E21+E14)</f>
        <v>39</v>
      </c>
      <c r="F22" s="49">
        <f>SUM(F21+F14)</f>
        <v>110118</v>
      </c>
      <c r="G22" s="46"/>
    </row>
    <row r="23" spans="1:7" x14ac:dyDescent="0.25">
      <c r="A23" s="42">
        <v>16</v>
      </c>
      <c r="B23" s="47" t="s">
        <v>79</v>
      </c>
      <c r="C23" s="48">
        <f>74575-511-43</f>
        <v>74021</v>
      </c>
      <c r="D23" s="48">
        <v>293</v>
      </c>
      <c r="E23" s="48">
        <v>0</v>
      </c>
      <c r="F23" s="49">
        <f t="shared" si="0"/>
        <v>74314</v>
      </c>
      <c r="G23" s="54"/>
    </row>
    <row r="24" spans="1:7" x14ac:dyDescent="0.25">
      <c r="A24" s="42">
        <v>17</v>
      </c>
      <c r="B24" s="47" t="s">
        <v>80</v>
      </c>
      <c r="C24" s="48">
        <f>C14-C23</f>
        <v>31172</v>
      </c>
      <c r="D24" s="48">
        <f>D14-D23</f>
        <v>690</v>
      </c>
      <c r="E24" s="48">
        <f>E14-E23</f>
        <v>39</v>
      </c>
      <c r="F24" s="49">
        <f>F14-F23</f>
        <v>31901</v>
      </c>
      <c r="G24" s="46"/>
    </row>
    <row r="25" spans="1:7" ht="25.5" x14ac:dyDescent="0.25">
      <c r="A25" s="42">
        <v>18</v>
      </c>
      <c r="B25" s="47" t="s">
        <v>81</v>
      </c>
      <c r="C25" s="48">
        <v>0</v>
      </c>
      <c r="D25" s="48">
        <f>D21*0.1</f>
        <v>0</v>
      </c>
      <c r="E25" s="48">
        <f>E21*0.1</f>
        <v>0</v>
      </c>
      <c r="F25" s="49">
        <v>0</v>
      </c>
      <c r="G25" s="46"/>
    </row>
    <row r="26" spans="1:7" ht="16.5" thickBot="1" x14ac:dyDescent="0.3">
      <c r="A26" s="56">
        <v>19</v>
      </c>
      <c r="B26" s="57" t="s">
        <v>82</v>
      </c>
      <c r="C26" s="58">
        <f>C21-C25</f>
        <v>3903</v>
      </c>
      <c r="D26" s="58">
        <f>D21-D25</f>
        <v>0</v>
      </c>
      <c r="E26" s="58">
        <f>E21-E25</f>
        <v>0</v>
      </c>
      <c r="F26" s="59">
        <f>F21-F25</f>
        <v>3903</v>
      </c>
      <c r="G26" s="60"/>
    </row>
    <row r="27" spans="1:7" x14ac:dyDescent="0.25">
      <c r="C27" s="61"/>
      <c r="D27" s="61"/>
    </row>
    <row r="28" spans="1:7" x14ac:dyDescent="0.25">
      <c r="C28" s="61"/>
      <c r="D28" s="61"/>
    </row>
    <row r="29" spans="1:7" x14ac:dyDescent="0.25">
      <c r="C29" s="61"/>
      <c r="D29" s="61"/>
    </row>
    <row r="30" spans="1:7" x14ac:dyDescent="0.25">
      <c r="C30" s="61"/>
      <c r="D30" s="61"/>
    </row>
    <row r="31" spans="1:7" x14ac:dyDescent="0.25">
      <c r="C31" s="61"/>
      <c r="D31" s="61"/>
    </row>
    <row r="32" spans="1:7" x14ac:dyDescent="0.25">
      <c r="C32" s="61"/>
      <c r="D32" s="61"/>
    </row>
    <row r="33" spans="3:4" x14ac:dyDescent="0.25">
      <c r="C33" s="61"/>
      <c r="D33" s="61"/>
    </row>
    <row r="34" spans="3:4" x14ac:dyDescent="0.25">
      <c r="C34" s="61"/>
      <c r="D34" s="61"/>
    </row>
    <row r="35" spans="3:4" x14ac:dyDescent="0.25">
      <c r="C35" s="61"/>
      <c r="D35" s="61"/>
    </row>
    <row r="36" spans="3:4" x14ac:dyDescent="0.25">
      <c r="C36" s="61"/>
      <c r="D36" s="61"/>
    </row>
    <row r="37" spans="3:4" x14ac:dyDescent="0.25">
      <c r="C37" s="61"/>
      <c r="D37" s="61"/>
    </row>
    <row r="38" spans="3:4" x14ac:dyDescent="0.25">
      <c r="C38" s="61"/>
      <c r="D38" s="61"/>
    </row>
    <row r="39" spans="3:4" x14ac:dyDescent="0.25">
      <c r="C39" s="61"/>
      <c r="D39" s="61"/>
    </row>
    <row r="40" spans="3:4" x14ac:dyDescent="0.25">
      <c r="C40" s="61"/>
      <c r="D40" s="61"/>
    </row>
    <row r="41" spans="3:4" x14ac:dyDescent="0.25">
      <c r="C41" s="61"/>
      <c r="D41" s="61"/>
    </row>
    <row r="42" spans="3:4" x14ac:dyDescent="0.25">
      <c r="C42" s="61"/>
      <c r="D42" s="61"/>
    </row>
    <row r="43" spans="3:4" x14ac:dyDescent="0.25">
      <c r="C43" s="61"/>
      <c r="D43" s="61"/>
    </row>
    <row r="44" spans="3:4" x14ac:dyDescent="0.25">
      <c r="C44" s="61"/>
      <c r="D44" s="61"/>
    </row>
    <row r="45" spans="3:4" x14ac:dyDescent="0.25">
      <c r="C45" s="61"/>
      <c r="D45" s="61"/>
    </row>
    <row r="46" spans="3:4" x14ac:dyDescent="0.25">
      <c r="C46" s="61"/>
      <c r="D46" s="61"/>
    </row>
    <row r="47" spans="3:4" x14ac:dyDescent="0.25">
      <c r="C47" s="61"/>
      <c r="D47" s="61"/>
    </row>
    <row r="48" spans="3:4" x14ac:dyDescent="0.25">
      <c r="C48" s="61"/>
      <c r="D48" s="61"/>
    </row>
    <row r="49" spans="3:4" x14ac:dyDescent="0.25">
      <c r="C49" s="61"/>
      <c r="D49" s="61"/>
    </row>
    <row r="50" spans="3:4" x14ac:dyDescent="0.25">
      <c r="C50" s="61"/>
      <c r="D50" s="61"/>
    </row>
    <row r="51" spans="3:4" x14ac:dyDescent="0.25">
      <c r="C51" s="61"/>
      <c r="D51" s="61"/>
    </row>
    <row r="52" spans="3:4" x14ac:dyDescent="0.25">
      <c r="C52" s="61"/>
      <c r="D52" s="61"/>
    </row>
    <row r="53" spans="3:4" x14ac:dyDescent="0.25">
      <c r="C53" s="61"/>
      <c r="D53" s="61"/>
    </row>
    <row r="54" spans="3:4" x14ac:dyDescent="0.25">
      <c r="C54" s="61"/>
      <c r="D54" s="61"/>
    </row>
    <row r="55" spans="3:4" x14ac:dyDescent="0.25">
      <c r="C55" s="61"/>
      <c r="D55" s="61"/>
    </row>
    <row r="56" spans="3:4" x14ac:dyDescent="0.25">
      <c r="C56" s="61"/>
      <c r="D56" s="61"/>
    </row>
    <row r="57" spans="3:4" x14ac:dyDescent="0.25">
      <c r="C57" s="61"/>
      <c r="D57" s="61"/>
    </row>
    <row r="58" spans="3:4" x14ac:dyDescent="0.25">
      <c r="C58" s="61"/>
      <c r="D58" s="61"/>
    </row>
    <row r="59" spans="3:4" x14ac:dyDescent="0.25">
      <c r="C59" s="61"/>
      <c r="D59" s="61"/>
    </row>
    <row r="60" spans="3:4" x14ac:dyDescent="0.25">
      <c r="C60" s="61"/>
      <c r="D60" s="61"/>
    </row>
    <row r="61" spans="3:4" x14ac:dyDescent="0.25">
      <c r="C61" s="61"/>
      <c r="D61" s="61"/>
    </row>
    <row r="62" spans="3:4" x14ac:dyDescent="0.25">
      <c r="C62" s="61"/>
      <c r="D62" s="61"/>
    </row>
    <row r="63" spans="3:4" x14ac:dyDescent="0.25">
      <c r="C63" s="61"/>
      <c r="D63" s="61"/>
    </row>
    <row r="64" spans="3:4" x14ac:dyDescent="0.25">
      <c r="C64" s="61"/>
      <c r="D64" s="61"/>
    </row>
    <row r="65" spans="3:4" x14ac:dyDescent="0.25">
      <c r="C65" s="61"/>
      <c r="D65" s="61"/>
    </row>
    <row r="66" spans="3:4" x14ac:dyDescent="0.25">
      <c r="C66" s="61"/>
      <c r="D66" s="61"/>
    </row>
    <row r="67" spans="3:4" x14ac:dyDescent="0.25">
      <c r="C67" s="61"/>
      <c r="D67" s="61"/>
    </row>
    <row r="68" spans="3:4" x14ac:dyDescent="0.25">
      <c r="C68" s="61"/>
      <c r="D68" s="61"/>
    </row>
    <row r="69" spans="3:4" x14ac:dyDescent="0.25">
      <c r="C69" s="61"/>
      <c r="D69" s="61"/>
    </row>
    <row r="70" spans="3:4" x14ac:dyDescent="0.25">
      <c r="C70" s="61"/>
      <c r="D70" s="61"/>
    </row>
    <row r="71" spans="3:4" x14ac:dyDescent="0.25">
      <c r="C71" s="61"/>
      <c r="D71" s="61"/>
    </row>
    <row r="72" spans="3:4" x14ac:dyDescent="0.25">
      <c r="C72" s="61"/>
      <c r="D72" s="61"/>
    </row>
    <row r="73" spans="3:4" x14ac:dyDescent="0.25">
      <c r="C73" s="61"/>
      <c r="D73" s="61"/>
    </row>
    <row r="74" spans="3:4" x14ac:dyDescent="0.25">
      <c r="C74" s="61"/>
      <c r="D74" s="61"/>
    </row>
    <row r="75" spans="3:4" x14ac:dyDescent="0.25">
      <c r="C75" s="61"/>
      <c r="D75" s="61"/>
    </row>
    <row r="76" spans="3:4" x14ac:dyDescent="0.25">
      <c r="C76" s="61"/>
      <c r="D76" s="61"/>
    </row>
    <row r="77" spans="3:4" x14ac:dyDescent="0.25">
      <c r="C77" s="61"/>
      <c r="D77" s="61"/>
    </row>
    <row r="78" spans="3:4" x14ac:dyDescent="0.25">
      <c r="C78" s="61"/>
      <c r="D78" s="61"/>
    </row>
    <row r="79" spans="3:4" x14ac:dyDescent="0.25">
      <c r="C79" s="61"/>
      <c r="D79" s="61"/>
    </row>
    <row r="80" spans="3:4" x14ac:dyDescent="0.25">
      <c r="C80" s="61"/>
      <c r="D80" s="61"/>
    </row>
    <row r="81" spans="3:4" x14ac:dyDescent="0.25">
      <c r="C81" s="61"/>
      <c r="D81" s="61"/>
    </row>
    <row r="82" spans="3:4" x14ac:dyDescent="0.25">
      <c r="C82" s="61"/>
      <c r="D82" s="61"/>
    </row>
    <row r="83" spans="3:4" x14ac:dyDescent="0.25">
      <c r="C83" s="61"/>
      <c r="D83" s="61"/>
    </row>
    <row r="84" spans="3:4" x14ac:dyDescent="0.25">
      <c r="C84" s="61"/>
      <c r="D84" s="61"/>
    </row>
    <row r="85" spans="3:4" x14ac:dyDescent="0.25">
      <c r="C85" s="61"/>
      <c r="D85" s="61"/>
    </row>
    <row r="86" spans="3:4" x14ac:dyDescent="0.25">
      <c r="C86" s="61"/>
      <c r="D86" s="61"/>
    </row>
    <row r="87" spans="3:4" x14ac:dyDescent="0.25">
      <c r="C87" s="61"/>
      <c r="D87" s="61"/>
    </row>
    <row r="88" spans="3:4" x14ac:dyDescent="0.25">
      <c r="C88" s="61"/>
      <c r="D88" s="61"/>
    </row>
    <row r="89" spans="3:4" x14ac:dyDescent="0.25">
      <c r="C89" s="61"/>
      <c r="D89" s="61"/>
    </row>
    <row r="90" spans="3:4" x14ac:dyDescent="0.25">
      <c r="C90" s="61"/>
      <c r="D90" s="61"/>
    </row>
    <row r="91" spans="3:4" x14ac:dyDescent="0.25">
      <c r="C91" s="61"/>
      <c r="D91" s="61"/>
    </row>
    <row r="92" spans="3:4" x14ac:dyDescent="0.25">
      <c r="C92" s="61"/>
      <c r="D92" s="61"/>
    </row>
    <row r="93" spans="3:4" x14ac:dyDescent="0.25">
      <c r="C93" s="61"/>
      <c r="D93" s="61"/>
    </row>
    <row r="94" spans="3:4" x14ac:dyDescent="0.25">
      <c r="C94" s="61"/>
      <c r="D94" s="61"/>
    </row>
    <row r="95" spans="3:4" x14ac:dyDescent="0.25">
      <c r="C95" s="61"/>
      <c r="D95" s="61"/>
    </row>
    <row r="96" spans="3:4" x14ac:dyDescent="0.25">
      <c r="C96" s="61"/>
      <c r="D96" s="61"/>
    </row>
    <row r="97" spans="3:4" x14ac:dyDescent="0.25">
      <c r="C97" s="61"/>
      <c r="D97" s="61"/>
    </row>
    <row r="98" spans="3:4" x14ac:dyDescent="0.25">
      <c r="C98" s="61"/>
      <c r="D98" s="61"/>
    </row>
    <row r="99" spans="3:4" x14ac:dyDescent="0.25">
      <c r="C99" s="61"/>
      <c r="D99" s="61"/>
    </row>
    <row r="100" spans="3:4" x14ac:dyDescent="0.25">
      <c r="C100" s="61"/>
      <c r="D100" s="61"/>
    </row>
    <row r="101" spans="3:4" x14ac:dyDescent="0.25">
      <c r="C101" s="61"/>
      <c r="D101" s="61"/>
    </row>
    <row r="102" spans="3:4" x14ac:dyDescent="0.25">
      <c r="C102" s="61"/>
      <c r="D102" s="61"/>
    </row>
    <row r="103" spans="3:4" x14ac:dyDescent="0.25">
      <c r="C103" s="61"/>
      <c r="D103" s="61"/>
    </row>
    <row r="104" spans="3:4" x14ac:dyDescent="0.25">
      <c r="C104" s="61"/>
      <c r="D104" s="61"/>
    </row>
    <row r="105" spans="3:4" x14ac:dyDescent="0.25">
      <c r="C105" s="61"/>
      <c r="D105" s="61"/>
    </row>
    <row r="106" spans="3:4" x14ac:dyDescent="0.25">
      <c r="C106" s="61"/>
      <c r="D106" s="61"/>
    </row>
    <row r="107" spans="3:4" x14ac:dyDescent="0.25">
      <c r="C107" s="61"/>
      <c r="D107" s="61"/>
    </row>
    <row r="108" spans="3:4" x14ac:dyDescent="0.25">
      <c r="C108" s="61"/>
      <c r="D108" s="61"/>
    </row>
    <row r="109" spans="3:4" x14ac:dyDescent="0.25">
      <c r="C109" s="61"/>
      <c r="D109" s="61"/>
    </row>
    <row r="110" spans="3:4" x14ac:dyDescent="0.25">
      <c r="C110" s="61"/>
      <c r="D110" s="61"/>
    </row>
    <row r="111" spans="3:4" x14ac:dyDescent="0.25">
      <c r="C111" s="61"/>
      <c r="D111" s="61"/>
    </row>
    <row r="112" spans="3:4" x14ac:dyDescent="0.25">
      <c r="C112" s="61"/>
      <c r="D112" s="61"/>
    </row>
    <row r="113" spans="3:4" x14ac:dyDescent="0.25">
      <c r="C113" s="61"/>
      <c r="D113" s="61"/>
    </row>
    <row r="114" spans="3:4" x14ac:dyDescent="0.25">
      <c r="C114" s="61"/>
      <c r="D114" s="61"/>
    </row>
    <row r="115" spans="3:4" x14ac:dyDescent="0.25">
      <c r="C115" s="61"/>
      <c r="D115" s="61"/>
    </row>
    <row r="116" spans="3:4" x14ac:dyDescent="0.25">
      <c r="C116" s="61"/>
      <c r="D116" s="61"/>
    </row>
    <row r="117" spans="3:4" x14ac:dyDescent="0.25">
      <c r="C117" s="61"/>
      <c r="D117" s="61"/>
    </row>
    <row r="118" spans="3:4" x14ac:dyDescent="0.25">
      <c r="C118" s="61"/>
      <c r="D118" s="61"/>
    </row>
    <row r="119" spans="3:4" x14ac:dyDescent="0.25">
      <c r="C119" s="61"/>
      <c r="D119" s="61"/>
    </row>
    <row r="120" spans="3:4" x14ac:dyDescent="0.25">
      <c r="C120" s="61"/>
      <c r="D120" s="61"/>
    </row>
    <row r="121" spans="3:4" x14ac:dyDescent="0.25">
      <c r="C121" s="61"/>
      <c r="D121" s="61"/>
    </row>
    <row r="122" spans="3:4" x14ac:dyDescent="0.25">
      <c r="C122" s="61"/>
      <c r="D122" s="61"/>
    </row>
    <row r="123" spans="3:4" x14ac:dyDescent="0.25">
      <c r="C123" s="61"/>
      <c r="D123" s="61"/>
    </row>
    <row r="124" spans="3:4" x14ac:dyDescent="0.25">
      <c r="C124" s="61"/>
      <c r="D124" s="61"/>
    </row>
    <row r="125" spans="3:4" x14ac:dyDescent="0.25">
      <c r="C125" s="61"/>
      <c r="D125" s="61"/>
    </row>
    <row r="126" spans="3:4" x14ac:dyDescent="0.25">
      <c r="C126" s="61"/>
      <c r="D126" s="61"/>
    </row>
    <row r="127" spans="3:4" x14ac:dyDescent="0.25">
      <c r="C127" s="61"/>
      <c r="D127" s="61"/>
    </row>
    <row r="128" spans="3:4" x14ac:dyDescent="0.25">
      <c r="C128" s="61"/>
      <c r="D128" s="61"/>
    </row>
    <row r="129" spans="3:4" x14ac:dyDescent="0.25">
      <c r="C129" s="61"/>
      <c r="D129" s="61"/>
    </row>
    <row r="130" spans="3:4" x14ac:dyDescent="0.25">
      <c r="C130" s="61"/>
      <c r="D130" s="61"/>
    </row>
    <row r="131" spans="3:4" x14ac:dyDescent="0.25">
      <c r="C131" s="61"/>
      <c r="D131" s="61"/>
    </row>
    <row r="132" spans="3:4" x14ac:dyDescent="0.25">
      <c r="C132" s="61"/>
      <c r="D132" s="61"/>
    </row>
    <row r="133" spans="3:4" x14ac:dyDescent="0.25">
      <c r="C133" s="61"/>
      <c r="D133" s="61"/>
    </row>
    <row r="134" spans="3:4" x14ac:dyDescent="0.25">
      <c r="C134" s="61"/>
      <c r="D134" s="61"/>
    </row>
    <row r="135" spans="3:4" x14ac:dyDescent="0.25">
      <c r="C135" s="61"/>
      <c r="D135" s="61"/>
    </row>
    <row r="136" spans="3:4" x14ac:dyDescent="0.25">
      <c r="C136" s="61"/>
      <c r="D136" s="61"/>
    </row>
    <row r="137" spans="3:4" x14ac:dyDescent="0.25">
      <c r="C137" s="61"/>
      <c r="D137" s="61"/>
    </row>
    <row r="138" spans="3:4" x14ac:dyDescent="0.25">
      <c r="C138" s="61"/>
      <c r="D138" s="61"/>
    </row>
    <row r="139" spans="3:4" x14ac:dyDescent="0.25">
      <c r="C139" s="61"/>
      <c r="D139" s="61"/>
    </row>
    <row r="140" spans="3:4" x14ac:dyDescent="0.25">
      <c r="C140" s="61"/>
      <c r="D140" s="61"/>
    </row>
    <row r="141" spans="3:4" x14ac:dyDescent="0.25">
      <c r="C141" s="61"/>
      <c r="D141" s="61"/>
    </row>
    <row r="142" spans="3:4" x14ac:dyDescent="0.25">
      <c r="C142" s="61"/>
      <c r="D142" s="61"/>
    </row>
    <row r="143" spans="3:4" x14ac:dyDescent="0.25">
      <c r="C143" s="61"/>
      <c r="D143" s="61"/>
    </row>
    <row r="144" spans="3:4" x14ac:dyDescent="0.25">
      <c r="C144" s="61"/>
      <c r="D144" s="61"/>
    </row>
    <row r="145" spans="3:4" x14ac:dyDescent="0.25">
      <c r="C145" s="61"/>
      <c r="D145" s="61"/>
    </row>
    <row r="146" spans="3:4" x14ac:dyDescent="0.25">
      <c r="C146" s="61"/>
      <c r="D146" s="61"/>
    </row>
    <row r="147" spans="3:4" x14ac:dyDescent="0.25">
      <c r="C147" s="61"/>
      <c r="D147" s="61"/>
    </row>
    <row r="148" spans="3:4" x14ac:dyDescent="0.25">
      <c r="C148" s="61"/>
      <c r="D148" s="61"/>
    </row>
    <row r="149" spans="3:4" x14ac:dyDescent="0.25">
      <c r="C149" s="61"/>
      <c r="D149" s="61"/>
    </row>
    <row r="150" spans="3:4" x14ac:dyDescent="0.25">
      <c r="C150" s="61"/>
      <c r="D150" s="61"/>
    </row>
    <row r="151" spans="3:4" x14ac:dyDescent="0.25">
      <c r="C151" s="61"/>
      <c r="D151" s="61"/>
    </row>
    <row r="152" spans="3:4" x14ac:dyDescent="0.25">
      <c r="C152" s="61"/>
      <c r="D152" s="61"/>
    </row>
    <row r="153" spans="3:4" x14ac:dyDescent="0.25">
      <c r="C153" s="61"/>
      <c r="D153" s="61"/>
    </row>
    <row r="154" spans="3:4" x14ac:dyDescent="0.25">
      <c r="C154" s="61"/>
      <c r="D154" s="61"/>
    </row>
    <row r="155" spans="3:4" x14ac:dyDescent="0.25">
      <c r="C155" s="61"/>
      <c r="D155" s="61"/>
    </row>
    <row r="156" spans="3:4" x14ac:dyDescent="0.25">
      <c r="C156" s="61"/>
      <c r="D156" s="61"/>
    </row>
    <row r="157" spans="3:4" x14ac:dyDescent="0.25">
      <c r="C157" s="61"/>
      <c r="D157" s="61"/>
    </row>
    <row r="158" spans="3:4" x14ac:dyDescent="0.25">
      <c r="C158" s="61"/>
      <c r="D158" s="61"/>
    </row>
    <row r="159" spans="3:4" x14ac:dyDescent="0.25">
      <c r="C159" s="61"/>
      <c r="D159" s="61"/>
    </row>
    <row r="160" spans="3:4" x14ac:dyDescent="0.25">
      <c r="C160" s="61"/>
      <c r="D160" s="61"/>
    </row>
    <row r="161" spans="3:4" x14ac:dyDescent="0.25">
      <c r="C161" s="61"/>
      <c r="D161" s="61"/>
    </row>
    <row r="162" spans="3:4" x14ac:dyDescent="0.25">
      <c r="C162" s="61"/>
      <c r="D162" s="61"/>
    </row>
    <row r="163" spans="3:4" x14ac:dyDescent="0.25">
      <c r="C163" s="61"/>
      <c r="D163" s="61"/>
    </row>
    <row r="164" spans="3:4" x14ac:dyDescent="0.25">
      <c r="C164" s="61"/>
      <c r="D164" s="61"/>
    </row>
    <row r="165" spans="3:4" x14ac:dyDescent="0.25">
      <c r="C165" s="61"/>
      <c r="D165" s="61"/>
    </row>
    <row r="166" spans="3:4" x14ac:dyDescent="0.25">
      <c r="C166" s="61"/>
      <c r="D166" s="61"/>
    </row>
    <row r="167" spans="3:4" x14ac:dyDescent="0.25">
      <c r="C167" s="61"/>
      <c r="D167" s="61"/>
    </row>
    <row r="168" spans="3:4" x14ac:dyDescent="0.25">
      <c r="C168" s="61"/>
      <c r="D168" s="61"/>
    </row>
    <row r="169" spans="3:4" x14ac:dyDescent="0.25">
      <c r="C169" s="61"/>
      <c r="D169" s="61"/>
    </row>
    <row r="170" spans="3:4" x14ac:dyDescent="0.25">
      <c r="C170" s="61"/>
      <c r="D170" s="61"/>
    </row>
    <row r="171" spans="3:4" x14ac:dyDescent="0.25">
      <c r="C171" s="61"/>
      <c r="D171" s="61"/>
    </row>
    <row r="172" spans="3:4" x14ac:dyDescent="0.25">
      <c r="C172" s="61"/>
      <c r="D172" s="61"/>
    </row>
    <row r="173" spans="3:4" x14ac:dyDescent="0.25">
      <c r="C173" s="61"/>
      <c r="D173" s="61"/>
    </row>
    <row r="174" spans="3:4" x14ac:dyDescent="0.25">
      <c r="C174" s="61"/>
      <c r="D174" s="61"/>
    </row>
    <row r="175" spans="3:4" x14ac:dyDescent="0.25">
      <c r="C175" s="61"/>
      <c r="D175" s="61"/>
    </row>
    <row r="176" spans="3:4" x14ac:dyDescent="0.25">
      <c r="C176" s="61"/>
      <c r="D176" s="61"/>
    </row>
    <row r="177" spans="3:4" x14ac:dyDescent="0.25">
      <c r="C177" s="61"/>
      <c r="D177" s="61"/>
    </row>
    <row r="178" spans="3:4" x14ac:dyDescent="0.25">
      <c r="C178" s="61"/>
      <c r="D178" s="61"/>
    </row>
    <row r="179" spans="3:4" x14ac:dyDescent="0.25">
      <c r="C179" s="61"/>
      <c r="D179" s="61"/>
    </row>
    <row r="180" spans="3:4" x14ac:dyDescent="0.25">
      <c r="C180" s="61"/>
      <c r="D180" s="61"/>
    </row>
    <row r="181" spans="3:4" x14ac:dyDescent="0.25">
      <c r="C181" s="61"/>
      <c r="D181" s="61"/>
    </row>
    <row r="182" spans="3:4" x14ac:dyDescent="0.25">
      <c r="C182" s="61"/>
      <c r="D182" s="61"/>
    </row>
    <row r="183" spans="3:4" x14ac:dyDescent="0.25">
      <c r="C183" s="61"/>
      <c r="D183" s="61"/>
    </row>
    <row r="184" spans="3:4" x14ac:dyDescent="0.25">
      <c r="C184" s="61"/>
      <c r="D184" s="61"/>
    </row>
    <row r="185" spans="3:4" x14ac:dyDescent="0.25">
      <c r="C185" s="61"/>
      <c r="D185" s="61"/>
    </row>
    <row r="186" spans="3:4" x14ac:dyDescent="0.25">
      <c r="C186" s="61"/>
      <c r="D186" s="61"/>
    </row>
    <row r="187" spans="3:4" x14ac:dyDescent="0.25">
      <c r="C187" s="61"/>
      <c r="D187" s="61"/>
    </row>
    <row r="188" spans="3:4" x14ac:dyDescent="0.25">
      <c r="C188" s="61"/>
      <c r="D188" s="61"/>
    </row>
    <row r="189" spans="3:4" x14ac:dyDescent="0.25">
      <c r="C189" s="61"/>
      <c r="D189" s="61"/>
    </row>
    <row r="190" spans="3:4" x14ac:dyDescent="0.25">
      <c r="C190" s="61"/>
      <c r="D190" s="61"/>
    </row>
    <row r="191" spans="3:4" x14ac:dyDescent="0.25">
      <c r="C191" s="61"/>
      <c r="D191" s="61"/>
    </row>
    <row r="192" spans="3:4" x14ac:dyDescent="0.25">
      <c r="C192" s="61"/>
      <c r="D192" s="61"/>
    </row>
    <row r="193" spans="3:4" x14ac:dyDescent="0.25">
      <c r="C193" s="61"/>
      <c r="D193" s="61"/>
    </row>
    <row r="194" spans="3:4" x14ac:dyDescent="0.25">
      <c r="C194" s="61"/>
      <c r="D194" s="61"/>
    </row>
    <row r="195" spans="3:4" x14ac:dyDescent="0.25">
      <c r="C195" s="61"/>
      <c r="D195" s="61"/>
    </row>
    <row r="196" spans="3:4" x14ac:dyDescent="0.25">
      <c r="C196" s="61"/>
      <c r="D196" s="61"/>
    </row>
    <row r="197" spans="3:4" x14ac:dyDescent="0.25">
      <c r="C197" s="61"/>
      <c r="D197" s="61"/>
    </row>
    <row r="198" spans="3:4" x14ac:dyDescent="0.25">
      <c r="C198" s="61"/>
      <c r="D198" s="61"/>
    </row>
    <row r="199" spans="3:4" x14ac:dyDescent="0.25">
      <c r="C199" s="61"/>
      <c r="D199" s="61"/>
    </row>
    <row r="200" spans="3:4" x14ac:dyDescent="0.25">
      <c r="C200" s="61"/>
      <c r="D200" s="61"/>
    </row>
    <row r="201" spans="3:4" x14ac:dyDescent="0.25">
      <c r="C201" s="61"/>
      <c r="D201" s="61"/>
    </row>
    <row r="202" spans="3:4" x14ac:dyDescent="0.25">
      <c r="C202" s="61"/>
      <c r="D202" s="61"/>
    </row>
    <row r="203" spans="3:4" x14ac:dyDescent="0.25">
      <c r="C203" s="61"/>
      <c r="D203" s="61"/>
    </row>
    <row r="204" spans="3:4" x14ac:dyDescent="0.25">
      <c r="C204" s="61"/>
      <c r="D204" s="61"/>
    </row>
    <row r="205" spans="3:4" x14ac:dyDescent="0.25">
      <c r="C205" s="61"/>
      <c r="D205" s="61"/>
    </row>
    <row r="206" spans="3:4" x14ac:dyDescent="0.25">
      <c r="C206" s="61"/>
      <c r="D206" s="61"/>
    </row>
    <row r="207" spans="3:4" x14ac:dyDescent="0.25">
      <c r="C207" s="61"/>
      <c r="D207" s="61"/>
    </row>
    <row r="208" spans="3:4" x14ac:dyDescent="0.25">
      <c r="C208" s="61"/>
      <c r="D208" s="61"/>
    </row>
    <row r="209" spans="3:4" x14ac:dyDescent="0.25">
      <c r="C209" s="61"/>
      <c r="D209" s="61"/>
    </row>
    <row r="210" spans="3:4" x14ac:dyDescent="0.25">
      <c r="C210" s="61"/>
      <c r="D210" s="61"/>
    </row>
    <row r="211" spans="3:4" x14ac:dyDescent="0.25">
      <c r="C211" s="61"/>
      <c r="D211" s="61"/>
    </row>
    <row r="212" spans="3:4" x14ac:dyDescent="0.25">
      <c r="C212" s="61"/>
      <c r="D212" s="61"/>
    </row>
    <row r="213" spans="3:4" x14ac:dyDescent="0.25">
      <c r="C213" s="61"/>
      <c r="D213" s="61"/>
    </row>
    <row r="214" spans="3:4" x14ac:dyDescent="0.25">
      <c r="C214" s="61"/>
      <c r="D214" s="61"/>
    </row>
    <row r="215" spans="3:4" x14ac:dyDescent="0.25">
      <c r="C215" s="61"/>
      <c r="D215" s="61"/>
    </row>
    <row r="216" spans="3:4" x14ac:dyDescent="0.25">
      <c r="C216" s="61"/>
      <c r="D216" s="61"/>
    </row>
    <row r="217" spans="3:4" x14ac:dyDescent="0.25">
      <c r="C217" s="61"/>
      <c r="D217" s="61"/>
    </row>
    <row r="218" spans="3:4" x14ac:dyDescent="0.25">
      <c r="C218" s="61"/>
      <c r="D218" s="61"/>
    </row>
    <row r="219" spans="3:4" x14ac:dyDescent="0.25">
      <c r="C219" s="61"/>
      <c r="D219" s="61"/>
    </row>
    <row r="220" spans="3:4" x14ac:dyDescent="0.25">
      <c r="C220" s="61"/>
      <c r="D220" s="61"/>
    </row>
    <row r="221" spans="3:4" x14ac:dyDescent="0.25">
      <c r="C221" s="61"/>
      <c r="D221" s="61"/>
    </row>
    <row r="222" spans="3:4" x14ac:dyDescent="0.25">
      <c r="C222" s="61"/>
      <c r="D222" s="61"/>
    </row>
    <row r="223" spans="3:4" x14ac:dyDescent="0.25">
      <c r="C223" s="61"/>
      <c r="D223" s="61"/>
    </row>
    <row r="224" spans="3:4" x14ac:dyDescent="0.25">
      <c r="C224" s="61"/>
      <c r="D224" s="61"/>
    </row>
    <row r="225" spans="3:4" x14ac:dyDescent="0.25">
      <c r="C225" s="61"/>
      <c r="D225" s="61"/>
    </row>
    <row r="226" spans="3:4" x14ac:dyDescent="0.25">
      <c r="C226" s="61"/>
      <c r="D226" s="61"/>
    </row>
    <row r="227" spans="3:4" x14ac:dyDescent="0.25">
      <c r="C227" s="61"/>
      <c r="D227" s="61"/>
    </row>
    <row r="228" spans="3:4" x14ac:dyDescent="0.25">
      <c r="C228" s="61"/>
      <c r="D228" s="61"/>
    </row>
    <row r="229" spans="3:4" x14ac:dyDescent="0.25">
      <c r="C229" s="61"/>
      <c r="D229" s="61"/>
    </row>
    <row r="230" spans="3:4" x14ac:dyDescent="0.25">
      <c r="C230" s="61"/>
      <c r="D230" s="61"/>
    </row>
    <row r="231" spans="3:4" x14ac:dyDescent="0.25">
      <c r="C231" s="61"/>
      <c r="D231" s="61"/>
    </row>
    <row r="232" spans="3:4" x14ac:dyDescent="0.25">
      <c r="C232" s="61"/>
      <c r="D232" s="61"/>
    </row>
    <row r="233" spans="3:4" x14ac:dyDescent="0.25">
      <c r="C233" s="61"/>
      <c r="D233" s="61"/>
    </row>
    <row r="234" spans="3:4" x14ac:dyDescent="0.25">
      <c r="C234" s="61"/>
      <c r="D234" s="61"/>
    </row>
    <row r="235" spans="3:4" x14ac:dyDescent="0.25">
      <c r="C235" s="61"/>
      <c r="D235" s="61"/>
    </row>
    <row r="236" spans="3:4" x14ac:dyDescent="0.25">
      <c r="C236" s="61"/>
      <c r="D236" s="61"/>
    </row>
    <row r="237" spans="3:4" x14ac:dyDescent="0.25">
      <c r="C237" s="61"/>
      <c r="D237" s="61"/>
    </row>
    <row r="238" spans="3:4" x14ac:dyDescent="0.25">
      <c r="C238" s="61"/>
      <c r="D238" s="61"/>
    </row>
    <row r="239" spans="3:4" x14ac:dyDescent="0.25">
      <c r="C239" s="61"/>
      <c r="D239" s="61"/>
    </row>
    <row r="240" spans="3:4" x14ac:dyDescent="0.25">
      <c r="C240" s="61"/>
      <c r="D240" s="61"/>
    </row>
    <row r="241" spans="3:4" x14ac:dyDescent="0.25">
      <c r="C241" s="61"/>
      <c r="D241" s="61"/>
    </row>
    <row r="242" spans="3:4" x14ac:dyDescent="0.25">
      <c r="C242" s="61"/>
      <c r="D242" s="61"/>
    </row>
    <row r="243" spans="3:4" x14ac:dyDescent="0.25">
      <c r="C243" s="61"/>
      <c r="D243" s="61"/>
    </row>
    <row r="244" spans="3:4" x14ac:dyDescent="0.25">
      <c r="C244" s="61"/>
      <c r="D244" s="61"/>
    </row>
    <row r="245" spans="3:4" x14ac:dyDescent="0.25">
      <c r="C245" s="61"/>
      <c r="D245" s="61"/>
    </row>
    <row r="246" spans="3:4" x14ac:dyDescent="0.25">
      <c r="C246" s="61"/>
      <c r="D246" s="61"/>
    </row>
    <row r="247" spans="3:4" x14ac:dyDescent="0.25">
      <c r="C247" s="61"/>
      <c r="D247" s="61"/>
    </row>
    <row r="248" spans="3:4" x14ac:dyDescent="0.25">
      <c r="C248" s="61"/>
      <c r="D248" s="61"/>
    </row>
    <row r="249" spans="3:4" x14ac:dyDescent="0.25">
      <c r="C249" s="61"/>
      <c r="D249" s="61"/>
    </row>
    <row r="250" spans="3:4" x14ac:dyDescent="0.25">
      <c r="C250" s="61"/>
      <c r="D250" s="61"/>
    </row>
    <row r="251" spans="3:4" x14ac:dyDescent="0.25">
      <c r="C251" s="61"/>
      <c r="D251" s="61"/>
    </row>
    <row r="252" spans="3:4" x14ac:dyDescent="0.25">
      <c r="C252" s="61"/>
      <c r="D252" s="61"/>
    </row>
    <row r="253" spans="3:4" x14ac:dyDescent="0.25">
      <c r="C253" s="61"/>
      <c r="D253" s="61"/>
    </row>
    <row r="254" spans="3:4" x14ac:dyDescent="0.25">
      <c r="C254" s="61"/>
      <c r="D254" s="61"/>
    </row>
    <row r="255" spans="3:4" x14ac:dyDescent="0.25">
      <c r="C255" s="61"/>
      <c r="D255" s="61"/>
    </row>
    <row r="256" spans="3:4" x14ac:dyDescent="0.25">
      <c r="C256" s="61"/>
      <c r="D256" s="61"/>
    </row>
    <row r="257" spans="3:4" x14ac:dyDescent="0.25">
      <c r="C257" s="61"/>
      <c r="D257" s="61"/>
    </row>
    <row r="258" spans="3:4" x14ac:dyDescent="0.25">
      <c r="C258" s="61"/>
      <c r="D258" s="61"/>
    </row>
    <row r="259" spans="3:4" x14ac:dyDescent="0.25">
      <c r="C259" s="61"/>
      <c r="D259" s="61"/>
    </row>
    <row r="260" spans="3:4" x14ac:dyDescent="0.25">
      <c r="C260" s="61"/>
      <c r="D260" s="61"/>
    </row>
    <row r="261" spans="3:4" x14ac:dyDescent="0.25">
      <c r="C261" s="61"/>
      <c r="D261" s="61"/>
    </row>
    <row r="262" spans="3:4" x14ac:dyDescent="0.25">
      <c r="C262" s="61"/>
      <c r="D262" s="61"/>
    </row>
    <row r="263" spans="3:4" x14ac:dyDescent="0.25">
      <c r="C263" s="61"/>
      <c r="D263" s="61"/>
    </row>
    <row r="264" spans="3:4" x14ac:dyDescent="0.25">
      <c r="C264" s="61"/>
      <c r="D264" s="61"/>
    </row>
    <row r="265" spans="3:4" x14ac:dyDescent="0.25">
      <c r="C265" s="61"/>
      <c r="D265" s="61"/>
    </row>
    <row r="266" spans="3:4" x14ac:dyDescent="0.25">
      <c r="C266" s="61"/>
      <c r="D266" s="61"/>
    </row>
    <row r="267" spans="3:4" x14ac:dyDescent="0.25">
      <c r="C267" s="61"/>
      <c r="D267" s="61"/>
    </row>
    <row r="268" spans="3:4" x14ac:dyDescent="0.25">
      <c r="C268" s="61"/>
      <c r="D268" s="61"/>
    </row>
    <row r="269" spans="3:4" x14ac:dyDescent="0.25">
      <c r="C269" s="61"/>
      <c r="D269" s="61"/>
    </row>
    <row r="270" spans="3:4" x14ac:dyDescent="0.25">
      <c r="C270" s="61"/>
      <c r="D270" s="61"/>
    </row>
    <row r="271" spans="3:4" x14ac:dyDescent="0.25">
      <c r="C271" s="61"/>
      <c r="D271" s="61"/>
    </row>
    <row r="272" spans="3:4" x14ac:dyDescent="0.25">
      <c r="C272" s="61"/>
      <c r="D272" s="61"/>
    </row>
    <row r="273" spans="3:4" x14ac:dyDescent="0.25">
      <c r="C273" s="61"/>
      <c r="D273" s="61"/>
    </row>
    <row r="274" spans="3:4" x14ac:dyDescent="0.25">
      <c r="C274" s="61"/>
      <c r="D274" s="61"/>
    </row>
    <row r="275" spans="3:4" x14ac:dyDescent="0.25">
      <c r="C275" s="61"/>
      <c r="D275" s="61"/>
    </row>
    <row r="276" spans="3:4" x14ac:dyDescent="0.25">
      <c r="C276" s="61"/>
      <c r="D276" s="61"/>
    </row>
    <row r="277" spans="3:4" x14ac:dyDescent="0.25">
      <c r="C277" s="61"/>
      <c r="D277" s="61"/>
    </row>
    <row r="278" spans="3:4" x14ac:dyDescent="0.25">
      <c r="C278" s="61"/>
      <c r="D278" s="61"/>
    </row>
    <row r="279" spans="3:4" x14ac:dyDescent="0.25">
      <c r="C279" s="61"/>
      <c r="D279" s="61"/>
    </row>
    <row r="280" spans="3:4" x14ac:dyDescent="0.25">
      <c r="C280" s="61"/>
      <c r="D280" s="61"/>
    </row>
    <row r="281" spans="3:4" x14ac:dyDescent="0.25">
      <c r="C281" s="61"/>
      <c r="D281" s="61"/>
    </row>
    <row r="282" spans="3:4" x14ac:dyDescent="0.25">
      <c r="C282" s="61"/>
      <c r="D282" s="61"/>
    </row>
    <row r="283" spans="3:4" x14ac:dyDescent="0.25">
      <c r="C283" s="61"/>
      <c r="D283" s="61"/>
    </row>
    <row r="284" spans="3:4" x14ac:dyDescent="0.25">
      <c r="C284" s="61"/>
      <c r="D284" s="61"/>
    </row>
    <row r="285" spans="3:4" x14ac:dyDescent="0.25">
      <c r="C285" s="61"/>
      <c r="D285" s="61"/>
    </row>
    <row r="286" spans="3:4" x14ac:dyDescent="0.25">
      <c r="C286" s="61"/>
      <c r="D286" s="61"/>
    </row>
    <row r="287" spans="3:4" x14ac:dyDescent="0.25">
      <c r="C287" s="61"/>
      <c r="D287" s="61"/>
    </row>
    <row r="288" spans="3:4" x14ac:dyDescent="0.25">
      <c r="C288" s="61"/>
      <c r="D288" s="61"/>
    </row>
    <row r="289" spans="3:4" x14ac:dyDescent="0.25">
      <c r="C289" s="61"/>
      <c r="D289" s="61"/>
    </row>
    <row r="290" spans="3:4" x14ac:dyDescent="0.25">
      <c r="C290" s="61"/>
      <c r="D290" s="61"/>
    </row>
    <row r="291" spans="3:4" x14ac:dyDescent="0.25">
      <c r="C291" s="61"/>
      <c r="D291" s="61"/>
    </row>
    <row r="292" spans="3:4" x14ac:dyDescent="0.25">
      <c r="C292" s="61"/>
      <c r="D292" s="61"/>
    </row>
    <row r="293" spans="3:4" x14ac:dyDescent="0.25">
      <c r="C293" s="61"/>
      <c r="D293" s="61"/>
    </row>
    <row r="294" spans="3:4" x14ac:dyDescent="0.25">
      <c r="C294" s="61"/>
      <c r="D294" s="61"/>
    </row>
    <row r="295" spans="3:4" x14ac:dyDescent="0.25">
      <c r="C295" s="61"/>
      <c r="D295" s="61"/>
    </row>
    <row r="296" spans="3:4" x14ac:dyDescent="0.25">
      <c r="C296" s="61"/>
      <c r="D296" s="61"/>
    </row>
    <row r="297" spans="3:4" x14ac:dyDescent="0.25">
      <c r="C297" s="61"/>
      <c r="D297" s="61"/>
    </row>
    <row r="298" spans="3:4" x14ac:dyDescent="0.25">
      <c r="C298" s="61"/>
      <c r="D298" s="61"/>
    </row>
    <row r="299" spans="3:4" x14ac:dyDescent="0.25">
      <c r="C299" s="61"/>
      <c r="D299" s="61"/>
    </row>
    <row r="300" spans="3:4" x14ac:dyDescent="0.25">
      <c r="C300" s="61"/>
      <c r="D300" s="61"/>
    </row>
    <row r="301" spans="3:4" x14ac:dyDescent="0.25">
      <c r="C301" s="61"/>
      <c r="D301" s="61"/>
    </row>
    <row r="302" spans="3:4" x14ac:dyDescent="0.25">
      <c r="C302" s="61"/>
      <c r="D302" s="61"/>
    </row>
    <row r="303" spans="3:4" x14ac:dyDescent="0.25">
      <c r="C303" s="61"/>
      <c r="D303" s="61"/>
    </row>
    <row r="304" spans="3:4" x14ac:dyDescent="0.25">
      <c r="C304" s="61"/>
      <c r="D304" s="61"/>
    </row>
    <row r="305" spans="3:4" x14ac:dyDescent="0.25">
      <c r="C305" s="61"/>
      <c r="D305" s="61"/>
    </row>
    <row r="306" spans="3:4" x14ac:dyDescent="0.25">
      <c r="C306" s="61"/>
      <c r="D306" s="61"/>
    </row>
    <row r="307" spans="3:4" x14ac:dyDescent="0.25">
      <c r="C307" s="61"/>
      <c r="D307" s="61"/>
    </row>
    <row r="308" spans="3:4" x14ac:dyDescent="0.25">
      <c r="C308" s="61"/>
      <c r="D308" s="61"/>
    </row>
    <row r="309" spans="3:4" x14ac:dyDescent="0.25">
      <c r="C309" s="61"/>
      <c r="D309" s="61"/>
    </row>
    <row r="310" spans="3:4" x14ac:dyDescent="0.25">
      <c r="C310" s="61"/>
      <c r="D310" s="61"/>
    </row>
    <row r="311" spans="3:4" x14ac:dyDescent="0.25">
      <c r="C311" s="61"/>
      <c r="D311" s="61"/>
    </row>
    <row r="312" spans="3:4" x14ac:dyDescent="0.25">
      <c r="C312" s="61"/>
      <c r="D312" s="61"/>
    </row>
    <row r="313" spans="3:4" x14ac:dyDescent="0.25">
      <c r="C313" s="61"/>
      <c r="D313" s="61"/>
    </row>
    <row r="314" spans="3:4" x14ac:dyDescent="0.25">
      <c r="C314" s="61"/>
      <c r="D314" s="61"/>
    </row>
    <row r="315" spans="3:4" x14ac:dyDescent="0.25">
      <c r="C315" s="61"/>
      <c r="D315" s="61"/>
    </row>
    <row r="316" spans="3:4" x14ac:dyDescent="0.25">
      <c r="C316" s="61"/>
      <c r="D316" s="61"/>
    </row>
    <row r="317" spans="3:4" x14ac:dyDescent="0.25">
      <c r="C317" s="61"/>
      <c r="D317" s="61"/>
    </row>
    <row r="318" spans="3:4" x14ac:dyDescent="0.25">
      <c r="C318" s="61"/>
      <c r="D318" s="61"/>
    </row>
    <row r="319" spans="3:4" x14ac:dyDescent="0.25">
      <c r="C319" s="61"/>
      <c r="D319" s="61"/>
    </row>
    <row r="320" spans="3:4" x14ac:dyDescent="0.25">
      <c r="C320" s="61"/>
      <c r="D320" s="61"/>
    </row>
    <row r="321" spans="3:4" x14ac:dyDescent="0.25">
      <c r="C321" s="61"/>
      <c r="D321" s="61"/>
    </row>
    <row r="322" spans="3:4" x14ac:dyDescent="0.25">
      <c r="C322" s="61"/>
      <c r="D322" s="61"/>
    </row>
    <row r="323" spans="3:4" x14ac:dyDescent="0.25">
      <c r="C323" s="61"/>
      <c r="D323" s="61"/>
    </row>
    <row r="324" spans="3:4" x14ac:dyDescent="0.25">
      <c r="C324" s="61"/>
      <c r="D324" s="61"/>
    </row>
    <row r="325" spans="3:4" x14ac:dyDescent="0.25">
      <c r="C325" s="61"/>
      <c r="D325" s="61"/>
    </row>
    <row r="326" spans="3:4" x14ac:dyDescent="0.25">
      <c r="C326" s="61"/>
      <c r="D326" s="61"/>
    </row>
    <row r="327" spans="3:4" x14ac:dyDescent="0.25">
      <c r="C327" s="61"/>
      <c r="D327" s="61"/>
    </row>
    <row r="328" spans="3:4" x14ac:dyDescent="0.25">
      <c r="C328" s="61"/>
      <c r="D328" s="61"/>
    </row>
    <row r="329" spans="3:4" x14ac:dyDescent="0.25">
      <c r="C329" s="61"/>
      <c r="D329" s="61"/>
    </row>
    <row r="330" spans="3:4" x14ac:dyDescent="0.25">
      <c r="C330" s="61"/>
      <c r="D330" s="61"/>
    </row>
    <row r="331" spans="3:4" x14ac:dyDescent="0.25">
      <c r="C331" s="61"/>
      <c r="D331" s="61"/>
    </row>
    <row r="332" spans="3:4" x14ac:dyDescent="0.25">
      <c r="C332" s="61"/>
      <c r="D332" s="61"/>
    </row>
    <row r="333" spans="3:4" x14ac:dyDescent="0.25">
      <c r="C333" s="61"/>
      <c r="D333" s="61"/>
    </row>
    <row r="334" spans="3:4" x14ac:dyDescent="0.25">
      <c r="C334" s="61"/>
      <c r="D334" s="61"/>
    </row>
    <row r="335" spans="3:4" x14ac:dyDescent="0.25">
      <c r="C335" s="61"/>
      <c r="D335" s="61"/>
    </row>
    <row r="336" spans="3:4" x14ac:dyDescent="0.25">
      <c r="C336" s="61"/>
      <c r="D336" s="61"/>
    </row>
    <row r="337" spans="3:4" x14ac:dyDescent="0.25">
      <c r="C337" s="61"/>
      <c r="D337" s="61"/>
    </row>
    <row r="338" spans="3:4" x14ac:dyDescent="0.25">
      <c r="C338" s="61"/>
      <c r="D338" s="61"/>
    </row>
    <row r="339" spans="3:4" x14ac:dyDescent="0.25">
      <c r="C339" s="61"/>
      <c r="D339" s="61"/>
    </row>
    <row r="340" spans="3:4" x14ac:dyDescent="0.25">
      <c r="C340" s="61"/>
      <c r="D340" s="61"/>
    </row>
    <row r="341" spans="3:4" x14ac:dyDescent="0.25">
      <c r="C341" s="61"/>
      <c r="D341" s="61"/>
    </row>
    <row r="342" spans="3:4" x14ac:dyDescent="0.25">
      <c r="C342" s="61"/>
      <c r="D342" s="61"/>
    </row>
    <row r="343" spans="3:4" x14ac:dyDescent="0.25">
      <c r="C343" s="61"/>
      <c r="D343" s="61"/>
    </row>
    <row r="344" spans="3:4" x14ac:dyDescent="0.25">
      <c r="C344" s="61"/>
      <c r="D344" s="61"/>
    </row>
    <row r="345" spans="3:4" x14ac:dyDescent="0.25">
      <c r="C345" s="61"/>
      <c r="D345" s="61"/>
    </row>
    <row r="346" spans="3:4" x14ac:dyDescent="0.25">
      <c r="C346" s="61"/>
      <c r="D346" s="61"/>
    </row>
    <row r="347" spans="3:4" x14ac:dyDescent="0.25">
      <c r="C347" s="61"/>
      <c r="D347" s="61"/>
    </row>
    <row r="348" spans="3:4" x14ac:dyDescent="0.25">
      <c r="C348" s="61"/>
      <c r="D348" s="61"/>
    </row>
    <row r="349" spans="3:4" x14ac:dyDescent="0.25">
      <c r="C349" s="61"/>
      <c r="D349" s="61"/>
    </row>
    <row r="350" spans="3:4" x14ac:dyDescent="0.25">
      <c r="C350" s="61"/>
      <c r="D350" s="61"/>
    </row>
    <row r="351" spans="3:4" x14ac:dyDescent="0.25">
      <c r="C351" s="61"/>
      <c r="D351" s="61"/>
    </row>
    <row r="352" spans="3:4" x14ac:dyDescent="0.25">
      <c r="C352" s="61"/>
      <c r="D352" s="61"/>
    </row>
    <row r="353" spans="3:4" x14ac:dyDescent="0.25">
      <c r="C353" s="61"/>
      <c r="D353" s="61"/>
    </row>
    <row r="354" spans="3:4" x14ac:dyDescent="0.25">
      <c r="C354" s="61"/>
      <c r="D354" s="61"/>
    </row>
    <row r="355" spans="3:4" x14ac:dyDescent="0.25">
      <c r="C355" s="61"/>
      <c r="D355" s="61"/>
    </row>
    <row r="356" spans="3:4" x14ac:dyDescent="0.25">
      <c r="C356" s="61"/>
      <c r="D356" s="61"/>
    </row>
    <row r="357" spans="3:4" x14ac:dyDescent="0.25">
      <c r="C357" s="61"/>
      <c r="D357" s="61"/>
    </row>
    <row r="358" spans="3:4" x14ac:dyDescent="0.25">
      <c r="C358" s="61"/>
      <c r="D358" s="61"/>
    </row>
    <row r="359" spans="3:4" x14ac:dyDescent="0.25">
      <c r="C359" s="61"/>
      <c r="D359" s="61"/>
    </row>
    <row r="360" spans="3:4" x14ac:dyDescent="0.25">
      <c r="C360" s="61"/>
      <c r="D360" s="61"/>
    </row>
    <row r="361" spans="3:4" x14ac:dyDescent="0.25">
      <c r="C361" s="61"/>
      <c r="D361" s="61"/>
    </row>
    <row r="362" spans="3:4" x14ac:dyDescent="0.25">
      <c r="C362" s="61"/>
      <c r="D362" s="61"/>
    </row>
    <row r="363" spans="3:4" x14ac:dyDescent="0.25">
      <c r="C363" s="61"/>
      <c r="D363" s="61"/>
    </row>
    <row r="364" spans="3:4" x14ac:dyDescent="0.25">
      <c r="C364" s="61"/>
      <c r="D364" s="61"/>
    </row>
    <row r="365" spans="3:4" x14ac:dyDescent="0.25">
      <c r="C365" s="61"/>
      <c r="D365" s="61"/>
    </row>
    <row r="366" spans="3:4" x14ac:dyDescent="0.25">
      <c r="C366" s="61"/>
      <c r="D366" s="61"/>
    </row>
    <row r="367" spans="3:4" x14ac:dyDescent="0.25">
      <c r="C367" s="61"/>
      <c r="D367" s="61"/>
    </row>
    <row r="368" spans="3:4" x14ac:dyDescent="0.25">
      <c r="C368" s="61"/>
      <c r="D368" s="61"/>
    </row>
    <row r="369" spans="3:4" x14ac:dyDescent="0.25">
      <c r="C369" s="61"/>
      <c r="D369" s="61"/>
    </row>
    <row r="370" spans="3:4" x14ac:dyDescent="0.25">
      <c r="C370" s="61"/>
      <c r="D370" s="61"/>
    </row>
    <row r="371" spans="3:4" x14ac:dyDescent="0.25">
      <c r="C371" s="61"/>
      <c r="D371" s="61"/>
    </row>
    <row r="372" spans="3:4" x14ac:dyDescent="0.25">
      <c r="C372" s="61"/>
      <c r="D372" s="61"/>
    </row>
    <row r="373" spans="3:4" x14ac:dyDescent="0.25">
      <c r="C373" s="61"/>
      <c r="D373" s="61"/>
    </row>
    <row r="374" spans="3:4" x14ac:dyDescent="0.25">
      <c r="C374" s="61"/>
      <c r="D374" s="61"/>
    </row>
    <row r="375" spans="3:4" x14ac:dyDescent="0.25">
      <c r="C375" s="61"/>
      <c r="D375" s="61"/>
    </row>
    <row r="376" spans="3:4" x14ac:dyDescent="0.25">
      <c r="C376" s="61"/>
      <c r="D376" s="61"/>
    </row>
    <row r="377" spans="3:4" x14ac:dyDescent="0.25">
      <c r="C377" s="61"/>
      <c r="D377" s="61"/>
    </row>
    <row r="378" spans="3:4" x14ac:dyDescent="0.25">
      <c r="C378" s="61"/>
      <c r="D378" s="61"/>
    </row>
    <row r="379" spans="3:4" x14ac:dyDescent="0.25">
      <c r="C379" s="61"/>
      <c r="D379" s="61"/>
    </row>
    <row r="380" spans="3:4" x14ac:dyDescent="0.25">
      <c r="C380" s="61"/>
      <c r="D380" s="61"/>
    </row>
    <row r="381" spans="3:4" x14ac:dyDescent="0.25">
      <c r="C381" s="61"/>
      <c r="D381" s="61"/>
    </row>
    <row r="382" spans="3:4" x14ac:dyDescent="0.25">
      <c r="C382" s="61"/>
      <c r="D382" s="61"/>
    </row>
    <row r="383" spans="3:4" x14ac:dyDescent="0.25">
      <c r="C383" s="61"/>
      <c r="D383" s="61"/>
    </row>
    <row r="384" spans="3:4" x14ac:dyDescent="0.25">
      <c r="C384" s="61"/>
      <c r="D384" s="61"/>
    </row>
    <row r="385" spans="3:4" x14ac:dyDescent="0.25">
      <c r="C385" s="61"/>
      <c r="D385" s="61"/>
    </row>
    <row r="386" spans="3:4" x14ac:dyDescent="0.25">
      <c r="C386" s="61"/>
      <c r="D386" s="61"/>
    </row>
    <row r="387" spans="3:4" x14ac:dyDescent="0.25">
      <c r="C387" s="61"/>
      <c r="D387" s="61"/>
    </row>
    <row r="388" spans="3:4" x14ac:dyDescent="0.25">
      <c r="C388" s="61"/>
      <c r="D388" s="61"/>
    </row>
    <row r="389" spans="3:4" x14ac:dyDescent="0.25">
      <c r="C389" s="61"/>
      <c r="D389" s="61"/>
    </row>
    <row r="390" spans="3:4" x14ac:dyDescent="0.25">
      <c r="C390" s="61"/>
      <c r="D390" s="61"/>
    </row>
    <row r="391" spans="3:4" x14ac:dyDescent="0.25">
      <c r="C391" s="61"/>
      <c r="D391" s="61"/>
    </row>
    <row r="392" spans="3:4" x14ac:dyDescent="0.25">
      <c r="C392" s="61"/>
      <c r="D392" s="61"/>
    </row>
    <row r="393" spans="3:4" x14ac:dyDescent="0.25">
      <c r="C393" s="61"/>
      <c r="D393" s="61"/>
    </row>
    <row r="394" spans="3:4" x14ac:dyDescent="0.25">
      <c r="C394" s="61"/>
      <c r="D394" s="61"/>
    </row>
    <row r="395" spans="3:4" x14ac:dyDescent="0.25">
      <c r="C395" s="61"/>
      <c r="D395" s="61"/>
    </row>
    <row r="396" spans="3:4" x14ac:dyDescent="0.25">
      <c r="C396" s="61"/>
      <c r="D396" s="61"/>
    </row>
    <row r="397" spans="3:4" x14ac:dyDescent="0.25">
      <c r="C397" s="61"/>
      <c r="D397" s="61"/>
    </row>
    <row r="398" spans="3:4" x14ac:dyDescent="0.25">
      <c r="C398" s="61"/>
      <c r="D398" s="61"/>
    </row>
    <row r="399" spans="3:4" x14ac:dyDescent="0.25">
      <c r="C399" s="61"/>
      <c r="D399" s="61"/>
    </row>
    <row r="400" spans="3:4" x14ac:dyDescent="0.25">
      <c r="C400" s="61"/>
      <c r="D400" s="61"/>
    </row>
    <row r="401" spans="3:4" x14ac:dyDescent="0.25">
      <c r="C401" s="61"/>
      <c r="D401" s="61"/>
    </row>
    <row r="402" spans="3:4" x14ac:dyDescent="0.25">
      <c r="C402" s="61"/>
      <c r="D402" s="61"/>
    </row>
    <row r="403" spans="3:4" x14ac:dyDescent="0.25">
      <c r="C403" s="61"/>
      <c r="D403" s="61"/>
    </row>
    <row r="404" spans="3:4" x14ac:dyDescent="0.25">
      <c r="C404" s="61"/>
      <c r="D404" s="61"/>
    </row>
    <row r="405" spans="3:4" x14ac:dyDescent="0.25">
      <c r="C405" s="61"/>
      <c r="D405" s="61"/>
    </row>
    <row r="406" spans="3:4" x14ac:dyDescent="0.25">
      <c r="C406" s="61"/>
      <c r="D406" s="61"/>
    </row>
    <row r="407" spans="3:4" x14ac:dyDescent="0.25">
      <c r="C407" s="61"/>
      <c r="D407" s="61"/>
    </row>
    <row r="408" spans="3:4" x14ac:dyDescent="0.25">
      <c r="C408" s="61"/>
      <c r="D408" s="61"/>
    </row>
    <row r="409" spans="3:4" x14ac:dyDescent="0.25">
      <c r="C409" s="61"/>
      <c r="D409" s="61"/>
    </row>
    <row r="410" spans="3:4" x14ac:dyDescent="0.25">
      <c r="C410" s="61"/>
      <c r="D410" s="61"/>
    </row>
    <row r="411" spans="3:4" x14ac:dyDescent="0.25">
      <c r="C411" s="61"/>
      <c r="D411" s="61"/>
    </row>
    <row r="412" spans="3:4" x14ac:dyDescent="0.25">
      <c r="C412" s="61"/>
      <c r="D412" s="61"/>
    </row>
    <row r="413" spans="3:4" x14ac:dyDescent="0.25">
      <c r="C413" s="61"/>
      <c r="D413" s="61"/>
    </row>
    <row r="414" spans="3:4" x14ac:dyDescent="0.25">
      <c r="C414" s="61"/>
      <c r="D414" s="61"/>
    </row>
    <row r="415" spans="3:4" x14ac:dyDescent="0.25">
      <c r="C415" s="61"/>
      <c r="D415" s="61"/>
    </row>
    <row r="416" spans="3:4" x14ac:dyDescent="0.25">
      <c r="C416" s="61"/>
      <c r="D416" s="61"/>
    </row>
    <row r="417" spans="3:4" x14ac:dyDescent="0.25">
      <c r="C417" s="61"/>
      <c r="D417" s="61"/>
    </row>
    <row r="418" spans="3:4" x14ac:dyDescent="0.25">
      <c r="C418" s="61"/>
      <c r="D418" s="61"/>
    </row>
    <row r="419" spans="3:4" x14ac:dyDescent="0.25">
      <c r="C419" s="61"/>
      <c r="D419" s="61"/>
    </row>
    <row r="420" spans="3:4" x14ac:dyDescent="0.25">
      <c r="C420" s="61"/>
      <c r="D420" s="61"/>
    </row>
    <row r="421" spans="3:4" x14ac:dyDescent="0.25">
      <c r="C421" s="61"/>
      <c r="D421" s="61"/>
    </row>
    <row r="422" spans="3:4" x14ac:dyDescent="0.25">
      <c r="C422" s="61"/>
      <c r="D422" s="61"/>
    </row>
    <row r="423" spans="3:4" x14ac:dyDescent="0.25">
      <c r="C423" s="61"/>
      <c r="D423" s="61"/>
    </row>
    <row r="424" spans="3:4" x14ac:dyDescent="0.25">
      <c r="C424" s="61"/>
      <c r="D424" s="61"/>
    </row>
    <row r="425" spans="3:4" x14ac:dyDescent="0.25">
      <c r="C425" s="61"/>
      <c r="D425" s="61"/>
    </row>
    <row r="426" spans="3:4" x14ac:dyDescent="0.25">
      <c r="C426" s="61"/>
      <c r="D426" s="61"/>
    </row>
    <row r="427" spans="3:4" x14ac:dyDescent="0.25">
      <c r="C427" s="61"/>
      <c r="D427" s="61"/>
    </row>
    <row r="428" spans="3:4" x14ac:dyDescent="0.25">
      <c r="C428" s="61"/>
      <c r="D428" s="61"/>
    </row>
    <row r="429" spans="3:4" x14ac:dyDescent="0.25">
      <c r="C429" s="61"/>
      <c r="D429" s="61"/>
    </row>
    <row r="430" spans="3:4" x14ac:dyDescent="0.25">
      <c r="C430" s="61"/>
      <c r="D430" s="61"/>
    </row>
    <row r="431" spans="3:4" x14ac:dyDescent="0.25">
      <c r="C431" s="61"/>
      <c r="D431" s="61"/>
    </row>
    <row r="432" spans="3:4" x14ac:dyDescent="0.25">
      <c r="C432" s="61"/>
      <c r="D432" s="61"/>
    </row>
    <row r="433" spans="3:4" x14ac:dyDescent="0.25">
      <c r="C433" s="61"/>
      <c r="D433" s="61"/>
    </row>
    <row r="434" spans="3:4" x14ac:dyDescent="0.25">
      <c r="C434" s="61"/>
      <c r="D434" s="61"/>
    </row>
    <row r="435" spans="3:4" x14ac:dyDescent="0.25">
      <c r="C435" s="61"/>
      <c r="D435" s="61"/>
    </row>
    <row r="436" spans="3:4" x14ac:dyDescent="0.25">
      <c r="C436" s="61"/>
      <c r="D436" s="61"/>
    </row>
    <row r="437" spans="3:4" x14ac:dyDescent="0.25">
      <c r="C437" s="61"/>
      <c r="D437" s="61"/>
    </row>
    <row r="438" spans="3:4" x14ac:dyDescent="0.25">
      <c r="C438" s="61"/>
      <c r="D438" s="61"/>
    </row>
    <row r="439" spans="3:4" x14ac:dyDescent="0.25">
      <c r="C439" s="61"/>
      <c r="D439" s="61"/>
    </row>
    <row r="440" spans="3:4" x14ac:dyDescent="0.25">
      <c r="C440" s="61"/>
      <c r="D440" s="61"/>
    </row>
    <row r="441" spans="3:4" x14ac:dyDescent="0.25">
      <c r="C441" s="61"/>
      <c r="D441" s="61"/>
    </row>
    <row r="442" spans="3:4" x14ac:dyDescent="0.25">
      <c r="C442" s="61"/>
      <c r="D442" s="61"/>
    </row>
    <row r="443" spans="3:4" x14ac:dyDescent="0.25">
      <c r="C443" s="61"/>
      <c r="D443" s="61"/>
    </row>
    <row r="444" spans="3:4" x14ac:dyDescent="0.25">
      <c r="C444" s="61"/>
      <c r="D444" s="61"/>
    </row>
    <row r="445" spans="3:4" x14ac:dyDescent="0.25">
      <c r="C445" s="61"/>
      <c r="D445" s="61"/>
    </row>
    <row r="446" spans="3:4" x14ac:dyDescent="0.25">
      <c r="C446" s="61"/>
      <c r="D446" s="61"/>
    </row>
    <row r="447" spans="3:4" x14ac:dyDescent="0.25">
      <c r="C447" s="61"/>
      <c r="D447" s="61"/>
    </row>
    <row r="448" spans="3:4" x14ac:dyDescent="0.25">
      <c r="C448" s="61"/>
      <c r="D448" s="61"/>
    </row>
    <row r="449" spans="3:4" x14ac:dyDescent="0.25">
      <c r="C449" s="61"/>
      <c r="D449" s="61"/>
    </row>
    <row r="450" spans="3:4" x14ac:dyDescent="0.25">
      <c r="C450" s="61"/>
      <c r="D450" s="61"/>
    </row>
    <row r="451" spans="3:4" x14ac:dyDescent="0.25">
      <c r="C451" s="61"/>
      <c r="D451" s="61"/>
    </row>
    <row r="452" spans="3:4" x14ac:dyDescent="0.25">
      <c r="C452" s="61"/>
      <c r="D452" s="61"/>
    </row>
    <row r="453" spans="3:4" x14ac:dyDescent="0.25">
      <c r="C453" s="61"/>
      <c r="D453" s="61"/>
    </row>
    <row r="454" spans="3:4" x14ac:dyDescent="0.25">
      <c r="C454" s="61"/>
      <c r="D454" s="61"/>
    </row>
    <row r="455" spans="3:4" x14ac:dyDescent="0.25">
      <c r="C455" s="61"/>
      <c r="D455" s="61"/>
    </row>
    <row r="456" spans="3:4" x14ac:dyDescent="0.25">
      <c r="C456" s="61"/>
      <c r="D456" s="61"/>
    </row>
    <row r="457" spans="3:4" x14ac:dyDescent="0.25">
      <c r="C457" s="61"/>
      <c r="D457" s="61"/>
    </row>
    <row r="458" spans="3:4" x14ac:dyDescent="0.25">
      <c r="C458" s="61"/>
      <c r="D458" s="61"/>
    </row>
    <row r="459" spans="3:4" x14ac:dyDescent="0.25">
      <c r="C459" s="61"/>
      <c r="D459" s="61"/>
    </row>
    <row r="460" spans="3:4" x14ac:dyDescent="0.25">
      <c r="C460" s="61"/>
      <c r="D460" s="61"/>
    </row>
    <row r="461" spans="3:4" x14ac:dyDescent="0.25">
      <c r="C461" s="61"/>
      <c r="D461" s="61"/>
    </row>
    <row r="462" spans="3:4" x14ac:dyDescent="0.25">
      <c r="C462" s="61"/>
      <c r="D462" s="61"/>
    </row>
    <row r="463" spans="3:4" x14ac:dyDescent="0.25">
      <c r="C463" s="61"/>
      <c r="D463" s="61"/>
    </row>
    <row r="464" spans="3:4" x14ac:dyDescent="0.25">
      <c r="C464" s="61"/>
      <c r="D464" s="61"/>
    </row>
    <row r="465" spans="3:4" x14ac:dyDescent="0.25">
      <c r="C465" s="61"/>
      <c r="D465" s="61"/>
    </row>
    <row r="466" spans="3:4" x14ac:dyDescent="0.25">
      <c r="C466" s="61"/>
      <c r="D466" s="61"/>
    </row>
    <row r="467" spans="3:4" x14ac:dyDescent="0.25">
      <c r="C467" s="61"/>
      <c r="D467" s="61"/>
    </row>
    <row r="468" spans="3:4" x14ac:dyDescent="0.25">
      <c r="C468" s="61"/>
      <c r="D468" s="61"/>
    </row>
    <row r="469" spans="3:4" x14ac:dyDescent="0.25">
      <c r="C469" s="61"/>
      <c r="D469" s="61"/>
    </row>
    <row r="470" spans="3:4" x14ac:dyDescent="0.25">
      <c r="C470" s="61"/>
      <c r="D470" s="61"/>
    </row>
    <row r="471" spans="3:4" x14ac:dyDescent="0.25">
      <c r="C471" s="61"/>
      <c r="D471" s="61"/>
    </row>
    <row r="472" spans="3:4" x14ac:dyDescent="0.25">
      <c r="C472" s="61"/>
      <c r="D472" s="61"/>
    </row>
    <row r="473" spans="3:4" x14ac:dyDescent="0.25">
      <c r="C473" s="61"/>
      <c r="D473" s="61"/>
    </row>
    <row r="474" spans="3:4" x14ac:dyDescent="0.25">
      <c r="C474" s="61"/>
      <c r="D474" s="61"/>
    </row>
    <row r="475" spans="3:4" x14ac:dyDescent="0.25">
      <c r="C475" s="61"/>
      <c r="D475" s="61"/>
    </row>
    <row r="476" spans="3:4" x14ac:dyDescent="0.25">
      <c r="C476" s="61"/>
      <c r="D476" s="61"/>
    </row>
    <row r="477" spans="3:4" x14ac:dyDescent="0.25">
      <c r="C477" s="61"/>
      <c r="D477" s="61"/>
    </row>
    <row r="478" spans="3:4" x14ac:dyDescent="0.25">
      <c r="C478" s="61"/>
      <c r="D478" s="61"/>
    </row>
    <row r="479" spans="3:4" x14ac:dyDescent="0.25">
      <c r="C479" s="61"/>
      <c r="D479" s="61"/>
    </row>
    <row r="480" spans="3:4" x14ac:dyDescent="0.25">
      <c r="C480" s="61"/>
      <c r="D480" s="61"/>
    </row>
    <row r="481" spans="3:4" x14ac:dyDescent="0.25">
      <c r="C481" s="61"/>
      <c r="D481" s="61"/>
    </row>
    <row r="482" spans="3:4" x14ac:dyDescent="0.25">
      <c r="C482" s="61"/>
      <c r="D482" s="61"/>
    </row>
    <row r="483" spans="3:4" x14ac:dyDescent="0.25">
      <c r="C483" s="61"/>
      <c r="D483" s="61"/>
    </row>
    <row r="484" spans="3:4" x14ac:dyDescent="0.25">
      <c r="C484" s="61"/>
      <c r="D484" s="61"/>
    </row>
    <row r="485" spans="3:4" x14ac:dyDescent="0.25">
      <c r="C485" s="61"/>
      <c r="D485" s="61"/>
    </row>
    <row r="486" spans="3:4" x14ac:dyDescent="0.25">
      <c r="C486" s="61"/>
      <c r="D486" s="61"/>
    </row>
    <row r="487" spans="3:4" x14ac:dyDescent="0.25">
      <c r="C487" s="61"/>
      <c r="D487" s="61"/>
    </row>
    <row r="488" spans="3:4" x14ac:dyDescent="0.25">
      <c r="C488" s="61"/>
      <c r="D488" s="61"/>
    </row>
    <row r="489" spans="3:4" x14ac:dyDescent="0.25">
      <c r="C489" s="61"/>
      <c r="D489" s="61"/>
    </row>
    <row r="490" spans="3:4" x14ac:dyDescent="0.25">
      <c r="C490" s="61"/>
      <c r="D490" s="61"/>
    </row>
    <row r="491" spans="3:4" x14ac:dyDescent="0.25">
      <c r="C491" s="61"/>
      <c r="D491" s="61"/>
    </row>
    <row r="492" spans="3:4" x14ac:dyDescent="0.25">
      <c r="C492" s="61"/>
      <c r="D492" s="61"/>
    </row>
    <row r="493" spans="3:4" x14ac:dyDescent="0.25">
      <c r="C493" s="61"/>
      <c r="D493" s="61"/>
    </row>
    <row r="494" spans="3:4" x14ac:dyDescent="0.25">
      <c r="C494" s="61"/>
      <c r="D494" s="61"/>
    </row>
    <row r="495" spans="3:4" x14ac:dyDescent="0.25">
      <c r="C495" s="61"/>
      <c r="D495" s="61"/>
    </row>
    <row r="496" spans="3:4" x14ac:dyDescent="0.25">
      <c r="C496" s="61"/>
      <c r="D496" s="61"/>
    </row>
    <row r="497" spans="3:4" x14ac:dyDescent="0.25">
      <c r="C497" s="61"/>
      <c r="D497" s="61"/>
    </row>
    <row r="498" spans="3:4" x14ac:dyDescent="0.25">
      <c r="C498" s="61"/>
      <c r="D498" s="61"/>
    </row>
    <row r="499" spans="3:4" x14ac:dyDescent="0.25">
      <c r="C499" s="61"/>
      <c r="D499" s="61"/>
    </row>
    <row r="500" spans="3:4" x14ac:dyDescent="0.25">
      <c r="C500" s="61"/>
      <c r="D500" s="61"/>
    </row>
    <row r="501" spans="3:4" x14ac:dyDescent="0.25">
      <c r="C501" s="61"/>
      <c r="D501" s="61"/>
    </row>
    <row r="502" spans="3:4" x14ac:dyDescent="0.25">
      <c r="C502" s="61"/>
      <c r="D502" s="61"/>
    </row>
    <row r="503" spans="3:4" x14ac:dyDescent="0.25">
      <c r="C503" s="61"/>
      <c r="D503" s="61"/>
    </row>
    <row r="504" spans="3:4" x14ac:dyDescent="0.25">
      <c r="C504" s="61"/>
      <c r="D504" s="61"/>
    </row>
    <row r="505" spans="3:4" x14ac:dyDescent="0.25">
      <c r="C505" s="61"/>
      <c r="D505" s="61"/>
    </row>
    <row r="506" spans="3:4" x14ac:dyDescent="0.25">
      <c r="C506" s="61"/>
      <c r="D506" s="61"/>
    </row>
    <row r="507" spans="3:4" x14ac:dyDescent="0.25">
      <c r="C507" s="61"/>
      <c r="D507" s="61"/>
    </row>
    <row r="508" spans="3:4" x14ac:dyDescent="0.25">
      <c r="C508" s="61"/>
      <c r="D508" s="61"/>
    </row>
    <row r="509" spans="3:4" x14ac:dyDescent="0.25">
      <c r="C509" s="61"/>
      <c r="D509" s="61"/>
    </row>
    <row r="510" spans="3:4" x14ac:dyDescent="0.25">
      <c r="C510" s="61"/>
      <c r="D510" s="61"/>
    </row>
    <row r="511" spans="3:4" x14ac:dyDescent="0.25">
      <c r="C511" s="61"/>
      <c r="D511" s="61"/>
    </row>
    <row r="512" spans="3:4" x14ac:dyDescent="0.25">
      <c r="C512" s="61"/>
      <c r="D512" s="61"/>
    </row>
    <row r="513" spans="3:4" x14ac:dyDescent="0.25">
      <c r="C513" s="61"/>
      <c r="D513" s="61"/>
    </row>
    <row r="514" spans="3:4" x14ac:dyDescent="0.25">
      <c r="C514" s="61"/>
      <c r="D514" s="61"/>
    </row>
    <row r="515" spans="3:4" x14ac:dyDescent="0.25">
      <c r="C515" s="61"/>
      <c r="D515" s="61"/>
    </row>
  </sheetData>
  <mergeCells count="4">
    <mergeCell ref="A2:F2"/>
    <mergeCell ref="A3:F3"/>
    <mergeCell ref="B4:F4"/>
    <mergeCell ref="A6:A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workbookViewId="0">
      <selection activeCell="C2" sqref="C2"/>
    </sheetView>
  </sheetViews>
  <sheetFormatPr defaultRowHeight="15" x14ac:dyDescent="0.25"/>
  <cols>
    <col min="1" max="1" width="4.5703125" style="1" bestFit="1" customWidth="1"/>
    <col min="2" max="2" width="73.85546875" style="29" customWidth="1"/>
    <col min="3" max="3" width="13.85546875" style="30" customWidth="1"/>
    <col min="257" max="257" width="4.5703125" bestFit="1" customWidth="1"/>
    <col min="258" max="258" width="81.85546875" customWidth="1"/>
    <col min="259" max="259" width="13.85546875" customWidth="1"/>
    <col min="513" max="513" width="4.5703125" bestFit="1" customWidth="1"/>
    <col min="514" max="514" width="81.85546875" customWidth="1"/>
    <col min="515" max="515" width="13.85546875" customWidth="1"/>
    <col min="769" max="769" width="4.5703125" bestFit="1" customWidth="1"/>
    <col min="770" max="770" width="81.85546875" customWidth="1"/>
    <col min="771" max="771" width="13.85546875" customWidth="1"/>
    <col min="1025" max="1025" width="4.5703125" bestFit="1" customWidth="1"/>
    <col min="1026" max="1026" width="81.85546875" customWidth="1"/>
    <col min="1027" max="1027" width="13.85546875" customWidth="1"/>
    <col min="1281" max="1281" width="4.5703125" bestFit="1" customWidth="1"/>
    <col min="1282" max="1282" width="81.85546875" customWidth="1"/>
    <col min="1283" max="1283" width="13.85546875" customWidth="1"/>
    <col min="1537" max="1537" width="4.5703125" bestFit="1" customWidth="1"/>
    <col min="1538" max="1538" width="81.85546875" customWidth="1"/>
    <col min="1539" max="1539" width="13.85546875" customWidth="1"/>
    <col min="1793" max="1793" width="4.5703125" bestFit="1" customWidth="1"/>
    <col min="1794" max="1794" width="81.85546875" customWidth="1"/>
    <col min="1795" max="1795" width="13.85546875" customWidth="1"/>
    <col min="2049" max="2049" width="4.5703125" bestFit="1" customWidth="1"/>
    <col min="2050" max="2050" width="81.85546875" customWidth="1"/>
    <col min="2051" max="2051" width="13.85546875" customWidth="1"/>
    <col min="2305" max="2305" width="4.5703125" bestFit="1" customWidth="1"/>
    <col min="2306" max="2306" width="81.85546875" customWidth="1"/>
    <col min="2307" max="2307" width="13.85546875" customWidth="1"/>
    <col min="2561" max="2561" width="4.5703125" bestFit="1" customWidth="1"/>
    <col min="2562" max="2562" width="81.85546875" customWidth="1"/>
    <col min="2563" max="2563" width="13.85546875" customWidth="1"/>
    <col min="2817" max="2817" width="4.5703125" bestFit="1" customWidth="1"/>
    <col min="2818" max="2818" width="81.85546875" customWidth="1"/>
    <col min="2819" max="2819" width="13.85546875" customWidth="1"/>
    <col min="3073" max="3073" width="4.5703125" bestFit="1" customWidth="1"/>
    <col min="3074" max="3074" width="81.85546875" customWidth="1"/>
    <col min="3075" max="3075" width="13.85546875" customWidth="1"/>
    <col min="3329" max="3329" width="4.5703125" bestFit="1" customWidth="1"/>
    <col min="3330" max="3330" width="81.85546875" customWidth="1"/>
    <col min="3331" max="3331" width="13.85546875" customWidth="1"/>
    <col min="3585" max="3585" width="4.5703125" bestFit="1" customWidth="1"/>
    <col min="3586" max="3586" width="81.85546875" customWidth="1"/>
    <col min="3587" max="3587" width="13.85546875" customWidth="1"/>
    <col min="3841" max="3841" width="4.5703125" bestFit="1" customWidth="1"/>
    <col min="3842" max="3842" width="81.85546875" customWidth="1"/>
    <col min="3843" max="3843" width="13.85546875" customWidth="1"/>
    <col min="4097" max="4097" width="4.5703125" bestFit="1" customWidth="1"/>
    <col min="4098" max="4098" width="81.85546875" customWidth="1"/>
    <col min="4099" max="4099" width="13.85546875" customWidth="1"/>
    <col min="4353" max="4353" width="4.5703125" bestFit="1" customWidth="1"/>
    <col min="4354" max="4354" width="81.85546875" customWidth="1"/>
    <col min="4355" max="4355" width="13.85546875" customWidth="1"/>
    <col min="4609" max="4609" width="4.5703125" bestFit="1" customWidth="1"/>
    <col min="4610" max="4610" width="81.85546875" customWidth="1"/>
    <col min="4611" max="4611" width="13.85546875" customWidth="1"/>
    <col min="4865" max="4865" width="4.5703125" bestFit="1" customWidth="1"/>
    <col min="4866" max="4866" width="81.85546875" customWidth="1"/>
    <col min="4867" max="4867" width="13.85546875" customWidth="1"/>
    <col min="5121" max="5121" width="4.5703125" bestFit="1" customWidth="1"/>
    <col min="5122" max="5122" width="81.85546875" customWidth="1"/>
    <col min="5123" max="5123" width="13.85546875" customWidth="1"/>
    <col min="5377" max="5377" width="4.5703125" bestFit="1" customWidth="1"/>
    <col min="5378" max="5378" width="81.85546875" customWidth="1"/>
    <col min="5379" max="5379" width="13.85546875" customWidth="1"/>
    <col min="5633" max="5633" width="4.5703125" bestFit="1" customWidth="1"/>
    <col min="5634" max="5634" width="81.85546875" customWidth="1"/>
    <col min="5635" max="5635" width="13.85546875" customWidth="1"/>
    <col min="5889" max="5889" width="4.5703125" bestFit="1" customWidth="1"/>
    <col min="5890" max="5890" width="81.85546875" customWidth="1"/>
    <col min="5891" max="5891" width="13.85546875" customWidth="1"/>
    <col min="6145" max="6145" width="4.5703125" bestFit="1" customWidth="1"/>
    <col min="6146" max="6146" width="81.85546875" customWidth="1"/>
    <col min="6147" max="6147" width="13.85546875" customWidth="1"/>
    <col min="6401" max="6401" width="4.5703125" bestFit="1" customWidth="1"/>
    <col min="6402" max="6402" width="81.85546875" customWidth="1"/>
    <col min="6403" max="6403" width="13.85546875" customWidth="1"/>
    <col min="6657" max="6657" width="4.5703125" bestFit="1" customWidth="1"/>
    <col min="6658" max="6658" width="81.85546875" customWidth="1"/>
    <col min="6659" max="6659" width="13.85546875" customWidth="1"/>
    <col min="6913" max="6913" width="4.5703125" bestFit="1" customWidth="1"/>
    <col min="6914" max="6914" width="81.85546875" customWidth="1"/>
    <col min="6915" max="6915" width="13.85546875" customWidth="1"/>
    <col min="7169" max="7169" width="4.5703125" bestFit="1" customWidth="1"/>
    <col min="7170" max="7170" width="81.85546875" customWidth="1"/>
    <col min="7171" max="7171" width="13.85546875" customWidth="1"/>
    <col min="7425" max="7425" width="4.5703125" bestFit="1" customWidth="1"/>
    <col min="7426" max="7426" width="81.85546875" customWidth="1"/>
    <col min="7427" max="7427" width="13.85546875" customWidth="1"/>
    <col min="7681" max="7681" width="4.5703125" bestFit="1" customWidth="1"/>
    <col min="7682" max="7682" width="81.85546875" customWidth="1"/>
    <col min="7683" max="7683" width="13.85546875" customWidth="1"/>
    <col min="7937" max="7937" width="4.5703125" bestFit="1" customWidth="1"/>
    <col min="7938" max="7938" width="81.85546875" customWidth="1"/>
    <col min="7939" max="7939" width="13.85546875" customWidth="1"/>
    <col min="8193" max="8193" width="4.5703125" bestFit="1" customWidth="1"/>
    <col min="8194" max="8194" width="81.85546875" customWidth="1"/>
    <col min="8195" max="8195" width="13.85546875" customWidth="1"/>
    <col min="8449" max="8449" width="4.5703125" bestFit="1" customWidth="1"/>
    <col min="8450" max="8450" width="81.85546875" customWidth="1"/>
    <col min="8451" max="8451" width="13.85546875" customWidth="1"/>
    <col min="8705" max="8705" width="4.5703125" bestFit="1" customWidth="1"/>
    <col min="8706" max="8706" width="81.85546875" customWidth="1"/>
    <col min="8707" max="8707" width="13.85546875" customWidth="1"/>
    <col min="8961" max="8961" width="4.5703125" bestFit="1" customWidth="1"/>
    <col min="8962" max="8962" width="81.85546875" customWidth="1"/>
    <col min="8963" max="8963" width="13.85546875" customWidth="1"/>
    <col min="9217" max="9217" width="4.5703125" bestFit="1" customWidth="1"/>
    <col min="9218" max="9218" width="81.85546875" customWidth="1"/>
    <col min="9219" max="9219" width="13.85546875" customWidth="1"/>
    <col min="9473" max="9473" width="4.5703125" bestFit="1" customWidth="1"/>
    <col min="9474" max="9474" width="81.85546875" customWidth="1"/>
    <col min="9475" max="9475" width="13.85546875" customWidth="1"/>
    <col min="9729" max="9729" width="4.5703125" bestFit="1" customWidth="1"/>
    <col min="9730" max="9730" width="81.85546875" customWidth="1"/>
    <col min="9731" max="9731" width="13.85546875" customWidth="1"/>
    <col min="9985" max="9985" width="4.5703125" bestFit="1" customWidth="1"/>
    <col min="9986" max="9986" width="81.85546875" customWidth="1"/>
    <col min="9987" max="9987" width="13.85546875" customWidth="1"/>
    <col min="10241" max="10241" width="4.5703125" bestFit="1" customWidth="1"/>
    <col min="10242" max="10242" width="81.85546875" customWidth="1"/>
    <col min="10243" max="10243" width="13.85546875" customWidth="1"/>
    <col min="10497" max="10497" width="4.5703125" bestFit="1" customWidth="1"/>
    <col min="10498" max="10498" width="81.85546875" customWidth="1"/>
    <col min="10499" max="10499" width="13.85546875" customWidth="1"/>
    <col min="10753" max="10753" width="4.5703125" bestFit="1" customWidth="1"/>
    <col min="10754" max="10754" width="81.85546875" customWidth="1"/>
    <col min="10755" max="10755" width="13.85546875" customWidth="1"/>
    <col min="11009" max="11009" width="4.5703125" bestFit="1" customWidth="1"/>
    <col min="11010" max="11010" width="81.85546875" customWidth="1"/>
    <col min="11011" max="11011" width="13.85546875" customWidth="1"/>
    <col min="11265" max="11265" width="4.5703125" bestFit="1" customWidth="1"/>
    <col min="11266" max="11266" width="81.85546875" customWidth="1"/>
    <col min="11267" max="11267" width="13.85546875" customWidth="1"/>
    <col min="11521" max="11521" width="4.5703125" bestFit="1" customWidth="1"/>
    <col min="11522" max="11522" width="81.85546875" customWidth="1"/>
    <col min="11523" max="11523" width="13.85546875" customWidth="1"/>
    <col min="11777" max="11777" width="4.5703125" bestFit="1" customWidth="1"/>
    <col min="11778" max="11778" width="81.85546875" customWidth="1"/>
    <col min="11779" max="11779" width="13.85546875" customWidth="1"/>
    <col min="12033" max="12033" width="4.5703125" bestFit="1" customWidth="1"/>
    <col min="12034" max="12034" width="81.85546875" customWidth="1"/>
    <col min="12035" max="12035" width="13.85546875" customWidth="1"/>
    <col min="12289" max="12289" width="4.5703125" bestFit="1" customWidth="1"/>
    <col min="12290" max="12290" width="81.85546875" customWidth="1"/>
    <col min="12291" max="12291" width="13.85546875" customWidth="1"/>
    <col min="12545" max="12545" width="4.5703125" bestFit="1" customWidth="1"/>
    <col min="12546" max="12546" width="81.85546875" customWidth="1"/>
    <col min="12547" max="12547" width="13.85546875" customWidth="1"/>
    <col min="12801" max="12801" width="4.5703125" bestFit="1" customWidth="1"/>
    <col min="12802" max="12802" width="81.85546875" customWidth="1"/>
    <col min="12803" max="12803" width="13.85546875" customWidth="1"/>
    <col min="13057" max="13057" width="4.5703125" bestFit="1" customWidth="1"/>
    <col min="13058" max="13058" width="81.85546875" customWidth="1"/>
    <col min="13059" max="13059" width="13.85546875" customWidth="1"/>
    <col min="13313" max="13313" width="4.5703125" bestFit="1" customWidth="1"/>
    <col min="13314" max="13314" width="81.85546875" customWidth="1"/>
    <col min="13315" max="13315" width="13.85546875" customWidth="1"/>
    <col min="13569" max="13569" width="4.5703125" bestFit="1" customWidth="1"/>
    <col min="13570" max="13570" width="81.85546875" customWidth="1"/>
    <col min="13571" max="13571" width="13.85546875" customWidth="1"/>
    <col min="13825" max="13825" width="4.5703125" bestFit="1" customWidth="1"/>
    <col min="13826" max="13826" width="81.85546875" customWidth="1"/>
    <col min="13827" max="13827" width="13.85546875" customWidth="1"/>
    <col min="14081" max="14081" width="4.5703125" bestFit="1" customWidth="1"/>
    <col min="14082" max="14082" width="81.85546875" customWidth="1"/>
    <col min="14083" max="14083" width="13.85546875" customWidth="1"/>
    <col min="14337" max="14337" width="4.5703125" bestFit="1" customWidth="1"/>
    <col min="14338" max="14338" width="81.85546875" customWidth="1"/>
    <col min="14339" max="14339" width="13.85546875" customWidth="1"/>
    <col min="14593" max="14593" width="4.5703125" bestFit="1" customWidth="1"/>
    <col min="14594" max="14594" width="81.85546875" customWidth="1"/>
    <col min="14595" max="14595" width="13.85546875" customWidth="1"/>
    <col min="14849" max="14849" width="4.5703125" bestFit="1" customWidth="1"/>
    <col min="14850" max="14850" width="81.85546875" customWidth="1"/>
    <col min="14851" max="14851" width="13.85546875" customWidth="1"/>
    <col min="15105" max="15105" width="4.5703125" bestFit="1" customWidth="1"/>
    <col min="15106" max="15106" width="81.85546875" customWidth="1"/>
    <col min="15107" max="15107" width="13.85546875" customWidth="1"/>
    <col min="15361" max="15361" width="4.5703125" bestFit="1" customWidth="1"/>
    <col min="15362" max="15362" width="81.85546875" customWidth="1"/>
    <col min="15363" max="15363" width="13.85546875" customWidth="1"/>
    <col min="15617" max="15617" width="4.5703125" bestFit="1" customWidth="1"/>
    <col min="15618" max="15618" width="81.85546875" customWidth="1"/>
    <col min="15619" max="15619" width="13.85546875" customWidth="1"/>
    <col min="15873" max="15873" width="4.5703125" bestFit="1" customWidth="1"/>
    <col min="15874" max="15874" width="81.85546875" customWidth="1"/>
    <col min="15875" max="15875" width="13.85546875" customWidth="1"/>
    <col min="16129" max="16129" width="4.5703125" bestFit="1" customWidth="1"/>
    <col min="16130" max="16130" width="81.85546875" customWidth="1"/>
    <col min="16131" max="16131" width="13.85546875" customWidth="1"/>
  </cols>
  <sheetData>
    <row r="1" spans="1:3" x14ac:dyDescent="0.25">
      <c r="B1" s="2"/>
      <c r="C1" s="3" t="s">
        <v>84</v>
      </c>
    </row>
    <row r="2" spans="1:3" x14ac:dyDescent="0.25">
      <c r="B2" s="2"/>
      <c r="C2" s="4"/>
    </row>
    <row r="3" spans="1:3" ht="15.75" x14ac:dyDescent="0.25">
      <c r="A3" s="68" t="s">
        <v>0</v>
      </c>
      <c r="B3" s="68"/>
      <c r="C3" s="68"/>
    </row>
    <row r="4" spans="1:3" ht="15.75" x14ac:dyDescent="0.25">
      <c r="A4" s="68" t="s">
        <v>1</v>
      </c>
      <c r="B4" s="68"/>
      <c r="C4" s="68"/>
    </row>
    <row r="5" spans="1:3" ht="16.5" x14ac:dyDescent="0.25">
      <c r="A5" s="5"/>
      <c r="B5" s="6"/>
      <c r="C5" s="6"/>
    </row>
    <row r="6" spans="1:3" ht="17.25" thickBot="1" x14ac:dyDescent="0.3">
      <c r="A6" s="5"/>
      <c r="B6" s="6"/>
      <c r="C6" s="7" t="s">
        <v>2</v>
      </c>
    </row>
    <row r="7" spans="1:3" x14ac:dyDescent="0.25">
      <c r="A7" s="69" t="s">
        <v>3</v>
      </c>
      <c r="B7" s="8" t="s">
        <v>4</v>
      </c>
      <c r="C7" s="9" t="s">
        <v>5</v>
      </c>
    </row>
    <row r="8" spans="1:3" ht="15.75" thickBot="1" x14ac:dyDescent="0.3">
      <c r="A8" s="70"/>
      <c r="B8" s="10" t="s">
        <v>6</v>
      </c>
      <c r="C8" s="11" t="s">
        <v>7</v>
      </c>
    </row>
    <row r="9" spans="1:3" x14ac:dyDescent="0.25">
      <c r="A9" s="12" t="s">
        <v>8</v>
      </c>
      <c r="B9" s="71" t="s">
        <v>9</v>
      </c>
      <c r="C9" s="72"/>
    </row>
    <row r="10" spans="1:3" x14ac:dyDescent="0.25">
      <c r="A10" s="12" t="s">
        <v>10</v>
      </c>
      <c r="B10" s="13" t="s">
        <v>11</v>
      </c>
      <c r="C10" s="14">
        <v>5924</v>
      </c>
    </row>
    <row r="11" spans="1:3" ht="30" x14ac:dyDescent="0.25">
      <c r="A11" s="12" t="s">
        <v>12</v>
      </c>
      <c r="B11" s="13" t="s">
        <v>13</v>
      </c>
      <c r="C11" s="14">
        <v>3472</v>
      </c>
    </row>
    <row r="12" spans="1:3" x14ac:dyDescent="0.25">
      <c r="A12" s="12" t="s">
        <v>14</v>
      </c>
      <c r="B12" s="13" t="s">
        <v>15</v>
      </c>
      <c r="C12" s="14">
        <v>17636</v>
      </c>
    </row>
    <row r="13" spans="1:3" x14ac:dyDescent="0.25">
      <c r="A13" s="12" t="s">
        <v>16</v>
      </c>
      <c r="B13" s="13" t="s">
        <v>17</v>
      </c>
      <c r="C13" s="14">
        <v>4477</v>
      </c>
    </row>
    <row r="14" spans="1:3" ht="30" x14ac:dyDescent="0.25">
      <c r="A14" s="15" t="s">
        <v>18</v>
      </c>
      <c r="B14" s="13" t="s">
        <v>19</v>
      </c>
      <c r="C14" s="14">
        <v>49</v>
      </c>
    </row>
    <row r="15" spans="1:3" x14ac:dyDescent="0.25">
      <c r="A15" s="12" t="s">
        <v>20</v>
      </c>
      <c r="B15" s="13" t="s">
        <v>21</v>
      </c>
      <c r="C15" s="14">
        <v>608</v>
      </c>
    </row>
    <row r="16" spans="1:3" x14ac:dyDescent="0.25">
      <c r="A16" s="12" t="s">
        <v>22</v>
      </c>
      <c r="B16" s="13" t="s">
        <v>23</v>
      </c>
      <c r="C16" s="14">
        <v>187</v>
      </c>
    </row>
    <row r="17" spans="1:3" x14ac:dyDescent="0.25">
      <c r="A17" s="12" t="s">
        <v>24</v>
      </c>
      <c r="B17" s="13" t="s">
        <v>25</v>
      </c>
      <c r="C17" s="14">
        <v>4582</v>
      </c>
    </row>
    <row r="18" spans="1:3" ht="30" x14ac:dyDescent="0.25">
      <c r="A18" s="12" t="s">
        <v>26</v>
      </c>
      <c r="B18" s="13" t="s">
        <v>27</v>
      </c>
      <c r="C18" s="14">
        <v>4260</v>
      </c>
    </row>
    <row r="19" spans="1:3" x14ac:dyDescent="0.25">
      <c r="A19" s="12" t="s">
        <v>28</v>
      </c>
      <c r="B19" s="13" t="s">
        <v>29</v>
      </c>
      <c r="C19" s="14">
        <v>920</v>
      </c>
    </row>
    <row r="20" spans="1:3" x14ac:dyDescent="0.25">
      <c r="A20" s="12" t="s">
        <v>30</v>
      </c>
      <c r="B20" s="13" t="s">
        <v>31</v>
      </c>
      <c r="C20" s="14">
        <v>2000</v>
      </c>
    </row>
    <row r="21" spans="1:3" x14ac:dyDescent="0.25">
      <c r="A21" s="12" t="s">
        <v>32</v>
      </c>
      <c r="B21" s="13" t="s">
        <v>33</v>
      </c>
      <c r="C21" s="14">
        <v>4763</v>
      </c>
    </row>
    <row r="22" spans="1:3" ht="30" x14ac:dyDescent="0.25">
      <c r="A22" s="12" t="s">
        <v>34</v>
      </c>
      <c r="B22" s="13" t="s">
        <v>35</v>
      </c>
      <c r="C22" s="14">
        <v>192</v>
      </c>
    </row>
    <row r="23" spans="1:3" ht="30" x14ac:dyDescent="0.25">
      <c r="A23" s="15" t="s">
        <v>36</v>
      </c>
      <c r="B23" s="13" t="s">
        <v>37</v>
      </c>
      <c r="C23" s="14">
        <v>22265</v>
      </c>
    </row>
    <row r="24" spans="1:3" ht="45" x14ac:dyDescent="0.25">
      <c r="A24" s="12" t="s">
        <v>38</v>
      </c>
      <c r="B24" s="13" t="s">
        <v>39</v>
      </c>
      <c r="C24" s="14">
        <v>2686</v>
      </c>
    </row>
    <row r="25" spans="1:3" ht="15.75" thickBot="1" x14ac:dyDescent="0.3">
      <c r="A25" s="12" t="s">
        <v>40</v>
      </c>
      <c r="B25" s="16" t="s">
        <v>41</v>
      </c>
      <c r="C25" s="17">
        <f>SUM(C10:C24)</f>
        <v>74021</v>
      </c>
    </row>
    <row r="26" spans="1:3" x14ac:dyDescent="0.25">
      <c r="A26" s="12" t="s">
        <v>42</v>
      </c>
      <c r="B26" s="71" t="s">
        <v>43</v>
      </c>
      <c r="C26" s="72"/>
    </row>
    <row r="27" spans="1:3" x14ac:dyDescent="0.25">
      <c r="A27" s="12" t="s">
        <v>44</v>
      </c>
      <c r="B27" s="13" t="s">
        <v>21</v>
      </c>
      <c r="C27" s="14">
        <v>292</v>
      </c>
    </row>
    <row r="28" spans="1:3" x14ac:dyDescent="0.25">
      <c r="A28" s="12" t="s">
        <v>45</v>
      </c>
      <c r="B28" s="18" t="s">
        <v>46</v>
      </c>
      <c r="C28" s="19">
        <v>1</v>
      </c>
    </row>
    <row r="29" spans="1:3" ht="15.75" thickBot="1" x14ac:dyDescent="0.3">
      <c r="A29" s="12" t="s">
        <v>47</v>
      </c>
      <c r="B29" s="20" t="s">
        <v>48</v>
      </c>
      <c r="C29" s="21">
        <f>SUM(C27:C28)</f>
        <v>293</v>
      </c>
    </row>
    <row r="30" spans="1:3" x14ac:dyDescent="0.25">
      <c r="A30" s="12" t="s">
        <v>49</v>
      </c>
      <c r="B30" s="66" t="s">
        <v>50</v>
      </c>
      <c r="C30" s="67"/>
    </row>
    <row r="31" spans="1:3" x14ac:dyDescent="0.25">
      <c r="A31" s="12" t="s">
        <v>51</v>
      </c>
      <c r="B31" s="13"/>
      <c r="C31" s="22">
        <v>0</v>
      </c>
    </row>
    <row r="32" spans="1:3" ht="15.75" thickBot="1" x14ac:dyDescent="0.3">
      <c r="A32" s="23" t="s">
        <v>52</v>
      </c>
      <c r="B32" s="24" t="s">
        <v>50</v>
      </c>
      <c r="C32" s="25">
        <f>SUM(C31:C31)</f>
        <v>0</v>
      </c>
    </row>
    <row r="33" spans="1:3" ht="32.25" thickBot="1" x14ac:dyDescent="0.3">
      <c r="A33" s="26" t="s">
        <v>53</v>
      </c>
      <c r="B33" s="27" t="s">
        <v>54</v>
      </c>
      <c r="C33" s="28">
        <f>SUM(C25,C29,C32)</f>
        <v>74314</v>
      </c>
    </row>
  </sheetData>
  <mergeCells count="6">
    <mergeCell ref="B30:C30"/>
    <mergeCell ref="A3:C3"/>
    <mergeCell ref="A4:C4"/>
    <mergeCell ref="A7:A8"/>
    <mergeCell ref="B9:C9"/>
    <mergeCell ref="B26:C2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 melléklet</vt:lpstr>
      <vt:lpstr>2.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Erika</dc:creator>
  <cp:lastModifiedBy>Juhász Anikó</cp:lastModifiedBy>
  <cp:lastPrinted>2016-05-19T12:57:44Z</cp:lastPrinted>
  <dcterms:created xsi:type="dcterms:W3CDTF">2016-05-19T12:54:47Z</dcterms:created>
  <dcterms:modified xsi:type="dcterms:W3CDTF">2016-06-01T05:59:20Z</dcterms:modified>
</cp:coreProperties>
</file>