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F3D6F890-2A10-4DB1-B236-A67050A199CB}" xr6:coauthVersionLast="33" xr6:coauthVersionMax="33" xr10:uidLastSave="{00000000-0000-0000-0000-000000000000}"/>
  <bookViews>
    <workbookView xWindow="0" yWindow="0" windowWidth="20490" windowHeight="7545" xr2:uid="{536FAAB5-E8D0-4184-8A54-8E2E907091D8}"/>
  </bookViews>
  <sheets>
    <sheet name="9.2.1. sz. mell" sheetId="1" r:id="rId1"/>
  </sheets>
  <definedNames>
    <definedName name="_xlnm.Print_Titles" localSheetId="0">'9.2.1. sz. mell'!$1:$6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9" i="1"/>
  <c r="C48" i="1"/>
  <c r="C47" i="1"/>
  <c r="C46" i="1" s="1"/>
  <c r="C58" i="1" s="1"/>
  <c r="C41" i="1"/>
  <c r="C39" i="1"/>
  <c r="C38" i="1" s="1"/>
  <c r="C31" i="1"/>
  <c r="C26" i="1"/>
  <c r="C23" i="1"/>
  <c r="C20" i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<sst xmlns="http://schemas.openxmlformats.org/spreadsheetml/2006/main" count="113" uniqueCount="98">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</sst>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FDB9435B-46A1-4AD7-A363-CFFE04BFE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7D2B-237C-4418-8E57-901642168D16}">
  <sheetPr codeName="Munka13">
    <tabColor rgb="FF92D050"/>
  </sheetPr>
  <dimension ref="A1:C61"/>
  <sheetViews>
    <sheetView tabSelected="1" view="pageLayout" zoomScaleNormal="130" workbookViewId="0">
      <selection activeCell="C41" sqref="C41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2071734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52200</f>
        <v>52200</v>
      </c>
    </row>
    <row r="12" spans="1:3" s="28" customFormat="1" ht="12" customHeight="1" x14ac:dyDescent="0.2">
      <c r="A12" s="32" t="s">
        <v>21</v>
      </c>
      <c r="B12" s="33" t="s">
        <v>22</v>
      </c>
      <c r="C12" s="35"/>
    </row>
    <row r="13" spans="1:3" s="28" customFormat="1" ht="12" customHeight="1" x14ac:dyDescent="0.2">
      <c r="A13" s="32" t="s">
        <v>23</v>
      </c>
      <c r="B13" s="33" t="s">
        <v>24</v>
      </c>
      <c r="C13" s="35"/>
    </row>
    <row r="14" spans="1:3" s="28" customFormat="1" ht="12" customHeight="1" x14ac:dyDescent="0.2">
      <c r="A14" s="32" t="s">
        <v>25</v>
      </c>
      <c r="B14" s="33" t="s">
        <v>26</v>
      </c>
      <c r="C14" s="35">
        <f>324000+103000+14094</f>
        <v>441094</v>
      </c>
    </row>
    <row r="15" spans="1:3" s="28" customFormat="1" ht="12" customHeight="1" x14ac:dyDescent="0.2">
      <c r="A15" s="32" t="s">
        <v>27</v>
      </c>
      <c r="B15" s="36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7"/>
    </row>
    <row r="17" spans="1:3" s="38" customFormat="1" ht="12" customHeight="1" x14ac:dyDescent="0.2">
      <c r="A17" s="32" t="s">
        <v>31</v>
      </c>
      <c r="B17" s="33" t="s">
        <v>32</v>
      </c>
      <c r="C17" s="34"/>
    </row>
    <row r="18" spans="1:3" s="38" customFormat="1" ht="12" customHeight="1" x14ac:dyDescent="0.2">
      <c r="A18" s="32" t="s">
        <v>33</v>
      </c>
      <c r="B18" s="33" t="s">
        <v>34</v>
      </c>
      <c r="C18" s="39"/>
    </row>
    <row r="19" spans="1:3" s="38" customFormat="1" ht="12" customHeight="1" thickBot="1" x14ac:dyDescent="0.25">
      <c r="A19" s="32" t="s">
        <v>35</v>
      </c>
      <c r="B19" s="36" t="s">
        <v>36</v>
      </c>
      <c r="C19" s="39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4604230</v>
      </c>
    </row>
    <row r="21" spans="1:3" s="38" customFormat="1" ht="12" customHeight="1" x14ac:dyDescent="0.2">
      <c r="A21" s="32" t="s">
        <v>39</v>
      </c>
      <c r="B21" s="40" t="s">
        <v>40</v>
      </c>
      <c r="C21" s="34"/>
    </row>
    <row r="22" spans="1:3" s="38" customFormat="1" ht="12" customHeight="1" x14ac:dyDescent="0.2">
      <c r="A22" s="32" t="s">
        <v>41</v>
      </c>
      <c r="B22" s="33" t="s">
        <v>42</v>
      </c>
      <c r="C22" s="35"/>
    </row>
    <row r="23" spans="1:3" s="38" customFormat="1" ht="12" customHeight="1" x14ac:dyDescent="0.2">
      <c r="A23" s="32" t="s">
        <v>43</v>
      </c>
      <c r="B23" s="33" t="s">
        <v>44</v>
      </c>
      <c r="C23" s="41">
        <f>3096237-344442+20620+1831815</f>
        <v>4604230</v>
      </c>
    </row>
    <row r="24" spans="1:3" s="38" customFormat="1" ht="12" customHeight="1" thickBot="1" x14ac:dyDescent="0.25">
      <c r="A24" s="32" t="s">
        <v>45</v>
      </c>
      <c r="B24" s="33" t="s">
        <v>46</v>
      </c>
      <c r="C24" s="41"/>
    </row>
    <row r="25" spans="1:3" s="38" customFormat="1" ht="12" customHeight="1" thickBot="1" x14ac:dyDescent="0.25">
      <c r="A25" s="42" t="s">
        <v>47</v>
      </c>
      <c r="B25" s="43" t="s">
        <v>48</v>
      </c>
      <c r="C25" s="44"/>
    </row>
    <row r="26" spans="1:3" s="38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8" customFormat="1" ht="12" customHeight="1" x14ac:dyDescent="0.2">
      <c r="A27" s="45" t="s">
        <v>51</v>
      </c>
      <c r="B27" s="46" t="s">
        <v>52</v>
      </c>
      <c r="C27" s="47"/>
    </row>
    <row r="28" spans="1:3" s="38" customFormat="1" ht="12" customHeight="1" x14ac:dyDescent="0.2">
      <c r="A28" s="45" t="s">
        <v>53</v>
      </c>
      <c r="B28" s="46" t="s">
        <v>42</v>
      </c>
      <c r="C28" s="34"/>
    </row>
    <row r="29" spans="1:3" s="38" customFormat="1" ht="12" customHeight="1" x14ac:dyDescent="0.2">
      <c r="A29" s="45" t="s">
        <v>54</v>
      </c>
      <c r="B29" s="48" t="s">
        <v>55</v>
      </c>
      <c r="C29" s="34"/>
    </row>
    <row r="30" spans="1:3" s="38" customFormat="1" ht="12" customHeight="1" thickBot="1" x14ac:dyDescent="0.25">
      <c r="A30" s="32" t="s">
        <v>56</v>
      </c>
      <c r="B30" s="49" t="s">
        <v>57</v>
      </c>
      <c r="C30" s="50"/>
    </row>
    <row r="31" spans="1:3" s="38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8" customFormat="1" ht="12" customHeight="1" x14ac:dyDescent="0.2">
      <c r="A32" s="45" t="s">
        <v>60</v>
      </c>
      <c r="B32" s="46" t="s">
        <v>61</v>
      </c>
      <c r="C32" s="47"/>
    </row>
    <row r="33" spans="1:3" s="38" customFormat="1" ht="12" customHeight="1" x14ac:dyDescent="0.2">
      <c r="A33" s="45" t="s">
        <v>62</v>
      </c>
      <c r="B33" s="48" t="s">
        <v>63</v>
      </c>
      <c r="C33" s="51"/>
    </row>
    <row r="34" spans="1:3" s="3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6675964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23742484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3148853+63321</f>
        <v>3212174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8" customFormat="1" ht="12" customHeight="1" thickBot="1" x14ac:dyDescent="0.25">
      <c r="A41" s="32" t="s">
        <v>78</v>
      </c>
      <c r="B41" s="49" t="s">
        <v>79</v>
      </c>
      <c r="C41" s="55">
        <f>20503833+3298-63321+86500</f>
        <v>20530310</v>
      </c>
    </row>
    <row r="42" spans="1:3" s="38" customFormat="1" ht="15" customHeight="1" thickBot="1" x14ac:dyDescent="0.25">
      <c r="A42" s="54" t="s">
        <v>80</v>
      </c>
      <c r="B42" s="56" t="s">
        <v>81</v>
      </c>
      <c r="C42" s="57">
        <f>+C37+C38</f>
        <v>30418448</v>
      </c>
    </row>
    <row r="43" spans="1:3" s="38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30418448</v>
      </c>
    </row>
    <row r="47" spans="1:3" ht="12" customHeight="1" x14ac:dyDescent="0.2">
      <c r="A47" s="32" t="s">
        <v>15</v>
      </c>
      <c r="B47" s="40" t="s">
        <v>84</v>
      </c>
      <c r="C47" s="67">
        <f>481000+2215000-175365+1313740</f>
        <v>3834375</v>
      </c>
    </row>
    <row r="48" spans="1:3" ht="12" customHeight="1" x14ac:dyDescent="0.2">
      <c r="A48" s="32" t="s">
        <v>17</v>
      </c>
      <c r="B48" s="33" t="s">
        <v>85</v>
      </c>
      <c r="C48" s="41">
        <f>114000+461687-18991+3298+261960</f>
        <v>821954</v>
      </c>
    </row>
    <row r="49" spans="1:3" ht="12" customHeight="1" x14ac:dyDescent="0.2">
      <c r="A49" s="32" t="s">
        <v>19</v>
      </c>
      <c r="B49" s="33" t="s">
        <v>86</v>
      </c>
      <c r="C49" s="41">
        <f>324000+352000+137126+419550-83792+20620+256115</f>
        <v>1425619</v>
      </c>
    </row>
    <row r="50" spans="1:3" ht="12" customHeight="1" x14ac:dyDescent="0.2">
      <c r="A50" s="32" t="s">
        <v>21</v>
      </c>
      <c r="B50" s="33" t="s">
        <v>87</v>
      </c>
      <c r="C50" s="35">
        <v>24250000</v>
      </c>
    </row>
    <row r="51" spans="1:3" ht="12" customHeight="1" thickBot="1" x14ac:dyDescent="0.25">
      <c r="A51" s="32" t="s">
        <v>23</v>
      </c>
      <c r="B51" s="33" t="s">
        <v>88</v>
      </c>
      <c r="C51" s="35">
        <f>86500</f>
        <v>86500</v>
      </c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0</v>
      </c>
    </row>
    <row r="53" spans="1:3" s="66" customFormat="1" ht="12" customHeight="1" x14ac:dyDescent="0.2">
      <c r="A53" s="32" t="s">
        <v>39</v>
      </c>
      <c r="B53" s="40" t="s">
        <v>90</v>
      </c>
      <c r="C53" s="47"/>
    </row>
    <row r="54" spans="1:3" ht="12" customHeight="1" x14ac:dyDescent="0.2">
      <c r="A54" s="32" t="s">
        <v>41</v>
      </c>
      <c r="B54" s="33" t="s">
        <v>91</v>
      </c>
      <c r="C54" s="35"/>
    </row>
    <row r="55" spans="1:3" ht="12" customHeight="1" x14ac:dyDescent="0.2">
      <c r="A55" s="32" t="s">
        <v>43</v>
      </c>
      <c r="B55" s="33" t="s">
        <v>92</v>
      </c>
      <c r="C55" s="35"/>
    </row>
    <row r="56" spans="1:3" ht="12" customHeight="1" thickBot="1" x14ac:dyDescent="0.25">
      <c r="A56" s="32" t="s">
        <v>45</v>
      </c>
      <c r="B56" s="33" t="s">
        <v>93</v>
      </c>
      <c r="C56" s="35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30418448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/>
    </row>
    <row r="61" spans="1:3" ht="13.5" thickBot="1" x14ac:dyDescent="0.25">
      <c r="A61" s="72" t="s">
        <v>97</v>
      </c>
      <c r="B61" s="73"/>
      <c r="C61" s="7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&amp;R13.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2018-06-29T06:26:49Z</dcterms:created>
  <dcterms:modified xsi:type="dcterms:W3CDTF">2018-06-29T06:26:50Z</dcterms:modified>
</cp:coreProperties>
</file>