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20730" windowHeight="11760" activeTab="6"/>
  </bookViews>
  <sheets>
    <sheet name="16" sheetId="4" r:id="rId1"/>
    <sheet name="17" sheetId="5" r:id="rId2"/>
    <sheet name="18" sheetId="6" r:id="rId3"/>
    <sheet name="19" sheetId="9" r:id="rId4"/>
    <sheet name="20" sheetId="12" r:id="rId5"/>
    <sheet name="21" sheetId="13" r:id="rId6"/>
    <sheet name="22" sheetId="14" r:id="rId7"/>
  </sheets>
  <calcPr calcId="125725"/>
</workbook>
</file>

<file path=xl/calcChain.xml><?xml version="1.0" encoding="utf-8"?>
<calcChain xmlns="http://schemas.openxmlformats.org/spreadsheetml/2006/main">
  <c r="A9" i="13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8"/>
  <c r="A6" i="12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F8" i="6"/>
  <c r="F9"/>
  <c r="F10"/>
  <c r="F11"/>
  <c r="F7"/>
  <c r="D21" i="5"/>
  <c r="E21"/>
  <c r="C21"/>
  <c r="F16"/>
  <c r="F17"/>
  <c r="F18"/>
  <c r="F19"/>
  <c r="F20"/>
  <c r="F8"/>
  <c r="F9"/>
  <c r="F10"/>
  <c r="F11"/>
  <c r="F12"/>
  <c r="F14"/>
  <c r="F15"/>
  <c r="F7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F7" i="4"/>
  <c r="F8"/>
  <c r="F9"/>
  <c r="F10"/>
  <c r="F11"/>
  <c r="F12"/>
  <c r="F13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6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7"/>
  <c r="F21" i="5" l="1"/>
</calcChain>
</file>

<file path=xl/sharedStrings.xml><?xml version="1.0" encoding="utf-8"?>
<sst xmlns="http://schemas.openxmlformats.org/spreadsheetml/2006/main" count="178" uniqueCount="144">
  <si>
    <t>Maradványkimutatás</t>
  </si>
  <si>
    <t>Mérleg</t>
  </si>
  <si>
    <t>Eredménykimutatás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</si>
  <si>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</si>
  <si>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</si>
  <si>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</si>
  <si>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</si>
  <si>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</si>
  <si>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Béren kívüli juttatások (K1107)</t>
  </si>
  <si>
    <t>Ruházati költségtérítés (K1108)</t>
  </si>
  <si>
    <t>Közlekedési költségtérítés (K1109)</t>
  </si>
  <si>
    <t>Foglalkoztatottak egyéb személyi juttatásai (&gt;=14) (K1113)</t>
  </si>
  <si>
    <t>Foglalkoztatottak személyi juttatásai (=01+…+13) (K11)</t>
  </si>
  <si>
    <t>Személyi juttatások (=15+19) (K1)</t>
  </si>
  <si>
    <t>Munkaadókat terhelő járulékok és szociális hozzájárulási adó (=22+…+28)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</si>
  <si>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</si>
  <si>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</si>
  <si>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</si>
  <si>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</si>
  <si>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</si>
  <si>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</si>
  <si>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</si>
  <si>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</si>
  <si>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</si>
  <si>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</si>
  <si>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</si>
  <si>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Vásárolt élelmezés (K332)</t>
  </si>
  <si>
    <t>Bérleti és lízing díjak (&gt;=39) (K333)</t>
  </si>
  <si>
    <t>Karbantartási, kisjavítási szolgáltatások (K334)</t>
  </si>
  <si>
    <t>Szakmai tevékenységet segítő szolgáltatások  (K336)</t>
  </si>
  <si>
    <t>Egyéb szolgáltatások  (K337)</t>
  </si>
  <si>
    <t>Szolgáltatási kiadások (=36+37+38+40+41+43+44) (K33)</t>
  </si>
  <si>
    <t>Működési célú előzetesen felszámított általános forgalmi adó (K351)</t>
  </si>
  <si>
    <t>Egyéb pénzügyi műveletek kiadásai (&gt;=56+…+58) (K354)</t>
  </si>
  <si>
    <t>Egyéb dologi kiadások (K355)</t>
  </si>
  <si>
    <t>Különféle befizetések és egyéb dologi kiadások (=50+51+52+55+59) (K35)</t>
  </si>
  <si>
    <t>Dologi kiadások (=32+35+46+49+60) (K3)</t>
  </si>
  <si>
    <t>Költségvetési kiadások (=20+21+61+121+191+200+205+267) (K1-K8)</t>
  </si>
  <si>
    <t>Ellátási díjak (B405)</t>
  </si>
  <si>
    <t>Kiszámlázott általános forgalmi adó (B406)</t>
  </si>
  <si>
    <t>Egyéb kapott (járó) kamatok és kamatjellegű bevételek (&gt;=206+207) (B4082)</t>
  </si>
  <si>
    <t>Kamatbevételek és más nyereségjellegű bevételek (=202+205) (B408)</t>
  </si>
  <si>
    <t>Biztosító által fizetett kártérítés (B410)</t>
  </si>
  <si>
    <t>Egyéb működési bevételek (&gt;=219+220) (B411)</t>
  </si>
  <si>
    <t>ebből: kiadások visszatérítései (B411)</t>
  </si>
  <si>
    <t>Működési bevételek (=186+187+190+192+199+…+201+208+216+217+218) (B4)</t>
  </si>
  <si>
    <t>Költségvetési bevételek (=43+79+185+221+230+256+282) (B1-B7)</t>
  </si>
  <si>
    <t>Előző év költségvetési maradványának igénybevétele (B8131)</t>
  </si>
  <si>
    <t>Maradvány igénybevétele (=12+13) (B813)</t>
  </si>
  <si>
    <t>Központi, irányító szervi támogatás (B816)</t>
  </si>
  <si>
    <t>Belföldi finanszírozás bevételei (=04+11+14+…+19+22) (B81)</t>
  </si>
  <si>
    <t>Finanszírozási bevételek (=23+29+30+31) (B8)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</si>
  <si>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</si>
  <si>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</si>
  <si>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</si>
  <si>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</si>
  <si>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</si>
  <si>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</si>
  <si>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</si>
  <si>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</si>
  <si>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</si>
  <si>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Előző időszak</t>
  </si>
  <si>
    <t>Módosítások (+/-)</t>
  </si>
  <si>
    <t>Tárgyi időszak</t>
  </si>
  <si>
    <t>A/II/2 Gépek, berendezések, felszerelések, járművek</t>
  </si>
  <si>
    <t>A/II Tárgyi eszközök  (=A/II/1+...+A/II/5)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</si>
  <si>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</si>
  <si>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</si>
  <si>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</si>
  <si>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</si>
  <si>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</si>
  <si>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</si>
  <si>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D/I/4 Költségvetési évben esedékes követelések működési bevételre (=D/I/4a+…+D/I/4i)</t>
  </si>
  <si>
    <t>D/I/4c - ebből: költségvetési évben esedékes követelések ellátási díjakra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</si>
  <si>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</si>
  <si>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</si>
  <si>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 Költségvetési évben esedékes követelések (=D/I/1+…+D/I/8)</t>
  </si>
  <si>
    <t>D) KÖVETELÉSEK  (=D/I+D/II+D/III)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</si>
  <si>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</si>
  <si>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</si>
  <si>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</si>
  <si>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ESZKÖZÖK ÖSSZESEN (=A+B+C+D+E+F)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</si>
  <si>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</si>
  <si>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</si>
  <si>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</si>
  <si>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</si>
  <si>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</si>
  <si>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</si>
  <si>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 Költségvetési évben esedékes kötelezettségek (=H/I/1+…+H/I/9)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</si>
  <si>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</si>
  <si>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</si>
  <si>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</si>
  <si>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</si>
  <si>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02 Eszközök és szolgáltatások értékesítése nettó eredményszemléletű bevételei</t>
  </si>
  <si>
    <t>I Tevékenység nettó eredményszemléletű bevétele (=01+02+03)</t>
  </si>
  <si>
    <t>06 Központi működési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</si>
  <si>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</si>
  <si>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</si>
  <si>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</si>
  <si>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</si>
  <si>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</si>
  <si>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</si>
  <si>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</si>
  <si>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</si>
  <si>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</si>
  <si>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</si>
  <si>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</si>
  <si>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</si>
  <si>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</si>
  <si>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</si>
  <si>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26 Pénzügyi műveletek egyéb ráfordításai (&gt;=26a+26b)</t>
  </si>
  <si>
    <t>IX Pénzügyi műveletek ráfordításai (=22+23+24+25+26)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</si>
  <si>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</si>
  <si>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</si>
  <si>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</si>
  <si>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</si>
  <si>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</si>
  <si>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</si>
  <si>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</si>
  <si>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</si>
  <si>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</si>
  <si>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</si>
  <si>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</si>
  <si>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</si>
  <si>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</si>
  <si>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</si>
  <si>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</si>
  <si>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</si>
  <si>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 xml:space="preserve"> Költségvetési kiadások</t>
  </si>
  <si>
    <t>%</t>
  </si>
  <si>
    <t>Költségvetési kiadások</t>
  </si>
  <si>
    <t>Összes bevétel</t>
  </si>
  <si>
    <t xml:space="preserve">Kaposmérői Bokréta Óvoda </t>
  </si>
  <si>
    <t>16. melléklet</t>
  </si>
  <si>
    <t>17. melléklet</t>
  </si>
  <si>
    <t>Költségvetési bevételek előirányzatának teljesítéséről</t>
  </si>
  <si>
    <t>19. melléklet</t>
  </si>
  <si>
    <t>18. melléklet</t>
  </si>
  <si>
    <t>Finanszírozási bevételek</t>
  </si>
  <si>
    <t>20. melléklet</t>
  </si>
  <si>
    <t>21. melléklet</t>
  </si>
  <si>
    <t>22. melléklet</t>
  </si>
  <si>
    <t>Vagyonleltár</t>
  </si>
  <si>
    <t>2017. év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</si>
</sst>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0"/>
      <name val="MS Sans Serif"/>
      <charset val="238"/>
    </font>
    <font>
      <sz val="12"/>
      <name val="Arial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Calibri"/>
      <family val="1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2" fillId="3" borderId="0" xfId="0" applyFont="1" applyFill="1" applyAlignment="1">
      <alignment vertical="top" wrapText="1"/>
    </xf>
    <xf numFmtId="0" fontId="6" fillId="0" borderId="0" xfId="0" applyFont="1"/>
    <xf numFmtId="0" fontId="4" fillId="0" borderId="0" xfId="0" applyFont="1"/>
    <xf numFmtId="0" fontId="6" fillId="3" borderId="0" xfId="0" applyFont="1" applyFill="1" applyAlignment="1">
      <alignment vertical="top"/>
    </xf>
    <xf numFmtId="0" fontId="4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/>
    <xf numFmtId="0" fontId="3" fillId="3" borderId="0" xfId="0" applyFont="1" applyFill="1" applyAlignment="1">
      <alignment horizontal="center" vertical="top" wrapText="1"/>
    </xf>
    <xf numFmtId="3" fontId="4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vertical="top" wrapText="1"/>
    </xf>
    <xf numFmtId="0" fontId="3" fillId="0" borderId="0" xfId="0" applyFont="1"/>
    <xf numFmtId="0" fontId="3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/>
    <xf numFmtId="0" fontId="6" fillId="3" borderId="0" xfId="0" applyFont="1" applyFill="1" applyAlignment="1">
      <alignment horizontal="center" vertical="top" wrapText="1"/>
    </xf>
    <xf numFmtId="0" fontId="5" fillId="3" borderId="0" xfId="0" applyFont="1" applyFill="1"/>
    <xf numFmtId="0" fontId="6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view="pageLayout" zoomScaleNormal="100" workbookViewId="0">
      <selection activeCell="E3" sqref="E3"/>
    </sheetView>
  </sheetViews>
  <sheetFormatPr defaultRowHeight="12.75"/>
  <cols>
    <col min="1" max="1" width="5.85546875" customWidth="1"/>
    <col min="2" max="2" width="41" customWidth="1"/>
    <col min="3" max="3" width="12" customWidth="1"/>
    <col min="4" max="4" width="12.140625" customWidth="1"/>
    <col min="5" max="5" width="10.85546875" customWidth="1"/>
  </cols>
  <sheetData>
    <row r="1" spans="1:6" s="1" customFormat="1" ht="15.75">
      <c r="A1" s="32"/>
      <c r="B1" s="9" t="s">
        <v>132</v>
      </c>
      <c r="C1" s="9"/>
      <c r="D1" s="9"/>
      <c r="E1" s="9" t="s">
        <v>133</v>
      </c>
      <c r="F1" s="32"/>
    </row>
    <row r="2" spans="1:6" s="1" customFormat="1" ht="15.75">
      <c r="A2" s="32"/>
      <c r="B2" s="32"/>
      <c r="C2" s="32"/>
      <c r="D2" s="32"/>
      <c r="E2" s="32"/>
      <c r="F2" s="32"/>
    </row>
    <row r="3" spans="1:6" s="1" customFormat="1" ht="15.75">
      <c r="A3" s="11"/>
      <c r="B3" s="31" t="s">
        <v>130</v>
      </c>
      <c r="C3" s="33"/>
      <c r="D3" s="33"/>
      <c r="E3" s="45" t="s">
        <v>143</v>
      </c>
      <c r="F3" s="32"/>
    </row>
    <row r="4" spans="1:6" ht="12.75" customHeight="1">
      <c r="A4" s="8" t="s">
        <v>128</v>
      </c>
      <c r="B4" s="2"/>
      <c r="C4" s="2"/>
      <c r="D4" s="2"/>
      <c r="E4" s="2"/>
    </row>
    <row r="5" spans="1:6" ht="31.5">
      <c r="A5" s="43"/>
      <c r="B5" s="42" t="s">
        <v>3</v>
      </c>
      <c r="C5" s="42" t="s">
        <v>4</v>
      </c>
      <c r="D5" s="42" t="s">
        <v>5</v>
      </c>
      <c r="E5" s="42" t="s">
        <v>6</v>
      </c>
      <c r="F5" s="42" t="s">
        <v>129</v>
      </c>
    </row>
    <row r="6" spans="1:6">
      <c r="A6" s="13">
        <v>1</v>
      </c>
      <c r="B6" s="14" t="s">
        <v>7</v>
      </c>
      <c r="C6" s="15">
        <v>40086000</v>
      </c>
      <c r="D6" s="15">
        <v>39155445</v>
      </c>
      <c r="E6" s="15">
        <v>38954793</v>
      </c>
      <c r="F6" s="18">
        <f>E6/D6*100</f>
        <v>99.48755019895701</v>
      </c>
    </row>
    <row r="7" spans="1:6">
      <c r="A7" s="13">
        <f>A6+1</f>
        <v>2</v>
      </c>
      <c r="B7" s="14" t="s">
        <v>8</v>
      </c>
      <c r="C7" s="15">
        <v>1248000</v>
      </c>
      <c r="D7" s="15">
        <v>1344000</v>
      </c>
      <c r="E7" s="15">
        <v>1344000</v>
      </c>
      <c r="F7" s="18">
        <f t="shared" ref="F7:F36" si="0">E7/D7*100</f>
        <v>100</v>
      </c>
    </row>
    <row r="8" spans="1:6">
      <c r="A8" s="13">
        <f t="shared" ref="A8:A36" si="1">A7+1</f>
        <v>3</v>
      </c>
      <c r="B8" s="14" t="s">
        <v>9</v>
      </c>
      <c r="C8" s="15">
        <v>235000</v>
      </c>
      <c r="D8" s="15">
        <v>240000</v>
      </c>
      <c r="E8" s="15">
        <v>240000</v>
      </c>
      <c r="F8" s="18">
        <f t="shared" si="0"/>
        <v>100</v>
      </c>
    </row>
    <row r="9" spans="1:6">
      <c r="A9" s="13">
        <f t="shared" si="1"/>
        <v>4</v>
      </c>
      <c r="B9" s="14" t="s">
        <v>10</v>
      </c>
      <c r="C9" s="15">
        <v>620000</v>
      </c>
      <c r="D9" s="15">
        <v>519000</v>
      </c>
      <c r="E9" s="15">
        <v>379140</v>
      </c>
      <c r="F9" s="18">
        <f t="shared" si="0"/>
        <v>73.052023121387293</v>
      </c>
    </row>
    <row r="10" spans="1:6" ht="25.5">
      <c r="A10" s="13">
        <f t="shared" si="1"/>
        <v>5</v>
      </c>
      <c r="B10" s="14" t="s">
        <v>11</v>
      </c>
      <c r="C10" s="15">
        <v>0</v>
      </c>
      <c r="D10" s="15">
        <v>602863</v>
      </c>
      <c r="E10" s="15">
        <v>602863</v>
      </c>
      <c r="F10" s="18">
        <f t="shared" si="0"/>
        <v>100</v>
      </c>
    </row>
    <row r="11" spans="1:6" ht="25.5">
      <c r="A11" s="13">
        <f t="shared" si="1"/>
        <v>6</v>
      </c>
      <c r="B11" s="14" t="s">
        <v>12</v>
      </c>
      <c r="C11" s="15">
        <v>42189000</v>
      </c>
      <c r="D11" s="15">
        <v>41861308</v>
      </c>
      <c r="E11" s="15">
        <v>41520796</v>
      </c>
      <c r="F11" s="18">
        <f t="shared" si="0"/>
        <v>99.186571045510576</v>
      </c>
    </row>
    <row r="12" spans="1:6">
      <c r="A12" s="13">
        <f t="shared" si="1"/>
        <v>7</v>
      </c>
      <c r="B12" s="16" t="s">
        <v>13</v>
      </c>
      <c r="C12" s="17">
        <v>42189000</v>
      </c>
      <c r="D12" s="17">
        <v>41861308</v>
      </c>
      <c r="E12" s="17">
        <v>41520796</v>
      </c>
      <c r="F12" s="19">
        <f t="shared" si="0"/>
        <v>99.186571045510576</v>
      </c>
    </row>
    <row r="13" spans="1:6" ht="25.5">
      <c r="A13" s="13">
        <f t="shared" si="1"/>
        <v>8</v>
      </c>
      <c r="B13" s="16" t="s">
        <v>14</v>
      </c>
      <c r="C13" s="17">
        <v>8818920</v>
      </c>
      <c r="D13" s="17">
        <v>9803909</v>
      </c>
      <c r="E13" s="17">
        <v>9623321</v>
      </c>
      <c r="F13" s="19">
        <f t="shared" si="0"/>
        <v>98.158000038556054</v>
      </c>
    </row>
    <row r="14" spans="1:6">
      <c r="A14" s="13">
        <f t="shared" si="1"/>
        <v>9</v>
      </c>
      <c r="B14" s="14" t="s">
        <v>15</v>
      </c>
      <c r="C14" s="15">
        <v>0</v>
      </c>
      <c r="D14" s="15">
        <v>0</v>
      </c>
      <c r="E14" s="15">
        <v>8896931</v>
      </c>
      <c r="F14" s="18"/>
    </row>
    <row r="15" spans="1:6">
      <c r="A15" s="13">
        <f t="shared" si="1"/>
        <v>10</v>
      </c>
      <c r="B15" s="14" t="s">
        <v>16</v>
      </c>
      <c r="C15" s="15">
        <v>0</v>
      </c>
      <c r="D15" s="15">
        <v>0</v>
      </c>
      <c r="E15" s="15">
        <v>287351</v>
      </c>
      <c r="F15" s="18"/>
    </row>
    <row r="16" spans="1:6">
      <c r="A16" s="13">
        <f t="shared" si="1"/>
        <v>11</v>
      </c>
      <c r="B16" s="14" t="s">
        <v>17</v>
      </c>
      <c r="C16" s="15">
        <v>0</v>
      </c>
      <c r="D16" s="15">
        <v>0</v>
      </c>
      <c r="E16" s="15">
        <v>156659</v>
      </c>
      <c r="F16" s="18"/>
    </row>
    <row r="17" spans="1:6" ht="25.5">
      <c r="A17" s="13">
        <f t="shared" si="1"/>
        <v>12</v>
      </c>
      <c r="B17" s="14" t="s">
        <v>18</v>
      </c>
      <c r="C17" s="15">
        <v>0</v>
      </c>
      <c r="D17" s="15">
        <v>0</v>
      </c>
      <c r="E17" s="15">
        <v>282380</v>
      </c>
      <c r="F17" s="18"/>
    </row>
    <row r="18" spans="1:6">
      <c r="A18" s="13">
        <f t="shared" si="1"/>
        <v>13</v>
      </c>
      <c r="B18" s="14" t="s">
        <v>19</v>
      </c>
      <c r="C18" s="15">
        <v>1100000</v>
      </c>
      <c r="D18" s="15">
        <v>963555</v>
      </c>
      <c r="E18" s="15">
        <v>627021</v>
      </c>
      <c r="F18" s="18">
        <f t="shared" si="0"/>
        <v>65.073711412425865</v>
      </c>
    </row>
    <row r="19" spans="1:6">
      <c r="A19" s="13">
        <f t="shared" si="1"/>
        <v>14</v>
      </c>
      <c r="B19" s="14" t="s">
        <v>20</v>
      </c>
      <c r="C19" s="15">
        <v>500000</v>
      </c>
      <c r="D19" s="15">
        <v>620050</v>
      </c>
      <c r="E19" s="15">
        <v>579271</v>
      </c>
      <c r="F19" s="18">
        <f t="shared" si="0"/>
        <v>93.423272316748651</v>
      </c>
    </row>
    <row r="20" spans="1:6">
      <c r="A20" s="13">
        <f t="shared" si="1"/>
        <v>15</v>
      </c>
      <c r="B20" s="14" t="s">
        <v>21</v>
      </c>
      <c r="C20" s="15">
        <v>1600000</v>
      </c>
      <c r="D20" s="15">
        <v>1583605</v>
      </c>
      <c r="E20" s="15">
        <v>1206292</v>
      </c>
      <c r="F20" s="18">
        <f t="shared" si="0"/>
        <v>76.173793338616633</v>
      </c>
    </row>
    <row r="21" spans="1:6">
      <c r="A21" s="13">
        <f t="shared" si="1"/>
        <v>16</v>
      </c>
      <c r="B21" s="14" t="s">
        <v>22</v>
      </c>
      <c r="C21" s="15">
        <v>0</v>
      </c>
      <c r="D21" s="15">
        <v>45500</v>
      </c>
      <c r="E21" s="15">
        <v>42000</v>
      </c>
      <c r="F21" s="18">
        <f t="shared" si="0"/>
        <v>92.307692307692307</v>
      </c>
    </row>
    <row r="22" spans="1:6">
      <c r="A22" s="13">
        <f t="shared" si="1"/>
        <v>17</v>
      </c>
      <c r="B22" s="14" t="s">
        <v>23</v>
      </c>
      <c r="C22" s="15">
        <v>200000</v>
      </c>
      <c r="D22" s="15">
        <v>197707</v>
      </c>
      <c r="E22" s="15">
        <v>158692</v>
      </c>
      <c r="F22" s="18">
        <f t="shared" si="0"/>
        <v>80.26625258589732</v>
      </c>
    </row>
    <row r="23" spans="1:6">
      <c r="A23" s="13">
        <f t="shared" si="1"/>
        <v>18</v>
      </c>
      <c r="B23" s="14" t="s">
        <v>24</v>
      </c>
      <c r="C23" s="15">
        <v>200000</v>
      </c>
      <c r="D23" s="15">
        <v>243207</v>
      </c>
      <c r="E23" s="15">
        <v>200692</v>
      </c>
      <c r="F23" s="18">
        <f t="shared" si="0"/>
        <v>82.519006443071135</v>
      </c>
    </row>
    <row r="24" spans="1:6">
      <c r="A24" s="13">
        <f t="shared" si="1"/>
        <v>19</v>
      </c>
      <c r="B24" s="14" t="s">
        <v>25</v>
      </c>
      <c r="C24" s="15">
        <v>1500000</v>
      </c>
      <c r="D24" s="15">
        <v>1817784</v>
      </c>
      <c r="E24" s="15">
        <v>1551267</v>
      </c>
      <c r="F24" s="18">
        <f t="shared" si="0"/>
        <v>85.338357032518715</v>
      </c>
    </row>
    <row r="25" spans="1:6">
      <c r="A25" s="13">
        <f t="shared" si="1"/>
        <v>20</v>
      </c>
      <c r="B25" s="14" t="s">
        <v>26</v>
      </c>
      <c r="C25" s="15">
        <v>20279721</v>
      </c>
      <c r="D25" s="15">
        <v>22300000</v>
      </c>
      <c r="E25" s="15">
        <v>22249929</v>
      </c>
      <c r="F25" s="18">
        <f t="shared" si="0"/>
        <v>99.775466367713008</v>
      </c>
    </row>
    <row r="26" spans="1:6">
      <c r="A26" s="13">
        <f t="shared" si="1"/>
        <v>21</v>
      </c>
      <c r="B26" s="14" t="s">
        <v>27</v>
      </c>
      <c r="C26" s="15">
        <v>0</v>
      </c>
      <c r="D26" s="15">
        <v>7300</v>
      </c>
      <c r="E26" s="15">
        <v>7300</v>
      </c>
      <c r="F26" s="18">
        <f t="shared" si="0"/>
        <v>100</v>
      </c>
    </row>
    <row r="27" spans="1:6">
      <c r="A27" s="13">
        <f t="shared" si="1"/>
        <v>22</v>
      </c>
      <c r="B27" s="14" t="s">
        <v>28</v>
      </c>
      <c r="C27" s="15">
        <v>1000000</v>
      </c>
      <c r="D27" s="15">
        <v>376586</v>
      </c>
      <c r="E27" s="15">
        <v>209760</v>
      </c>
      <c r="F27" s="18">
        <f t="shared" si="0"/>
        <v>55.70042433866368</v>
      </c>
    </row>
    <row r="28" spans="1:6" ht="25.5">
      <c r="A28" s="13">
        <f t="shared" si="1"/>
        <v>23</v>
      </c>
      <c r="B28" s="14" t="s">
        <v>29</v>
      </c>
      <c r="C28" s="15">
        <v>0</v>
      </c>
      <c r="D28" s="15">
        <v>102000</v>
      </c>
      <c r="E28" s="15">
        <v>102000</v>
      </c>
      <c r="F28" s="18">
        <f t="shared" si="0"/>
        <v>100</v>
      </c>
    </row>
    <row r="29" spans="1:6">
      <c r="A29" s="13">
        <f t="shared" si="1"/>
        <v>24</v>
      </c>
      <c r="B29" s="14" t="s">
        <v>30</v>
      </c>
      <c r="C29" s="15">
        <v>215278</v>
      </c>
      <c r="D29" s="15">
        <v>714227</v>
      </c>
      <c r="E29" s="15">
        <v>700303</v>
      </c>
      <c r="F29" s="18">
        <f t="shared" si="0"/>
        <v>98.050479749435411</v>
      </c>
    </row>
    <row r="30" spans="1:6" ht="25.5">
      <c r="A30" s="13">
        <f t="shared" si="1"/>
        <v>25</v>
      </c>
      <c r="B30" s="14" t="s">
        <v>31</v>
      </c>
      <c r="C30" s="15">
        <v>22994999</v>
      </c>
      <c r="D30" s="15">
        <v>25317897</v>
      </c>
      <c r="E30" s="15">
        <v>24820559</v>
      </c>
      <c r="F30" s="18">
        <f t="shared" si="0"/>
        <v>98.035626734716558</v>
      </c>
    </row>
    <row r="31" spans="1:6" ht="25.5">
      <c r="A31" s="13">
        <f t="shared" si="1"/>
        <v>26</v>
      </c>
      <c r="B31" s="14" t="s">
        <v>32</v>
      </c>
      <c r="C31" s="15">
        <v>6205980</v>
      </c>
      <c r="D31" s="15">
        <v>6958434</v>
      </c>
      <c r="E31" s="15">
        <v>6920877</v>
      </c>
      <c r="F31" s="18">
        <f t="shared" si="0"/>
        <v>99.460266490994954</v>
      </c>
    </row>
    <row r="32" spans="1:6" ht="25.5">
      <c r="A32" s="13">
        <f t="shared" si="1"/>
        <v>27</v>
      </c>
      <c r="B32" s="14" t="s">
        <v>33</v>
      </c>
      <c r="C32" s="15">
        <v>0</v>
      </c>
      <c r="D32" s="15">
        <v>480</v>
      </c>
      <c r="E32" s="15">
        <v>451</v>
      </c>
      <c r="F32" s="18">
        <f t="shared" si="0"/>
        <v>93.958333333333329</v>
      </c>
    </row>
    <row r="33" spans="1:6">
      <c r="A33" s="13">
        <f t="shared" si="1"/>
        <v>28</v>
      </c>
      <c r="B33" s="14" t="s">
        <v>34</v>
      </c>
      <c r="C33" s="15">
        <v>0</v>
      </c>
      <c r="D33" s="15">
        <v>2500</v>
      </c>
      <c r="E33" s="15">
        <v>1805</v>
      </c>
      <c r="F33" s="18">
        <f t="shared" si="0"/>
        <v>72.2</v>
      </c>
    </row>
    <row r="34" spans="1:6" ht="25.5">
      <c r="A34" s="13">
        <f t="shared" si="1"/>
        <v>29</v>
      </c>
      <c r="B34" s="14" t="s">
        <v>35</v>
      </c>
      <c r="C34" s="15">
        <v>6205980</v>
      </c>
      <c r="D34" s="15">
        <v>6961414</v>
      </c>
      <c r="E34" s="15">
        <v>6923133</v>
      </c>
      <c r="F34" s="18">
        <f t="shared" si="0"/>
        <v>99.450097350911761</v>
      </c>
    </row>
    <row r="35" spans="1:6">
      <c r="A35" s="13">
        <f t="shared" si="1"/>
        <v>30</v>
      </c>
      <c r="B35" s="16" t="s">
        <v>36</v>
      </c>
      <c r="C35" s="17">
        <v>31000979</v>
      </c>
      <c r="D35" s="17">
        <v>34106123</v>
      </c>
      <c r="E35" s="17">
        <v>33150676</v>
      </c>
      <c r="F35" s="19">
        <f t="shared" si="0"/>
        <v>97.198605657992843</v>
      </c>
    </row>
    <row r="36" spans="1:6" ht="25.5">
      <c r="A36" s="13">
        <f t="shared" si="1"/>
        <v>31</v>
      </c>
      <c r="B36" s="16" t="s">
        <v>37</v>
      </c>
      <c r="C36" s="17">
        <v>82008899</v>
      </c>
      <c r="D36" s="17">
        <v>85771340</v>
      </c>
      <c r="E36" s="17">
        <v>84294793</v>
      </c>
      <c r="F36" s="19">
        <f t="shared" si="0"/>
        <v>98.278507715980652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&amp;C&amp;P&amp;RÉrték típus: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21"/>
  <sheetViews>
    <sheetView view="pageLayout" topLeftCell="A13" zoomScaleNormal="100" workbookViewId="0">
      <selection activeCell="E3" sqref="E3"/>
    </sheetView>
  </sheetViews>
  <sheetFormatPr defaultRowHeight="12.75"/>
  <cols>
    <col min="1" max="1" width="4.42578125" customWidth="1"/>
    <col min="2" max="2" width="34" customWidth="1"/>
    <col min="3" max="3" width="12.7109375" customWidth="1"/>
    <col min="4" max="4" width="14" customWidth="1"/>
    <col min="5" max="5" width="12.85546875" customWidth="1"/>
    <col min="6" max="6" width="7.42578125" customWidth="1"/>
  </cols>
  <sheetData>
    <row r="1" spans="1:6" s="1" customFormat="1" ht="15.75">
      <c r="A1" s="10"/>
      <c r="B1" s="9" t="s">
        <v>132</v>
      </c>
      <c r="C1" s="9"/>
      <c r="D1" s="9"/>
      <c r="E1" s="9" t="s">
        <v>134</v>
      </c>
    </row>
    <row r="2" spans="1:6" s="1" customFormat="1">
      <c r="A2" s="10"/>
      <c r="B2" s="10"/>
      <c r="C2" s="10"/>
      <c r="D2" s="10"/>
      <c r="E2" s="10"/>
    </row>
    <row r="3" spans="1:6" s="1" customFormat="1" ht="15.75">
      <c r="A3" s="10"/>
      <c r="B3" s="10"/>
      <c r="C3" s="10"/>
      <c r="D3" s="10"/>
      <c r="E3" s="45" t="s">
        <v>143</v>
      </c>
    </row>
    <row r="4" spans="1:6" s="1" customFormat="1" ht="19.5" customHeight="1">
      <c r="A4" s="46" t="s">
        <v>135</v>
      </c>
      <c r="B4" s="47"/>
      <c r="C4" s="47"/>
      <c r="D4" s="47"/>
      <c r="E4" s="47"/>
    </row>
    <row r="5" spans="1:6" s="1" customFormat="1" ht="12.75" customHeight="1"/>
    <row r="6" spans="1:6" ht="32.25" customHeight="1">
      <c r="A6" s="42"/>
      <c r="B6" s="42" t="s">
        <v>3</v>
      </c>
      <c r="C6" s="42" t="s">
        <v>4</v>
      </c>
      <c r="D6" s="42" t="s">
        <v>5</v>
      </c>
      <c r="E6" s="42" t="s">
        <v>6</v>
      </c>
      <c r="F6" s="42" t="s">
        <v>129</v>
      </c>
    </row>
    <row r="7" spans="1:6">
      <c r="A7" s="13">
        <v>1</v>
      </c>
      <c r="B7" s="14" t="s">
        <v>38</v>
      </c>
      <c r="C7" s="22">
        <v>2000000</v>
      </c>
      <c r="D7" s="22">
        <v>4201954</v>
      </c>
      <c r="E7" s="22">
        <v>3327731</v>
      </c>
      <c r="F7" s="18">
        <f>E7/D7*100</f>
        <v>79.194846016876909</v>
      </c>
    </row>
    <row r="8" spans="1:6">
      <c r="A8" s="13">
        <f>A7+1</f>
        <v>2</v>
      </c>
      <c r="B8" s="14" t="s">
        <v>39</v>
      </c>
      <c r="C8" s="22">
        <v>540000</v>
      </c>
      <c r="D8" s="22">
        <v>18724</v>
      </c>
      <c r="E8" s="22">
        <v>16864</v>
      </c>
      <c r="F8" s="18">
        <f t="shared" ref="F8:F21" si="0">E8/D8*100</f>
        <v>90.066225165562912</v>
      </c>
    </row>
    <row r="9" spans="1:6" ht="24" customHeight="1">
      <c r="A9" s="13">
        <f t="shared" ref="A9:A21" si="1">A8+1</f>
        <v>3</v>
      </c>
      <c r="B9" s="14" t="s">
        <v>40</v>
      </c>
      <c r="C9" s="22">
        <v>0</v>
      </c>
      <c r="D9" s="22">
        <v>5</v>
      </c>
      <c r="E9" s="22">
        <v>5</v>
      </c>
      <c r="F9" s="18">
        <f t="shared" si="0"/>
        <v>100</v>
      </c>
    </row>
    <row r="10" spans="1:6" ht="25.5">
      <c r="A10" s="13">
        <f t="shared" si="1"/>
        <v>4</v>
      </c>
      <c r="B10" s="14" t="s">
        <v>41</v>
      </c>
      <c r="C10" s="22">
        <v>0</v>
      </c>
      <c r="D10" s="22">
        <v>5</v>
      </c>
      <c r="E10" s="22">
        <v>5</v>
      </c>
      <c r="F10" s="18">
        <f t="shared" si="0"/>
        <v>100</v>
      </c>
    </row>
    <row r="11" spans="1:6">
      <c r="A11" s="13">
        <f t="shared" si="1"/>
        <v>5</v>
      </c>
      <c r="B11" s="14" t="s">
        <v>42</v>
      </c>
      <c r="C11" s="22">
        <v>0</v>
      </c>
      <c r="D11" s="22">
        <v>71300</v>
      </c>
      <c r="E11" s="22">
        <v>71300</v>
      </c>
      <c r="F11" s="18">
        <f t="shared" si="0"/>
        <v>100</v>
      </c>
    </row>
    <row r="12" spans="1:6" ht="25.5">
      <c r="A12" s="13">
        <f t="shared" si="1"/>
        <v>6</v>
      </c>
      <c r="B12" s="14" t="s">
        <v>43</v>
      </c>
      <c r="C12" s="22">
        <v>0</v>
      </c>
      <c r="D12" s="22">
        <v>169364</v>
      </c>
      <c r="E12" s="22">
        <v>168607</v>
      </c>
      <c r="F12" s="18">
        <f t="shared" si="0"/>
        <v>99.553033702557798</v>
      </c>
    </row>
    <row r="13" spans="1:6">
      <c r="A13" s="13">
        <f t="shared" si="1"/>
        <v>7</v>
      </c>
      <c r="B13" s="14" t="s">
        <v>44</v>
      </c>
      <c r="C13" s="22">
        <v>0</v>
      </c>
      <c r="D13" s="22">
        <v>0</v>
      </c>
      <c r="E13" s="22">
        <v>24962</v>
      </c>
      <c r="F13" s="18">
        <v>0</v>
      </c>
    </row>
    <row r="14" spans="1:6" ht="38.25">
      <c r="A14" s="13">
        <f t="shared" si="1"/>
        <v>8</v>
      </c>
      <c r="B14" s="16" t="s">
        <v>45</v>
      </c>
      <c r="C14" s="23">
        <v>2540000</v>
      </c>
      <c r="D14" s="23">
        <v>4461347</v>
      </c>
      <c r="E14" s="23">
        <v>3584507</v>
      </c>
      <c r="F14" s="19">
        <f t="shared" si="0"/>
        <v>80.345846220883516</v>
      </c>
    </row>
    <row r="15" spans="1:6" ht="38.25">
      <c r="A15" s="13">
        <f t="shared" si="1"/>
        <v>9</v>
      </c>
      <c r="B15" s="16" t="s">
        <v>46</v>
      </c>
      <c r="C15" s="23">
        <v>2540000</v>
      </c>
      <c r="D15" s="23">
        <v>4461347</v>
      </c>
      <c r="E15" s="23">
        <v>3584507</v>
      </c>
      <c r="F15" s="19">
        <f t="shared" si="0"/>
        <v>80.345846220883516</v>
      </c>
    </row>
    <row r="16" spans="1:6" ht="25.5">
      <c r="A16" s="13">
        <f t="shared" si="1"/>
        <v>10</v>
      </c>
      <c r="B16" s="14" t="s">
        <v>47</v>
      </c>
      <c r="C16" s="15">
        <v>832130</v>
      </c>
      <c r="D16" s="15">
        <v>891059</v>
      </c>
      <c r="E16" s="15">
        <v>891059</v>
      </c>
      <c r="F16" s="19">
        <f t="shared" si="0"/>
        <v>100</v>
      </c>
    </row>
    <row r="17" spans="1:6" ht="25.5">
      <c r="A17" s="13">
        <f t="shared" si="1"/>
        <v>11</v>
      </c>
      <c r="B17" s="14" t="s">
        <v>48</v>
      </c>
      <c r="C17" s="15">
        <v>832130</v>
      </c>
      <c r="D17" s="15">
        <v>891059</v>
      </c>
      <c r="E17" s="15">
        <v>891059</v>
      </c>
      <c r="F17" s="19">
        <f t="shared" si="0"/>
        <v>100</v>
      </c>
    </row>
    <row r="18" spans="1:6">
      <c r="A18" s="13">
        <f t="shared" si="1"/>
        <v>12</v>
      </c>
      <c r="B18" s="14" t="s">
        <v>49</v>
      </c>
      <c r="C18" s="15">
        <v>78636769</v>
      </c>
      <c r="D18" s="15">
        <v>80418934</v>
      </c>
      <c r="E18" s="15">
        <v>80418934</v>
      </c>
      <c r="F18" s="19">
        <f t="shared" si="0"/>
        <v>100</v>
      </c>
    </row>
    <row r="19" spans="1:6" ht="25.5">
      <c r="A19" s="13">
        <f t="shared" si="1"/>
        <v>13</v>
      </c>
      <c r="B19" s="14" t="s">
        <v>50</v>
      </c>
      <c r="C19" s="15">
        <v>79468899</v>
      </c>
      <c r="D19" s="15">
        <v>81309993</v>
      </c>
      <c r="E19" s="15">
        <v>81309993</v>
      </c>
      <c r="F19" s="19">
        <f t="shared" si="0"/>
        <v>100</v>
      </c>
    </row>
    <row r="20" spans="1:6" ht="25.5">
      <c r="A20" s="13">
        <f t="shared" si="1"/>
        <v>14</v>
      </c>
      <c r="B20" s="16" t="s">
        <v>51</v>
      </c>
      <c r="C20" s="17">
        <v>79468899</v>
      </c>
      <c r="D20" s="17">
        <v>81309993</v>
      </c>
      <c r="E20" s="17">
        <v>81309993</v>
      </c>
      <c r="F20" s="19">
        <f t="shared" si="0"/>
        <v>100</v>
      </c>
    </row>
    <row r="21" spans="1:6" ht="22.5" customHeight="1">
      <c r="A21" s="13">
        <f t="shared" si="1"/>
        <v>15</v>
      </c>
      <c r="B21" s="24" t="s">
        <v>131</v>
      </c>
      <c r="C21" s="25">
        <f>C20+C15</f>
        <v>82008899</v>
      </c>
      <c r="D21" s="25">
        <f t="shared" ref="D21:E21" si="2">D20+D15</f>
        <v>85771340</v>
      </c>
      <c r="E21" s="25">
        <f t="shared" si="2"/>
        <v>84894500</v>
      </c>
      <c r="F21" s="19">
        <f t="shared" si="0"/>
        <v>98.977700476639399</v>
      </c>
    </row>
  </sheetData>
  <mergeCells count="1">
    <mergeCell ref="A4:E4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12"/>
  <sheetViews>
    <sheetView view="pageLayout" zoomScaleNormal="100" workbookViewId="0">
      <selection activeCell="G3" sqref="G3"/>
    </sheetView>
  </sheetViews>
  <sheetFormatPr defaultRowHeight="12.75"/>
  <cols>
    <col min="1" max="1" width="5.140625" customWidth="1"/>
    <col min="2" max="2" width="26.42578125" customWidth="1"/>
    <col min="3" max="3" width="17.28515625" customWidth="1"/>
    <col min="4" max="4" width="12.85546875" customWidth="1"/>
    <col min="5" max="5" width="10.42578125" customWidth="1"/>
    <col min="6" max="6" width="7.28515625" customWidth="1"/>
  </cols>
  <sheetData>
    <row r="1" spans="1:7" s="1" customFormat="1" ht="15.75">
      <c r="A1" s="28"/>
      <c r="B1" s="9" t="s">
        <v>132</v>
      </c>
      <c r="C1" s="9"/>
      <c r="D1" s="9"/>
      <c r="E1" s="9" t="s">
        <v>137</v>
      </c>
      <c r="F1" s="10"/>
    </row>
    <row r="2" spans="1:7" s="1" customFormat="1">
      <c r="A2" s="28"/>
      <c r="B2" s="28"/>
      <c r="C2" s="28"/>
      <c r="D2" s="28"/>
      <c r="E2" s="28"/>
      <c r="F2" s="10"/>
    </row>
    <row r="3" spans="1:7" s="1" customFormat="1" ht="24" customHeight="1">
      <c r="A3" s="48" t="s">
        <v>138</v>
      </c>
      <c r="B3" s="49"/>
      <c r="C3" s="49"/>
      <c r="D3" s="49"/>
      <c r="E3" s="49"/>
      <c r="F3" s="10"/>
      <c r="G3" s="45" t="s">
        <v>143</v>
      </c>
    </row>
    <row r="4" spans="1:7" s="1" customFormat="1" ht="15.75">
      <c r="A4" s="29"/>
      <c r="B4" s="30"/>
      <c r="C4" s="30"/>
      <c r="D4" s="30"/>
      <c r="E4" s="30"/>
      <c r="F4" s="10"/>
    </row>
    <row r="5" spans="1:7" ht="12.75" customHeight="1">
      <c r="A5" s="29"/>
      <c r="B5" s="30"/>
      <c r="C5" s="30"/>
      <c r="D5" s="10"/>
      <c r="E5" s="10"/>
      <c r="F5" s="10"/>
    </row>
    <row r="6" spans="1:7" ht="31.5">
      <c r="A6" s="42"/>
      <c r="B6" s="42" t="s">
        <v>3</v>
      </c>
      <c r="C6" s="42" t="s">
        <v>4</v>
      </c>
      <c r="D6" s="42" t="s">
        <v>5</v>
      </c>
      <c r="E6" s="42" t="s">
        <v>6</v>
      </c>
      <c r="F6" s="44" t="s">
        <v>129</v>
      </c>
    </row>
    <row r="7" spans="1:7" ht="38.25">
      <c r="A7" s="13">
        <v>1</v>
      </c>
      <c r="B7" s="14" t="s">
        <v>47</v>
      </c>
      <c r="C7" s="15">
        <v>832130</v>
      </c>
      <c r="D7" s="15">
        <v>891059</v>
      </c>
      <c r="E7" s="15">
        <v>891059</v>
      </c>
      <c r="F7" s="34">
        <f>E7/D7*100</f>
        <v>100</v>
      </c>
    </row>
    <row r="8" spans="1:7" ht="25.5">
      <c r="A8" s="13">
        <v>2</v>
      </c>
      <c r="B8" s="14" t="s">
        <v>48</v>
      </c>
      <c r="C8" s="15">
        <v>832130</v>
      </c>
      <c r="D8" s="15">
        <v>891059</v>
      </c>
      <c r="E8" s="15">
        <v>891059</v>
      </c>
      <c r="F8" s="34">
        <f t="shared" ref="F8:F11" si="0">E8/D8*100</f>
        <v>100</v>
      </c>
    </row>
    <row r="9" spans="1:7" ht="25.5">
      <c r="A9" s="13">
        <v>3</v>
      </c>
      <c r="B9" s="14" t="s">
        <v>49</v>
      </c>
      <c r="C9" s="15">
        <v>78636769</v>
      </c>
      <c r="D9" s="15">
        <v>80418934</v>
      </c>
      <c r="E9" s="15">
        <v>80418934</v>
      </c>
      <c r="F9" s="34">
        <f t="shared" si="0"/>
        <v>100</v>
      </c>
    </row>
    <row r="10" spans="1:7" ht="25.5">
      <c r="A10" s="13">
        <v>4</v>
      </c>
      <c r="B10" s="14" t="s">
        <v>50</v>
      </c>
      <c r="C10" s="15">
        <v>79468899</v>
      </c>
      <c r="D10" s="15">
        <v>81309993</v>
      </c>
      <c r="E10" s="15">
        <v>81309993</v>
      </c>
      <c r="F10" s="34">
        <f t="shared" si="0"/>
        <v>100</v>
      </c>
    </row>
    <row r="11" spans="1:7" ht="27" customHeight="1">
      <c r="A11" s="27">
        <v>5</v>
      </c>
      <c r="B11" s="16" t="s">
        <v>51</v>
      </c>
      <c r="C11" s="17">
        <v>79468899</v>
      </c>
      <c r="D11" s="17">
        <v>81309993</v>
      </c>
      <c r="E11" s="17">
        <v>81309993</v>
      </c>
      <c r="F11" s="35">
        <f t="shared" si="0"/>
        <v>100</v>
      </c>
    </row>
    <row r="12" spans="1:7">
      <c r="A12" s="10"/>
      <c r="B12" s="10"/>
      <c r="C12" s="10"/>
      <c r="D12" s="10"/>
      <c r="E12" s="10"/>
      <c r="F12" s="10"/>
    </row>
  </sheetData>
  <mergeCells count="1">
    <mergeCell ref="A3:E3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14"/>
  <sheetViews>
    <sheetView view="pageLayout" zoomScaleNormal="100" workbookViewId="0">
      <selection activeCell="E3" sqref="E3"/>
    </sheetView>
  </sheetViews>
  <sheetFormatPr defaultRowHeight="12.75"/>
  <cols>
    <col min="1" max="1" width="6.7109375" customWidth="1"/>
    <col min="2" max="2" width="39.85546875" customWidth="1"/>
    <col min="3" max="3" width="23.140625" customWidth="1"/>
  </cols>
  <sheetData>
    <row r="1" spans="1:5" s="1" customFormat="1" ht="15.75">
      <c r="A1" s="10"/>
      <c r="B1" s="9" t="s">
        <v>132</v>
      </c>
      <c r="C1" s="9"/>
      <c r="D1" s="9" t="s">
        <v>136</v>
      </c>
      <c r="E1" s="10"/>
    </row>
    <row r="2" spans="1:5" s="1" customFormat="1">
      <c r="A2" s="10"/>
      <c r="B2" s="10"/>
      <c r="C2" s="10"/>
      <c r="D2" s="10"/>
      <c r="E2" s="10"/>
    </row>
    <row r="3" spans="1:5" s="1" customFormat="1" ht="12.75" customHeight="1">
      <c r="A3" s="48" t="s">
        <v>0</v>
      </c>
      <c r="B3" s="49"/>
      <c r="C3" s="49"/>
      <c r="D3" s="10"/>
      <c r="E3" s="45" t="s">
        <v>143</v>
      </c>
    </row>
    <row r="4" spans="1:5" s="1" customFormat="1" ht="15.75">
      <c r="A4" s="29"/>
      <c r="B4" s="30"/>
      <c r="C4" s="30"/>
      <c r="D4" s="10"/>
      <c r="E4" s="10"/>
    </row>
    <row r="5" spans="1:5" s="1" customFormat="1" ht="12.75" customHeight="1">
      <c r="A5" s="10"/>
      <c r="B5" s="10"/>
      <c r="C5" s="10"/>
      <c r="D5" s="10"/>
      <c r="E5" s="10"/>
    </row>
    <row r="6" spans="1:5" s="1" customFormat="1" ht="15.75">
      <c r="A6" s="42"/>
      <c r="B6" s="42" t="s">
        <v>3</v>
      </c>
      <c r="C6" s="42" t="s">
        <v>52</v>
      </c>
    </row>
    <row r="7" spans="1:5" ht="30">
      <c r="A7" s="36">
        <v>1</v>
      </c>
      <c r="B7" s="37" t="s">
        <v>53</v>
      </c>
      <c r="C7" s="38">
        <v>3584507</v>
      </c>
    </row>
    <row r="8" spans="1:5" ht="30">
      <c r="A8" s="36">
        <v>2</v>
      </c>
      <c r="B8" s="37" t="s">
        <v>54</v>
      </c>
      <c r="C8" s="38">
        <v>84294793</v>
      </c>
    </row>
    <row r="9" spans="1:5" ht="28.5">
      <c r="A9" s="39">
        <v>3</v>
      </c>
      <c r="B9" s="40" t="s">
        <v>55</v>
      </c>
      <c r="C9" s="41">
        <v>-80710286</v>
      </c>
    </row>
    <row r="10" spans="1:5" ht="30">
      <c r="A10" s="36">
        <v>4</v>
      </c>
      <c r="B10" s="37" t="s">
        <v>56</v>
      </c>
      <c r="C10" s="38">
        <v>81309993</v>
      </c>
    </row>
    <row r="11" spans="1:5" ht="28.5">
      <c r="A11" s="39">
        <v>5</v>
      </c>
      <c r="B11" s="40" t="s">
        <v>57</v>
      </c>
      <c r="C11" s="41">
        <v>81309993</v>
      </c>
    </row>
    <row r="12" spans="1:5" ht="28.5">
      <c r="A12" s="39">
        <v>6</v>
      </c>
      <c r="B12" s="40" t="s">
        <v>58</v>
      </c>
      <c r="C12" s="41">
        <v>599707</v>
      </c>
    </row>
    <row r="13" spans="1:5" ht="14.25">
      <c r="A13" s="39">
        <v>7</v>
      </c>
      <c r="B13" s="40" t="s">
        <v>59</v>
      </c>
      <c r="C13" s="41">
        <v>599707</v>
      </c>
    </row>
    <row r="14" spans="1:5" ht="28.5">
      <c r="A14" s="39">
        <v>8</v>
      </c>
      <c r="B14" s="40" t="s">
        <v>60</v>
      </c>
      <c r="C14" s="41">
        <v>599707</v>
      </c>
    </row>
  </sheetData>
  <mergeCells count="1">
    <mergeCell ref="A3:C3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33"/>
  <sheetViews>
    <sheetView view="pageLayout" zoomScaleNormal="100" workbookViewId="0">
      <selection activeCell="E3" sqref="E3"/>
    </sheetView>
  </sheetViews>
  <sheetFormatPr defaultRowHeight="12.75"/>
  <cols>
    <col min="1" max="1" width="6.28515625" customWidth="1"/>
    <col min="2" max="2" width="32" customWidth="1"/>
    <col min="3" max="4" width="14.7109375" customWidth="1"/>
    <col min="5" max="5" width="15" customWidth="1"/>
  </cols>
  <sheetData>
    <row r="1" spans="1:6" s="1" customFormat="1" ht="15.75">
      <c r="B1" s="9" t="s">
        <v>132</v>
      </c>
      <c r="C1" s="9"/>
      <c r="D1" s="9"/>
      <c r="E1" s="9" t="s">
        <v>139</v>
      </c>
      <c r="F1" s="10"/>
    </row>
    <row r="2" spans="1:6" s="1" customFormat="1" ht="18.75" customHeight="1">
      <c r="B2" s="46" t="s">
        <v>1</v>
      </c>
      <c r="C2" s="47"/>
      <c r="D2" s="47"/>
      <c r="E2" s="47"/>
      <c r="F2" s="47"/>
    </row>
    <row r="3" spans="1:6" s="1" customFormat="1" ht="15.75">
      <c r="E3" s="45" t="s">
        <v>143</v>
      </c>
    </row>
    <row r="4" spans="1:6" ht="36" customHeight="1">
      <c r="A4" s="42"/>
      <c r="B4" s="42" t="s">
        <v>3</v>
      </c>
      <c r="C4" s="42" t="s">
        <v>61</v>
      </c>
      <c r="D4" s="42" t="s">
        <v>62</v>
      </c>
      <c r="E4" s="42" t="s">
        <v>63</v>
      </c>
    </row>
    <row r="5" spans="1:6" ht="25.5">
      <c r="A5" s="4">
        <v>1</v>
      </c>
      <c r="B5" s="5" t="s">
        <v>64</v>
      </c>
      <c r="C5" s="15">
        <v>460897</v>
      </c>
      <c r="D5" s="15">
        <v>0</v>
      </c>
      <c r="E5" s="15">
        <v>390789</v>
      </c>
    </row>
    <row r="6" spans="1:6" ht="25.5">
      <c r="A6" s="6">
        <f>A5+1</f>
        <v>2</v>
      </c>
      <c r="B6" s="7" t="s">
        <v>65</v>
      </c>
      <c r="C6" s="17">
        <v>460897</v>
      </c>
      <c r="D6" s="17">
        <v>0</v>
      </c>
      <c r="E6" s="17">
        <v>390789</v>
      </c>
    </row>
    <row r="7" spans="1:6" ht="38.25">
      <c r="A7" s="6">
        <f t="shared" ref="A7:A33" si="0">A6+1</f>
        <v>3</v>
      </c>
      <c r="B7" s="7" t="s">
        <v>66</v>
      </c>
      <c r="C7" s="17">
        <v>460897</v>
      </c>
      <c r="D7" s="17">
        <v>0</v>
      </c>
      <c r="E7" s="17">
        <v>390789</v>
      </c>
    </row>
    <row r="8" spans="1:6">
      <c r="A8" s="6">
        <f t="shared" si="0"/>
        <v>4</v>
      </c>
      <c r="B8" s="5" t="s">
        <v>67</v>
      </c>
      <c r="C8" s="15">
        <v>523265</v>
      </c>
      <c r="D8" s="15">
        <v>0</v>
      </c>
      <c r="E8" s="15">
        <v>329415</v>
      </c>
    </row>
    <row r="9" spans="1:6" ht="25.5">
      <c r="A9" s="6">
        <f t="shared" si="0"/>
        <v>5</v>
      </c>
      <c r="B9" s="7" t="s">
        <v>68</v>
      </c>
      <c r="C9" s="17">
        <v>523265</v>
      </c>
      <c r="D9" s="17">
        <v>0</v>
      </c>
      <c r="E9" s="17">
        <v>329415</v>
      </c>
    </row>
    <row r="10" spans="1:6">
      <c r="A10" s="6">
        <f t="shared" si="0"/>
        <v>6</v>
      </c>
      <c r="B10" s="5" t="s">
        <v>69</v>
      </c>
      <c r="C10" s="15">
        <v>308865</v>
      </c>
      <c r="D10" s="15">
        <v>0</v>
      </c>
      <c r="E10" s="15">
        <v>176824</v>
      </c>
    </row>
    <row r="11" spans="1:6">
      <c r="A11" s="6">
        <f t="shared" si="0"/>
        <v>7</v>
      </c>
      <c r="B11" s="7" t="s">
        <v>70</v>
      </c>
      <c r="C11" s="17">
        <v>308865</v>
      </c>
      <c r="D11" s="17">
        <v>0</v>
      </c>
      <c r="E11" s="17">
        <v>176824</v>
      </c>
    </row>
    <row r="12" spans="1:6">
      <c r="A12" s="6">
        <f t="shared" si="0"/>
        <v>8</v>
      </c>
      <c r="B12" s="7" t="s">
        <v>71</v>
      </c>
      <c r="C12" s="17">
        <v>832130</v>
      </c>
      <c r="D12" s="17">
        <v>0</v>
      </c>
      <c r="E12" s="17">
        <v>506239</v>
      </c>
    </row>
    <row r="13" spans="1:6" ht="38.25">
      <c r="A13" s="6">
        <f t="shared" si="0"/>
        <v>9</v>
      </c>
      <c r="B13" s="5" t="s">
        <v>72</v>
      </c>
      <c r="C13" s="15">
        <v>0</v>
      </c>
      <c r="D13" s="15">
        <v>0</v>
      </c>
      <c r="E13" s="15">
        <v>875360</v>
      </c>
    </row>
    <row r="14" spans="1:6" ht="25.5">
      <c r="A14" s="6">
        <f t="shared" si="0"/>
        <v>10</v>
      </c>
      <c r="B14" s="5" t="s">
        <v>73</v>
      </c>
      <c r="C14" s="15">
        <v>0</v>
      </c>
      <c r="D14" s="15">
        <v>0</v>
      </c>
      <c r="E14" s="15">
        <v>873483</v>
      </c>
    </row>
    <row r="15" spans="1:6" ht="38.25">
      <c r="A15" s="6">
        <f t="shared" si="0"/>
        <v>11</v>
      </c>
      <c r="B15" s="5" t="s">
        <v>74</v>
      </c>
      <c r="C15" s="15">
        <v>0</v>
      </c>
      <c r="D15" s="15">
        <v>0</v>
      </c>
      <c r="E15" s="15">
        <v>1860</v>
      </c>
    </row>
    <row r="16" spans="1:6" ht="38.25">
      <c r="A16" s="6">
        <f t="shared" si="0"/>
        <v>12</v>
      </c>
      <c r="B16" s="5" t="s">
        <v>75</v>
      </c>
      <c r="C16" s="15">
        <v>0</v>
      </c>
      <c r="D16" s="15">
        <v>0</v>
      </c>
      <c r="E16" s="15">
        <v>17</v>
      </c>
    </row>
    <row r="17" spans="1:5" ht="25.5">
      <c r="A17" s="6">
        <f t="shared" si="0"/>
        <v>13</v>
      </c>
      <c r="B17" s="7" t="s">
        <v>76</v>
      </c>
      <c r="C17" s="17">
        <v>0</v>
      </c>
      <c r="D17" s="17">
        <v>0</v>
      </c>
      <c r="E17" s="17">
        <v>875360</v>
      </c>
    </row>
    <row r="18" spans="1:5">
      <c r="A18" s="6">
        <f t="shared" si="0"/>
        <v>14</v>
      </c>
      <c r="B18" s="7" t="s">
        <v>77</v>
      </c>
      <c r="C18" s="17">
        <v>0</v>
      </c>
      <c r="D18" s="17">
        <v>0</v>
      </c>
      <c r="E18" s="17">
        <v>875360</v>
      </c>
    </row>
    <row r="19" spans="1:5" ht="51">
      <c r="A19" s="6">
        <f t="shared" si="0"/>
        <v>15</v>
      </c>
      <c r="B19" s="5" t="s">
        <v>78</v>
      </c>
      <c r="C19" s="15">
        <v>59629</v>
      </c>
      <c r="D19" s="15">
        <v>0</v>
      </c>
      <c r="E19" s="15">
        <v>94168</v>
      </c>
    </row>
    <row r="20" spans="1:5" ht="25.5">
      <c r="A20" s="6">
        <f t="shared" si="0"/>
        <v>16</v>
      </c>
      <c r="B20" s="7" t="s">
        <v>79</v>
      </c>
      <c r="C20" s="17">
        <v>59629</v>
      </c>
      <c r="D20" s="17">
        <v>0</v>
      </c>
      <c r="E20" s="17">
        <v>94168</v>
      </c>
    </row>
    <row r="21" spans="1:5" ht="25.5">
      <c r="A21" s="6">
        <f t="shared" si="0"/>
        <v>17</v>
      </c>
      <c r="B21" s="7" t="s">
        <v>80</v>
      </c>
      <c r="C21" s="17">
        <v>59629</v>
      </c>
      <c r="D21" s="17">
        <v>0</v>
      </c>
      <c r="E21" s="17">
        <v>94168</v>
      </c>
    </row>
    <row r="22" spans="1:5" ht="25.5">
      <c r="A22" s="6">
        <f t="shared" si="0"/>
        <v>18</v>
      </c>
      <c r="B22" s="7" t="s">
        <v>81</v>
      </c>
      <c r="C22" s="17">
        <v>1352656</v>
      </c>
      <c r="D22" s="17">
        <v>0</v>
      </c>
      <c r="E22" s="17">
        <v>1866556</v>
      </c>
    </row>
    <row r="23" spans="1:5" ht="38.25">
      <c r="A23" s="6">
        <f t="shared" si="0"/>
        <v>19</v>
      </c>
      <c r="B23" s="5" t="s">
        <v>82</v>
      </c>
      <c r="C23" s="15">
        <v>35348</v>
      </c>
      <c r="D23" s="15">
        <v>0</v>
      </c>
      <c r="E23" s="15">
        <v>35348</v>
      </c>
    </row>
    <row r="24" spans="1:5" ht="38.25">
      <c r="A24" s="6">
        <f t="shared" si="0"/>
        <v>20</v>
      </c>
      <c r="B24" s="7" t="s">
        <v>83</v>
      </c>
      <c r="C24" s="17">
        <v>35348</v>
      </c>
      <c r="D24" s="17">
        <v>0</v>
      </c>
      <c r="E24" s="17">
        <v>35348</v>
      </c>
    </row>
    <row r="25" spans="1:5">
      <c r="A25" s="6">
        <f t="shared" si="0"/>
        <v>21</v>
      </c>
      <c r="B25" s="5" t="s">
        <v>84</v>
      </c>
      <c r="C25" s="15">
        <v>-3500692</v>
      </c>
      <c r="D25" s="15">
        <v>0</v>
      </c>
      <c r="E25" s="15">
        <v>-2733145</v>
      </c>
    </row>
    <row r="26" spans="1:5">
      <c r="A26" s="6">
        <f t="shared" si="0"/>
        <v>22</v>
      </c>
      <c r="B26" s="5" t="s">
        <v>85</v>
      </c>
      <c r="C26" s="15">
        <v>767547</v>
      </c>
      <c r="D26" s="15">
        <v>0</v>
      </c>
      <c r="E26" s="15">
        <v>443218</v>
      </c>
    </row>
    <row r="27" spans="1:5">
      <c r="A27" s="6">
        <f t="shared" si="0"/>
        <v>23</v>
      </c>
      <c r="B27" s="7" t="s">
        <v>86</v>
      </c>
      <c r="C27" s="17">
        <v>-2697797</v>
      </c>
      <c r="D27" s="17">
        <v>0</v>
      </c>
      <c r="E27" s="17">
        <v>-2254579</v>
      </c>
    </row>
    <row r="28" spans="1:5" ht="25.5">
      <c r="A28" s="6">
        <f t="shared" si="0"/>
        <v>24</v>
      </c>
      <c r="B28" s="5" t="s">
        <v>87</v>
      </c>
      <c r="C28" s="15">
        <v>12916</v>
      </c>
      <c r="D28" s="15">
        <v>0</v>
      </c>
      <c r="E28" s="15">
        <v>0</v>
      </c>
    </row>
    <row r="29" spans="1:5" ht="25.5">
      <c r="A29" s="6">
        <f t="shared" si="0"/>
        <v>25</v>
      </c>
      <c r="B29" s="7" t="s">
        <v>88</v>
      </c>
      <c r="C29" s="17">
        <v>12916</v>
      </c>
      <c r="D29" s="17">
        <v>0</v>
      </c>
      <c r="E29" s="17">
        <v>0</v>
      </c>
    </row>
    <row r="30" spans="1:5" ht="25.5">
      <c r="A30" s="6">
        <f t="shared" si="0"/>
        <v>26</v>
      </c>
      <c r="B30" s="7" t="s">
        <v>89</v>
      </c>
      <c r="C30" s="17">
        <v>12916</v>
      </c>
      <c r="D30" s="17">
        <v>0</v>
      </c>
      <c r="E30" s="17">
        <v>0</v>
      </c>
    </row>
    <row r="31" spans="1:5" ht="25.5">
      <c r="A31" s="6">
        <f t="shared" si="0"/>
        <v>27</v>
      </c>
      <c r="B31" s="5" t="s">
        <v>90</v>
      </c>
      <c r="C31" s="15">
        <v>4037537</v>
      </c>
      <c r="D31" s="15">
        <v>0</v>
      </c>
      <c r="E31" s="15">
        <v>4121135</v>
      </c>
    </row>
    <row r="32" spans="1:5" ht="25.5">
      <c r="A32" s="6">
        <f t="shared" si="0"/>
        <v>28</v>
      </c>
      <c r="B32" s="7" t="s">
        <v>91</v>
      </c>
      <c r="C32" s="17">
        <v>4037537</v>
      </c>
      <c r="D32" s="17">
        <v>0</v>
      </c>
      <c r="E32" s="17">
        <v>4121135</v>
      </c>
    </row>
    <row r="33" spans="1:5">
      <c r="A33" s="6">
        <f t="shared" si="0"/>
        <v>29</v>
      </c>
      <c r="B33" s="7" t="s">
        <v>92</v>
      </c>
      <c r="C33" s="17">
        <v>1352656</v>
      </c>
      <c r="D33" s="17">
        <v>0</v>
      </c>
      <c r="E33" s="17">
        <v>1866556</v>
      </c>
    </row>
  </sheetData>
  <mergeCells count="1">
    <mergeCell ref="B2:F2"/>
  </mergeCells>
  <pageMargins left="0.74803149606299213" right="0.74803149606299213" top="0.98425196850393704" bottom="0.98425196850393704" header="0.51181102362204722" footer="0.51181102362204722"/>
  <pageSetup scale="80" orientation="portrait" horizontalDpi="300" verticalDpi="300" r:id="rId1"/>
  <headerFooter alignWithMargins="0">
    <oddHeader>&amp;RÉrték típus: Forint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27"/>
  <sheetViews>
    <sheetView view="pageLayout" zoomScaleNormal="100" workbookViewId="0">
      <selection activeCell="E5" sqref="E5"/>
    </sheetView>
  </sheetViews>
  <sheetFormatPr defaultRowHeight="12.75"/>
  <cols>
    <col min="1" max="1" width="8.140625" customWidth="1"/>
    <col min="2" max="2" width="41" customWidth="1"/>
    <col min="3" max="3" width="12" customWidth="1"/>
    <col min="4" max="4" width="13.7109375" customWidth="1"/>
    <col min="5" max="5" width="13.28515625" customWidth="1"/>
  </cols>
  <sheetData>
    <row r="1" spans="1:5" s="1" customFormat="1" ht="15.75">
      <c r="A1" s="10"/>
      <c r="B1" s="9" t="s">
        <v>132</v>
      </c>
      <c r="C1" s="9"/>
      <c r="D1" s="9" t="s">
        <v>140</v>
      </c>
      <c r="E1" s="10"/>
    </row>
    <row r="2" spans="1:5" s="1" customFormat="1">
      <c r="A2" s="10"/>
      <c r="B2" s="10"/>
      <c r="C2" s="10"/>
      <c r="D2" s="10"/>
      <c r="E2" s="10"/>
    </row>
    <row r="3" spans="1:5" s="1" customFormat="1" ht="18" customHeight="1">
      <c r="A3" s="46" t="s">
        <v>2</v>
      </c>
      <c r="B3" s="47"/>
      <c r="C3" s="47"/>
      <c r="D3" s="47"/>
      <c r="E3" s="47"/>
    </row>
    <row r="4" spans="1:5" s="1" customFormat="1" ht="15.75">
      <c r="A4" s="21"/>
      <c r="B4" s="12"/>
      <c r="C4" s="12"/>
      <c r="D4" s="12"/>
      <c r="E4" s="12"/>
    </row>
    <row r="5" spans="1:5" s="1" customFormat="1" ht="15.75">
      <c r="E5" s="45" t="s">
        <v>143</v>
      </c>
    </row>
    <row r="6" spans="1:5" s="1" customFormat="1" ht="34.5" customHeight="1">
      <c r="A6" s="3"/>
      <c r="B6" s="42" t="s">
        <v>3</v>
      </c>
      <c r="C6" s="42" t="s">
        <v>61</v>
      </c>
      <c r="D6" s="42" t="s">
        <v>62</v>
      </c>
      <c r="E6" s="42" t="s">
        <v>63</v>
      </c>
    </row>
    <row r="7" spans="1:5" ht="25.5">
      <c r="A7" s="13">
        <v>1</v>
      </c>
      <c r="B7" s="14" t="s">
        <v>93</v>
      </c>
      <c r="C7" s="15">
        <v>0</v>
      </c>
      <c r="D7" s="15">
        <v>0</v>
      </c>
      <c r="E7" s="15">
        <v>4201214</v>
      </c>
    </row>
    <row r="8" spans="1:5" ht="25.5">
      <c r="A8" s="27">
        <f>A7+1</f>
        <v>2</v>
      </c>
      <c r="B8" s="16" t="s">
        <v>94</v>
      </c>
      <c r="C8" s="17">
        <v>0</v>
      </c>
      <c r="D8" s="17">
        <v>0</v>
      </c>
      <c r="E8" s="17">
        <v>4201214</v>
      </c>
    </row>
    <row r="9" spans="1:5" ht="25.5">
      <c r="A9" s="27">
        <f t="shared" ref="A9:A27" si="0">A8+1</f>
        <v>3</v>
      </c>
      <c r="B9" s="14" t="s">
        <v>95</v>
      </c>
      <c r="C9" s="15">
        <v>56261164</v>
      </c>
      <c r="D9" s="15">
        <v>0</v>
      </c>
      <c r="E9" s="15">
        <v>80418934</v>
      </c>
    </row>
    <row r="10" spans="1:5">
      <c r="A10" s="27">
        <f t="shared" si="0"/>
        <v>4</v>
      </c>
      <c r="B10" s="14" t="s">
        <v>96</v>
      </c>
      <c r="C10" s="15">
        <v>3857</v>
      </c>
      <c r="D10" s="15">
        <v>0</v>
      </c>
      <c r="E10" s="15">
        <v>239924</v>
      </c>
    </row>
    <row r="11" spans="1:5" ht="25.5">
      <c r="A11" s="27">
        <f t="shared" si="0"/>
        <v>5</v>
      </c>
      <c r="B11" s="16" t="s">
        <v>97</v>
      </c>
      <c r="C11" s="17">
        <v>56265021</v>
      </c>
      <c r="D11" s="17">
        <v>0</v>
      </c>
      <c r="E11" s="17">
        <v>80658858</v>
      </c>
    </row>
    <row r="12" spans="1:5">
      <c r="A12" s="27">
        <f t="shared" si="0"/>
        <v>6</v>
      </c>
      <c r="B12" s="14" t="s">
        <v>98</v>
      </c>
      <c r="C12" s="15">
        <v>1185350</v>
      </c>
      <c r="D12" s="15">
        <v>0</v>
      </c>
      <c r="E12" s="15">
        <v>1196122</v>
      </c>
    </row>
    <row r="13" spans="1:5">
      <c r="A13" s="27">
        <f t="shared" si="0"/>
        <v>7</v>
      </c>
      <c r="B13" s="14" t="s">
        <v>99</v>
      </c>
      <c r="C13" s="15">
        <v>2423844</v>
      </c>
      <c r="D13" s="15">
        <v>0</v>
      </c>
      <c r="E13" s="15">
        <v>25021251</v>
      </c>
    </row>
    <row r="14" spans="1:5">
      <c r="A14" s="27">
        <f t="shared" si="0"/>
        <v>8</v>
      </c>
      <c r="B14" s="16" t="s">
        <v>100</v>
      </c>
      <c r="C14" s="17">
        <v>3609194</v>
      </c>
      <c r="D14" s="17">
        <v>0</v>
      </c>
      <c r="E14" s="17">
        <v>26217373</v>
      </c>
    </row>
    <row r="15" spans="1:5">
      <c r="A15" s="27">
        <f t="shared" si="0"/>
        <v>9</v>
      </c>
      <c r="B15" s="14" t="s">
        <v>101</v>
      </c>
      <c r="C15" s="15">
        <v>35760147</v>
      </c>
      <c r="D15" s="15">
        <v>0</v>
      </c>
      <c r="E15" s="15">
        <v>39171473</v>
      </c>
    </row>
    <row r="16" spans="1:5">
      <c r="A16" s="27">
        <f t="shared" si="0"/>
        <v>10</v>
      </c>
      <c r="B16" s="14" t="s">
        <v>102</v>
      </c>
      <c r="C16" s="15">
        <v>4251701</v>
      </c>
      <c r="D16" s="15">
        <v>0</v>
      </c>
      <c r="E16" s="15">
        <v>2511903</v>
      </c>
    </row>
    <row r="17" spans="1:5">
      <c r="A17" s="27">
        <f t="shared" si="0"/>
        <v>11</v>
      </c>
      <c r="B17" s="14" t="s">
        <v>103</v>
      </c>
      <c r="C17" s="15">
        <v>10946230</v>
      </c>
      <c r="D17" s="15">
        <v>0</v>
      </c>
      <c r="E17" s="15">
        <v>9544339</v>
      </c>
    </row>
    <row r="18" spans="1:5">
      <c r="A18" s="27">
        <f t="shared" si="0"/>
        <v>12</v>
      </c>
      <c r="B18" s="16" t="s">
        <v>104</v>
      </c>
      <c r="C18" s="17">
        <v>50958078</v>
      </c>
      <c r="D18" s="17">
        <v>0</v>
      </c>
      <c r="E18" s="17">
        <v>51227715</v>
      </c>
    </row>
    <row r="19" spans="1:5">
      <c r="A19" s="27">
        <f t="shared" si="0"/>
        <v>13</v>
      </c>
      <c r="B19" s="16" t="s">
        <v>105</v>
      </c>
      <c r="C19" s="17">
        <v>22603</v>
      </c>
      <c r="D19" s="17">
        <v>0</v>
      </c>
      <c r="E19" s="17">
        <v>70108</v>
      </c>
    </row>
    <row r="20" spans="1:5">
      <c r="A20" s="27">
        <f t="shared" si="0"/>
        <v>14</v>
      </c>
      <c r="B20" s="16" t="s">
        <v>106</v>
      </c>
      <c r="C20" s="17">
        <v>907624</v>
      </c>
      <c r="D20" s="17">
        <v>0</v>
      </c>
      <c r="E20" s="17">
        <v>6901212</v>
      </c>
    </row>
    <row r="21" spans="1:5" ht="25.5">
      <c r="A21" s="27">
        <f t="shared" si="0"/>
        <v>15</v>
      </c>
      <c r="B21" s="16" t="s">
        <v>107</v>
      </c>
      <c r="C21" s="17">
        <v>767522</v>
      </c>
      <c r="D21" s="17">
        <v>0</v>
      </c>
      <c r="E21" s="17">
        <v>443664</v>
      </c>
    </row>
    <row r="22" spans="1:5" ht="25.5">
      <c r="A22" s="27">
        <f t="shared" si="0"/>
        <v>16</v>
      </c>
      <c r="B22" s="14" t="s">
        <v>108</v>
      </c>
      <c r="C22" s="15">
        <v>25</v>
      </c>
      <c r="D22" s="15">
        <v>0</v>
      </c>
      <c r="E22" s="15">
        <v>5</v>
      </c>
    </row>
    <row r="23" spans="1:5" ht="25.5">
      <c r="A23" s="27">
        <f t="shared" si="0"/>
        <v>17</v>
      </c>
      <c r="B23" s="16" t="s">
        <v>109</v>
      </c>
      <c r="C23" s="17">
        <v>25</v>
      </c>
      <c r="D23" s="17">
        <v>0</v>
      </c>
      <c r="E23" s="17">
        <v>5</v>
      </c>
    </row>
    <row r="24" spans="1:5" ht="25.5">
      <c r="A24" s="27">
        <f t="shared" si="0"/>
        <v>18</v>
      </c>
      <c r="B24" s="14" t="s">
        <v>110</v>
      </c>
      <c r="C24" s="15">
        <v>0</v>
      </c>
      <c r="D24" s="15">
        <v>0</v>
      </c>
      <c r="E24" s="15">
        <v>451</v>
      </c>
    </row>
    <row r="25" spans="1:5" ht="25.5">
      <c r="A25" s="27">
        <f t="shared" si="0"/>
        <v>19</v>
      </c>
      <c r="B25" s="16" t="s">
        <v>111</v>
      </c>
      <c r="C25" s="17">
        <v>0</v>
      </c>
      <c r="D25" s="17">
        <v>0</v>
      </c>
      <c r="E25" s="17">
        <v>451</v>
      </c>
    </row>
    <row r="26" spans="1:5" ht="25.5">
      <c r="A26" s="27">
        <f t="shared" si="0"/>
        <v>20</v>
      </c>
      <c r="B26" s="16" t="s">
        <v>112</v>
      </c>
      <c r="C26" s="17">
        <v>25</v>
      </c>
      <c r="D26" s="17">
        <v>0</v>
      </c>
      <c r="E26" s="17">
        <v>-446</v>
      </c>
    </row>
    <row r="27" spans="1:5">
      <c r="A27" s="27">
        <f t="shared" si="0"/>
        <v>21</v>
      </c>
      <c r="B27" s="16" t="s">
        <v>113</v>
      </c>
      <c r="C27" s="17">
        <v>767547</v>
      </c>
      <c r="D27" s="17">
        <v>0</v>
      </c>
      <c r="E27" s="17">
        <v>443218</v>
      </c>
    </row>
  </sheetData>
  <mergeCells count="1">
    <mergeCell ref="A3:E3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13"/>
  <sheetViews>
    <sheetView tabSelected="1" view="pageLayout" zoomScaleNormal="100" workbookViewId="0">
      <selection activeCell="I2" sqref="I2"/>
    </sheetView>
  </sheetViews>
  <sheetFormatPr defaultRowHeight="12.75"/>
  <cols>
    <col min="1" max="1" width="8.140625" customWidth="1"/>
    <col min="2" max="2" width="19.140625" customWidth="1"/>
    <col min="3" max="3" width="10.7109375" customWidth="1"/>
    <col min="4" max="4" width="14.28515625" customWidth="1"/>
    <col min="5" max="5" width="12.28515625" customWidth="1"/>
    <col min="6" max="6" width="12.85546875" customWidth="1"/>
    <col min="7" max="7" width="11.85546875" customWidth="1"/>
    <col min="8" max="8" width="12" customWidth="1"/>
    <col min="9" max="9" width="14.85546875" customWidth="1"/>
  </cols>
  <sheetData>
    <row r="1" spans="1:9" s="1" customFormat="1">
      <c r="B1" s="26"/>
      <c r="C1" s="26"/>
      <c r="D1" s="26"/>
    </row>
    <row r="2" spans="1:9" s="1" customFormat="1" ht="15.75">
      <c r="B2" s="9" t="s">
        <v>132</v>
      </c>
      <c r="C2" s="9"/>
      <c r="D2" s="9" t="s">
        <v>141</v>
      </c>
      <c r="I2" s="45" t="s">
        <v>143</v>
      </c>
    </row>
    <row r="3" spans="1:9" s="1" customFormat="1">
      <c r="B3" s="10"/>
      <c r="C3" s="10"/>
      <c r="D3" s="10"/>
    </row>
    <row r="4" spans="1:9" s="1" customFormat="1">
      <c r="B4" s="10"/>
      <c r="C4" s="10"/>
      <c r="D4" s="10"/>
    </row>
    <row r="5" spans="1:9" s="1" customFormat="1" ht="15.75">
      <c r="B5" s="45" t="s">
        <v>142</v>
      </c>
      <c r="C5" s="20"/>
      <c r="D5" s="20"/>
    </row>
    <row r="6" spans="1:9" ht="51">
      <c r="A6" s="43"/>
      <c r="B6" s="43" t="s">
        <v>3</v>
      </c>
      <c r="C6" s="43" t="s">
        <v>114</v>
      </c>
      <c r="D6" s="43" t="s">
        <v>115</v>
      </c>
      <c r="E6" s="43" t="s">
        <v>116</v>
      </c>
      <c r="F6" s="43" t="s">
        <v>117</v>
      </c>
      <c r="G6" s="43" t="s">
        <v>118</v>
      </c>
      <c r="H6" s="43" t="s">
        <v>119</v>
      </c>
      <c r="I6" s="43" t="s">
        <v>120</v>
      </c>
    </row>
    <row r="7" spans="1:9" ht="38.25">
      <c r="A7" s="27">
        <v>1</v>
      </c>
      <c r="B7" s="16" t="s">
        <v>121</v>
      </c>
      <c r="C7" s="15">
        <v>0</v>
      </c>
      <c r="D7" s="15">
        <v>0</v>
      </c>
      <c r="E7" s="15">
        <v>483500</v>
      </c>
      <c r="F7" s="15">
        <v>0</v>
      </c>
      <c r="G7" s="15">
        <v>0</v>
      </c>
      <c r="H7" s="15">
        <v>0</v>
      </c>
      <c r="I7" s="15">
        <v>483500</v>
      </c>
    </row>
    <row r="8" spans="1:9" ht="25.5">
      <c r="A8" s="27">
        <v>2</v>
      </c>
      <c r="B8" s="16" t="s">
        <v>122</v>
      </c>
      <c r="C8" s="15">
        <v>0</v>
      </c>
      <c r="D8" s="15">
        <v>0</v>
      </c>
      <c r="E8" s="15">
        <v>483500</v>
      </c>
      <c r="F8" s="15">
        <v>0</v>
      </c>
      <c r="G8" s="15">
        <v>0</v>
      </c>
      <c r="H8" s="15">
        <v>0</v>
      </c>
      <c r="I8" s="15">
        <v>483500</v>
      </c>
    </row>
    <row r="9" spans="1:9" ht="38.25">
      <c r="A9" s="27">
        <v>3</v>
      </c>
      <c r="B9" s="16" t="s">
        <v>123</v>
      </c>
      <c r="C9" s="15">
        <v>0</v>
      </c>
      <c r="D9" s="15">
        <v>0</v>
      </c>
      <c r="E9" s="15">
        <v>22603</v>
      </c>
      <c r="F9" s="15">
        <v>0</v>
      </c>
      <c r="G9" s="15">
        <v>0</v>
      </c>
      <c r="H9" s="15">
        <v>0</v>
      </c>
      <c r="I9" s="15">
        <v>22603</v>
      </c>
    </row>
    <row r="10" spans="1:9" ht="38.25">
      <c r="A10" s="13">
        <v>4</v>
      </c>
      <c r="B10" s="14" t="s">
        <v>124</v>
      </c>
      <c r="C10" s="15">
        <v>0</v>
      </c>
      <c r="D10" s="15">
        <v>0</v>
      </c>
      <c r="E10" s="15">
        <v>70108</v>
      </c>
      <c r="F10" s="15">
        <v>0</v>
      </c>
      <c r="G10" s="15">
        <v>0</v>
      </c>
      <c r="H10" s="15">
        <v>0</v>
      </c>
      <c r="I10" s="15">
        <v>70108</v>
      </c>
    </row>
    <row r="11" spans="1:9" ht="51">
      <c r="A11" s="27">
        <v>5</v>
      </c>
      <c r="B11" s="16" t="s">
        <v>125</v>
      </c>
      <c r="C11" s="15">
        <v>0</v>
      </c>
      <c r="D11" s="15">
        <v>0</v>
      </c>
      <c r="E11" s="15">
        <v>92711</v>
      </c>
      <c r="F11" s="15">
        <v>0</v>
      </c>
      <c r="G11" s="15">
        <v>0</v>
      </c>
      <c r="H11" s="15">
        <v>0</v>
      </c>
      <c r="I11" s="15">
        <v>92711</v>
      </c>
    </row>
    <row r="12" spans="1:9" ht="25.5">
      <c r="A12" s="27">
        <v>6</v>
      </c>
      <c r="B12" s="16" t="s">
        <v>126</v>
      </c>
      <c r="C12" s="15">
        <v>0</v>
      </c>
      <c r="D12" s="15">
        <v>0</v>
      </c>
      <c r="E12" s="15">
        <v>92711</v>
      </c>
      <c r="F12" s="15">
        <v>0</v>
      </c>
      <c r="G12" s="15">
        <v>0</v>
      </c>
      <c r="H12" s="15">
        <v>0</v>
      </c>
      <c r="I12" s="15">
        <v>92711</v>
      </c>
    </row>
    <row r="13" spans="1:9" ht="25.5">
      <c r="A13" s="27">
        <v>7</v>
      </c>
      <c r="B13" s="16" t="s">
        <v>127</v>
      </c>
      <c r="C13" s="15">
        <v>0</v>
      </c>
      <c r="D13" s="15">
        <v>0</v>
      </c>
      <c r="E13" s="15">
        <v>390789</v>
      </c>
      <c r="F13" s="15">
        <v>0</v>
      </c>
      <c r="G13" s="15">
        <v>0</v>
      </c>
      <c r="H13" s="15">
        <v>0</v>
      </c>
      <c r="I13" s="15">
        <v>390789</v>
      </c>
    </row>
  </sheetData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>
    <oddHeader>&amp;RÉrték típus: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16</vt:lpstr>
      <vt:lpstr>17</vt:lpstr>
      <vt:lpstr>18</vt:lpstr>
      <vt:lpstr>19</vt:lpstr>
      <vt:lpstr>20</vt:lpstr>
      <vt:lpstr>21</vt:lpstr>
      <vt:lpstr>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Windows-felhasználó</cp:lastModifiedBy>
  <cp:lastPrinted>2018-05-22T12:53:59Z</cp:lastPrinted>
  <dcterms:created xsi:type="dcterms:W3CDTF">2010-05-29T08:47:41Z</dcterms:created>
  <dcterms:modified xsi:type="dcterms:W3CDTF">2018-05-22T12:54:07Z</dcterms:modified>
</cp:coreProperties>
</file>