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 activeTab="1"/>
  </bookViews>
  <sheets>
    <sheet name="6.sz. melléklet" sheetId="5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V12" i="5"/>
  <c r="V13"/>
  <c r="V14"/>
  <c r="V15"/>
  <c r="U12"/>
  <c r="U13"/>
  <c r="U14"/>
  <c r="T12"/>
  <c r="T13"/>
  <c r="T14"/>
  <c r="V21" l="1"/>
  <c r="U21"/>
  <c r="T21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V19"/>
  <c r="U19"/>
  <c r="T19"/>
  <c r="V18"/>
  <c r="U18"/>
  <c r="T18"/>
  <c r="V17"/>
  <c r="U17"/>
  <c r="T17"/>
  <c r="V16"/>
  <c r="U16"/>
  <c r="T16"/>
  <c r="U15"/>
  <c r="T15"/>
  <c r="V11"/>
  <c r="U11"/>
  <c r="T11"/>
  <c r="V10"/>
  <c r="U10"/>
  <c r="T10"/>
  <c r="V9"/>
  <c r="U9"/>
  <c r="T9"/>
  <c r="V8"/>
  <c r="U8"/>
  <c r="T8"/>
  <c r="B22" l="1"/>
  <c r="B23" s="1"/>
  <c r="D22"/>
  <c r="D23" s="1"/>
  <c r="F22"/>
  <c r="F23" s="1"/>
  <c r="H22"/>
  <c r="H23" s="1"/>
  <c r="J22"/>
  <c r="J23" s="1"/>
  <c r="L22"/>
  <c r="L23" s="1"/>
  <c r="N22"/>
  <c r="N23" s="1"/>
  <c r="P22"/>
  <c r="P23" s="1"/>
  <c r="R22"/>
  <c r="R23" s="1"/>
  <c r="C22"/>
  <c r="C23" s="1"/>
  <c r="E22"/>
  <c r="E23" s="1"/>
  <c r="G22"/>
  <c r="G23" s="1"/>
  <c r="I22"/>
  <c r="I23" s="1"/>
  <c r="K22"/>
  <c r="K23" s="1"/>
  <c r="M22"/>
  <c r="M23" s="1"/>
  <c r="O22"/>
  <c r="O23" s="1"/>
  <c r="Q22"/>
  <c r="Q23" s="1"/>
  <c r="S22"/>
  <c r="S23" s="1"/>
  <c r="T20"/>
  <c r="U20"/>
  <c r="V20"/>
  <c r="U22" l="1"/>
  <c r="U23" s="1"/>
  <c r="V22"/>
  <c r="V23" s="1"/>
  <c r="T22"/>
  <c r="T23" s="1"/>
</calcChain>
</file>

<file path=xl/sharedStrings.xml><?xml version="1.0" encoding="utf-8"?>
<sst xmlns="http://schemas.openxmlformats.org/spreadsheetml/2006/main" count="47" uniqueCount="30">
  <si>
    <t>Megnevezés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</si>
  <si>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</si>
  <si>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</si>
  <si>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</si>
  <si>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</si>
  <si>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</si>
  <si>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</si>
  <si>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</si>
  <si>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Közművelődési feladatok</t>
  </si>
  <si>
    <t>Önkormányzatok működési támogatása államháztartáson belülről</t>
  </si>
  <si>
    <t>Bevételek összesen</t>
  </si>
  <si>
    <t xml:space="preserve">Eredeti </t>
  </si>
  <si>
    <t>Telj</t>
  </si>
  <si>
    <t>Önkormányzati jogalkotás</t>
  </si>
  <si>
    <t>Adó-vám és jövedéki igazgatás</t>
  </si>
  <si>
    <t>Önkormányzatok elszámolása</t>
  </si>
  <si>
    <t>Önkormányzati vagyonnal való gazdálkodással kapcsolatos feladatok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</si>
  <si>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</si>
  <si>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</si>
  <si>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</si>
  <si>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</si>
  <si>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</si>
  <si>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</si>
  <si>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</si>
  <si>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Szennyvíz gyűjtése, tisztítása</t>
  </si>
  <si>
    <t>Előző évi pénzmaradvány</t>
  </si>
  <si>
    <t>Turizmus, turisztikai támogatás</t>
  </si>
  <si>
    <t>Község gazdáslkodás</t>
  </si>
  <si>
    <t>Óvodai intézményéi étkezteteés</t>
  </si>
  <si>
    <t>6.sz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</si>
</sst>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3" fontId="3" fillId="0" borderId="1" xfId="1" applyNumberFormat="1" applyFont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topLeftCell="A13" workbookViewId="0">
      <selection activeCell="A3" sqref="A3:V3"/>
    </sheetView>
  </sheetViews>
  <sheetFormatPr defaultRowHeight="1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17"/>
      <c r="V1" s="17"/>
    </row>
    <row r="2" spans="1:22">
      <c r="A2" s="1"/>
      <c r="T2" s="31"/>
      <c r="U2" s="31"/>
      <c r="V2" s="31"/>
    </row>
    <row r="3" spans="1:22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>
      <c r="A4" s="24">
        <v>2017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6" spans="1:22" ht="45" customHeight="1">
      <c r="A6" s="26" t="s">
        <v>0</v>
      </c>
      <c r="B6" s="27" t="s">
        <v>9</v>
      </c>
      <c r="C6" s="28"/>
      <c r="D6" s="29"/>
      <c r="E6" s="30" t="s">
        <v>3</v>
      </c>
      <c r="F6" s="30"/>
      <c r="G6" s="30"/>
      <c r="H6" s="30" t="s">
        <v>1</v>
      </c>
      <c r="I6" s="30"/>
      <c r="J6" s="30"/>
      <c r="K6" s="30" t="s">
        <v>2</v>
      </c>
      <c r="L6" s="30"/>
      <c r="M6" s="30"/>
      <c r="N6" s="27" t="s">
        <v>23</v>
      </c>
      <c r="O6" s="28"/>
      <c r="P6" s="29"/>
      <c r="Q6" s="27" t="s">
        <v>22</v>
      </c>
      <c r="R6" s="28"/>
      <c r="S6" s="29"/>
      <c r="T6" s="30" t="s">
        <v>10</v>
      </c>
      <c r="U6" s="30"/>
      <c r="V6" s="30"/>
    </row>
    <row r="7" spans="1:22" ht="21.75" customHeight="1">
      <c r="A7" s="26"/>
      <c r="B7" s="4" t="s">
        <v>4</v>
      </c>
      <c r="C7" s="4" t="s">
        <v>5</v>
      </c>
      <c r="D7" s="5" t="s">
        <v>6</v>
      </c>
      <c r="E7" s="4" t="s">
        <v>4</v>
      </c>
      <c r="F7" s="4" t="s">
        <v>5</v>
      </c>
      <c r="G7" s="5" t="s">
        <v>6</v>
      </c>
      <c r="H7" s="4" t="s">
        <v>4</v>
      </c>
      <c r="I7" s="4" t="s">
        <v>5</v>
      </c>
      <c r="J7" s="5" t="s">
        <v>6</v>
      </c>
      <c r="K7" s="4" t="s">
        <v>4</v>
      </c>
      <c r="L7" s="4" t="s">
        <v>5</v>
      </c>
      <c r="M7" s="5" t="s">
        <v>6</v>
      </c>
      <c r="N7" s="5" t="s">
        <v>11</v>
      </c>
      <c r="O7" s="5" t="s">
        <v>5</v>
      </c>
      <c r="P7" s="5" t="s">
        <v>6</v>
      </c>
      <c r="Q7" s="5" t="s">
        <v>4</v>
      </c>
      <c r="R7" s="5" t="s">
        <v>5</v>
      </c>
      <c r="S7" s="5" t="s">
        <v>12</v>
      </c>
      <c r="T7" s="4" t="s">
        <v>4</v>
      </c>
      <c r="U7" s="4" t="s">
        <v>5</v>
      </c>
      <c r="V7" s="5" t="s">
        <v>6</v>
      </c>
    </row>
    <row r="8" spans="1:22">
      <c r="A8" s="6" t="s">
        <v>13</v>
      </c>
      <c r="B8" s="18"/>
      <c r="C8" s="19"/>
      <c r="D8" s="20"/>
      <c r="E8" s="19"/>
      <c r="F8" s="19"/>
      <c r="G8" s="20"/>
      <c r="H8" s="19"/>
      <c r="I8" s="19"/>
      <c r="J8" s="20"/>
      <c r="K8" s="21">
        <v>19050</v>
      </c>
      <c r="L8" s="19"/>
      <c r="M8" s="20"/>
      <c r="N8" s="21">
        <v>1128000</v>
      </c>
      <c r="O8" s="22"/>
      <c r="P8" s="22"/>
      <c r="Q8" s="22"/>
      <c r="R8" s="22"/>
      <c r="S8" s="22"/>
      <c r="T8" s="18">
        <f>SUM(B8+E8+H8+K8+N8+Q8)</f>
        <v>1147050</v>
      </c>
      <c r="U8" s="18">
        <f>SUM(C8+F8+I8+L8+O8+R8)</f>
        <v>0</v>
      </c>
      <c r="V8" s="21">
        <f>SUM(D8+G8+J8+M8+P8+S8)</f>
        <v>0</v>
      </c>
    </row>
    <row r="9" spans="1:22">
      <c r="A9" s="7" t="s">
        <v>14</v>
      </c>
      <c r="B9" s="8"/>
      <c r="C9" s="8"/>
      <c r="D9" s="8"/>
      <c r="E9" s="8"/>
      <c r="F9" s="8"/>
      <c r="G9" s="8"/>
      <c r="H9" s="8">
        <v>52796935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8">
        <f t="shared" ref="T9:T19" si="0">SUM(B9+E9+H9+K9+N9+Q9)</f>
        <v>52796935</v>
      </c>
      <c r="U9" s="18">
        <f t="shared" ref="U9:V19" si="1">SUM(C9+F9+I9+L9+O9+R9)</f>
        <v>0</v>
      </c>
      <c r="V9" s="21">
        <f t="shared" si="1"/>
        <v>0</v>
      </c>
    </row>
    <row r="10" spans="1:22" ht="16.5" customHeight="1">
      <c r="A10" s="9" t="s">
        <v>15</v>
      </c>
      <c r="B10" s="2">
        <v>10274186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8">
        <f t="shared" si="0"/>
        <v>10274186</v>
      </c>
      <c r="U10" s="18">
        <f t="shared" si="1"/>
        <v>0</v>
      </c>
      <c r="V10" s="21">
        <f t="shared" si="1"/>
        <v>0</v>
      </c>
    </row>
    <row r="11" spans="1:22" ht="22.5" customHeight="1">
      <c r="A11" s="9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>
        <v>300000</v>
      </c>
      <c r="L11" s="2"/>
      <c r="M11" s="2"/>
      <c r="N11" s="2"/>
      <c r="O11" s="2"/>
      <c r="P11" s="2"/>
      <c r="Q11" s="2"/>
      <c r="R11" s="2"/>
      <c r="S11" s="2"/>
      <c r="T11" s="18">
        <f t="shared" si="0"/>
        <v>300000</v>
      </c>
      <c r="U11" s="18">
        <f t="shared" si="1"/>
        <v>0</v>
      </c>
      <c r="V11" s="21">
        <f t="shared" si="1"/>
        <v>0</v>
      </c>
    </row>
    <row r="12" spans="1:22" ht="22.5" customHeight="1">
      <c r="A12" s="9" t="s">
        <v>26</v>
      </c>
      <c r="B12" s="2"/>
      <c r="C12" s="2"/>
      <c r="D12" s="2"/>
      <c r="E12" s="2"/>
      <c r="F12" s="2"/>
      <c r="G12" s="2"/>
      <c r="H12" s="2"/>
      <c r="I12" s="2"/>
      <c r="J12" s="2"/>
      <c r="K12" s="2">
        <v>190500</v>
      </c>
      <c r="L12" s="2"/>
      <c r="M12" s="2"/>
      <c r="N12" s="2"/>
      <c r="O12" s="2"/>
      <c r="P12" s="2"/>
      <c r="Q12" s="2"/>
      <c r="R12" s="2"/>
      <c r="S12" s="2"/>
      <c r="T12" s="18">
        <f t="shared" si="0"/>
        <v>190500</v>
      </c>
      <c r="U12" s="18">
        <f t="shared" si="1"/>
        <v>0</v>
      </c>
      <c r="V12" s="21">
        <f t="shared" si="1"/>
        <v>0</v>
      </c>
    </row>
    <row r="13" spans="1:22" ht="22.5" customHeight="1">
      <c r="A13" s="9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>
        <v>1939770</v>
      </c>
      <c r="L13" s="2"/>
      <c r="M13" s="2"/>
      <c r="N13" s="2"/>
      <c r="O13" s="2"/>
      <c r="P13" s="2"/>
      <c r="Q13" s="2"/>
      <c r="R13" s="2"/>
      <c r="S13" s="2"/>
      <c r="T13" s="18">
        <f t="shared" si="0"/>
        <v>1939770</v>
      </c>
      <c r="U13" s="18">
        <f t="shared" si="1"/>
        <v>0</v>
      </c>
      <c r="V13" s="21">
        <f t="shared" si="1"/>
        <v>0</v>
      </c>
    </row>
    <row r="14" spans="1:22" ht="22.5" customHeight="1">
      <c r="A14" s="9" t="s">
        <v>28</v>
      </c>
      <c r="B14" s="2"/>
      <c r="C14" s="2"/>
      <c r="D14" s="2"/>
      <c r="E14" s="2"/>
      <c r="F14" s="2"/>
      <c r="G14" s="2"/>
      <c r="H14" s="2"/>
      <c r="I14" s="2"/>
      <c r="J14" s="2"/>
      <c r="K14" s="2">
        <v>82550</v>
      </c>
      <c r="L14" s="2"/>
      <c r="M14" s="2"/>
      <c r="N14" s="2"/>
      <c r="O14" s="2"/>
      <c r="P14" s="2"/>
      <c r="Q14" s="2"/>
      <c r="R14" s="2"/>
      <c r="S14" s="2"/>
      <c r="T14" s="18">
        <f t="shared" si="0"/>
        <v>82550</v>
      </c>
      <c r="U14" s="18">
        <f t="shared" si="1"/>
        <v>0</v>
      </c>
      <c r="V14" s="21">
        <f t="shared" si="1"/>
        <v>0</v>
      </c>
    </row>
    <row r="15" spans="1:22" ht="24" customHeight="1">
      <c r="A15" s="10" t="s">
        <v>16</v>
      </c>
      <c r="B15" s="2"/>
      <c r="C15" s="2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600000</v>
      </c>
      <c r="R15" s="2"/>
      <c r="S15" s="2"/>
      <c r="T15" s="18">
        <f t="shared" si="0"/>
        <v>600000</v>
      </c>
      <c r="U15" s="18">
        <f t="shared" si="1"/>
        <v>0</v>
      </c>
      <c r="V15" s="21">
        <f t="shared" si="1"/>
        <v>0</v>
      </c>
    </row>
    <row r="16" spans="1:22" ht="24" customHeight="1">
      <c r="A16" s="9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>
        <v>580390</v>
      </c>
      <c r="L16" s="2"/>
      <c r="M16" s="2"/>
      <c r="N16" s="2"/>
      <c r="O16" s="2"/>
      <c r="P16" s="2"/>
      <c r="Q16" s="2">
        <v>60000</v>
      </c>
      <c r="R16" s="2"/>
      <c r="S16" s="2"/>
      <c r="T16" s="18">
        <f t="shared" si="0"/>
        <v>640390</v>
      </c>
      <c r="U16" s="18">
        <f t="shared" si="1"/>
        <v>0</v>
      </c>
      <c r="V16" s="21">
        <f t="shared" si="1"/>
        <v>0</v>
      </c>
    </row>
    <row r="17" spans="1:22" ht="24" customHeight="1">
      <c r="A17" s="9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>
        <v>60000</v>
      </c>
      <c r="L17" s="2"/>
      <c r="M17" s="2"/>
      <c r="N17" s="2"/>
      <c r="O17" s="2"/>
      <c r="P17" s="2"/>
      <c r="Q17" s="2"/>
      <c r="R17" s="2"/>
      <c r="S17" s="2"/>
      <c r="T17" s="18">
        <f t="shared" si="0"/>
        <v>60000</v>
      </c>
      <c r="U17" s="18">
        <f t="shared" si="1"/>
        <v>0</v>
      </c>
      <c r="V17" s="21">
        <f t="shared" si="1"/>
        <v>0</v>
      </c>
    </row>
    <row r="18" spans="1:22" ht="25.5" customHeight="1">
      <c r="A18" s="9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>
        <v>215000</v>
      </c>
      <c r="L18" s="2"/>
      <c r="M18" s="2"/>
      <c r="N18" s="2"/>
      <c r="O18" s="2"/>
      <c r="P18" s="2"/>
      <c r="Q18" s="2"/>
      <c r="R18" s="2"/>
      <c r="S18" s="2"/>
      <c r="T18" s="18">
        <f t="shared" si="0"/>
        <v>215000</v>
      </c>
      <c r="U18" s="18">
        <f t="shared" si="1"/>
        <v>0</v>
      </c>
      <c r="V18" s="21">
        <f t="shared" si="1"/>
        <v>0</v>
      </c>
    </row>
    <row r="19" spans="1:22" ht="18.75" customHeight="1">
      <c r="A19" s="9" t="s">
        <v>8</v>
      </c>
      <c r="B19" s="2">
        <v>1099952</v>
      </c>
      <c r="C19" s="2"/>
      <c r="D19" s="2"/>
      <c r="E19" s="2"/>
      <c r="F19" s="2"/>
      <c r="G19" s="2"/>
      <c r="H19" s="2"/>
      <c r="I19" s="2"/>
      <c r="J19" s="2"/>
      <c r="K19" s="2">
        <v>127000</v>
      </c>
      <c r="L19" s="2"/>
      <c r="M19" s="2"/>
      <c r="N19" s="2">
        <v>950000</v>
      </c>
      <c r="O19" s="2"/>
      <c r="P19" s="2"/>
      <c r="Q19" s="2"/>
      <c r="R19" s="2"/>
      <c r="S19" s="2"/>
      <c r="T19" s="18">
        <f t="shared" si="0"/>
        <v>2176952</v>
      </c>
      <c r="U19" s="18">
        <f t="shared" si="1"/>
        <v>0</v>
      </c>
      <c r="V19" s="21">
        <f t="shared" si="1"/>
        <v>0</v>
      </c>
    </row>
    <row r="20" spans="1:22" ht="19.5" customHeight="1">
      <c r="A20" s="12" t="s">
        <v>19</v>
      </c>
      <c r="B20" s="11">
        <f t="shared" ref="B20:T20" si="2">SUM(B8:B19)</f>
        <v>11374138</v>
      </c>
      <c r="C20" s="11">
        <f t="shared" si="2"/>
        <v>0</v>
      </c>
      <c r="D20" s="11">
        <f t="shared" si="2"/>
        <v>0</v>
      </c>
      <c r="E20" s="11">
        <f t="shared" si="2"/>
        <v>0</v>
      </c>
      <c r="F20" s="11">
        <f t="shared" si="2"/>
        <v>0</v>
      </c>
      <c r="G20" s="11">
        <f t="shared" si="2"/>
        <v>0</v>
      </c>
      <c r="H20" s="11">
        <f t="shared" si="2"/>
        <v>52796935</v>
      </c>
      <c r="I20" s="11">
        <f t="shared" si="2"/>
        <v>0</v>
      </c>
      <c r="J20" s="11">
        <f t="shared" si="2"/>
        <v>0</v>
      </c>
      <c r="K20" s="11">
        <f t="shared" si="2"/>
        <v>3514260</v>
      </c>
      <c r="L20" s="11">
        <f t="shared" si="2"/>
        <v>0</v>
      </c>
      <c r="M20" s="11">
        <f t="shared" si="2"/>
        <v>0</v>
      </c>
      <c r="N20" s="11">
        <f t="shared" si="2"/>
        <v>2078000</v>
      </c>
      <c r="O20" s="11">
        <f t="shared" si="2"/>
        <v>0</v>
      </c>
      <c r="P20" s="11">
        <f t="shared" si="2"/>
        <v>0</v>
      </c>
      <c r="Q20" s="11">
        <f t="shared" si="2"/>
        <v>660000</v>
      </c>
      <c r="R20" s="11">
        <f t="shared" si="2"/>
        <v>0</v>
      </c>
      <c r="S20" s="11">
        <f t="shared" si="2"/>
        <v>0</v>
      </c>
      <c r="T20" s="11">
        <f t="shared" si="2"/>
        <v>70423333</v>
      </c>
      <c r="U20" s="13">
        <f>SUM(C20+F20+I20+L20+O20+R20)</f>
        <v>0</v>
      </c>
      <c r="V20" s="14">
        <f>SUM(D20+G20+J20+M20+P20+S20)</f>
        <v>0</v>
      </c>
    </row>
    <row r="21" spans="1:22">
      <c r="A21" s="12" t="s">
        <v>25</v>
      </c>
      <c r="B21" s="11">
        <v>132574698</v>
      </c>
      <c r="C21" s="11"/>
      <c r="D21" s="11"/>
      <c r="E21" s="11"/>
      <c r="F21" s="11"/>
      <c r="G21" s="11"/>
      <c r="H21" s="11"/>
      <c r="I21" s="11"/>
      <c r="J21" s="11"/>
      <c r="K21" s="2"/>
      <c r="L21" s="11"/>
      <c r="M21" s="11"/>
      <c r="N21" s="11"/>
      <c r="O21" s="11"/>
      <c r="P21" s="11"/>
      <c r="Q21" s="11"/>
      <c r="R21" s="11"/>
      <c r="S21" s="11"/>
      <c r="T21" s="11">
        <f>SUM(B21)</f>
        <v>132574698</v>
      </c>
      <c r="U21" s="13">
        <f>SUM(C21)</f>
        <v>0</v>
      </c>
      <c r="V21" s="14">
        <f>SUM(D21)</f>
        <v>0</v>
      </c>
    </row>
    <row r="22" spans="1:22">
      <c r="A22" s="9" t="s">
        <v>10</v>
      </c>
      <c r="B22" s="11">
        <f t="shared" ref="B22:V22" si="3">SUM(B20:B21)</f>
        <v>143948836</v>
      </c>
      <c r="C22" s="11">
        <f t="shared" si="3"/>
        <v>0</v>
      </c>
      <c r="D22" s="11">
        <f t="shared" si="3"/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52796935</v>
      </c>
      <c r="I22" s="11">
        <f t="shared" si="3"/>
        <v>0</v>
      </c>
      <c r="J22" s="11">
        <f t="shared" si="3"/>
        <v>0</v>
      </c>
      <c r="K22" s="11">
        <f t="shared" si="3"/>
        <v>3514260</v>
      </c>
      <c r="L22" s="11">
        <f t="shared" si="3"/>
        <v>0</v>
      </c>
      <c r="M22" s="11">
        <f t="shared" si="3"/>
        <v>0</v>
      </c>
      <c r="N22" s="11">
        <f t="shared" si="3"/>
        <v>2078000</v>
      </c>
      <c r="O22" s="11">
        <f t="shared" si="3"/>
        <v>0</v>
      </c>
      <c r="P22" s="11">
        <f t="shared" si="3"/>
        <v>0</v>
      </c>
      <c r="Q22" s="11">
        <f t="shared" si="3"/>
        <v>660000</v>
      </c>
      <c r="R22" s="11">
        <f t="shared" si="3"/>
        <v>0</v>
      </c>
      <c r="S22" s="11">
        <f t="shared" si="3"/>
        <v>0</v>
      </c>
      <c r="T22" s="11">
        <f t="shared" si="3"/>
        <v>202998031</v>
      </c>
      <c r="U22" s="11">
        <f t="shared" si="3"/>
        <v>0</v>
      </c>
      <c r="V22" s="11">
        <f t="shared" si="3"/>
        <v>0</v>
      </c>
    </row>
    <row r="23" spans="1:22">
      <c r="A23" s="15" t="s">
        <v>20</v>
      </c>
      <c r="B23" s="16">
        <f t="shared" ref="B23:V23" si="4">SUM(B22:B22)</f>
        <v>143948836</v>
      </c>
      <c r="C23" s="16">
        <f t="shared" si="4"/>
        <v>0</v>
      </c>
      <c r="D23" s="16">
        <f t="shared" si="4"/>
        <v>0</v>
      </c>
      <c r="E23" s="16">
        <f t="shared" si="4"/>
        <v>0</v>
      </c>
      <c r="F23" s="16">
        <f t="shared" si="4"/>
        <v>0</v>
      </c>
      <c r="G23" s="16">
        <f t="shared" si="4"/>
        <v>0</v>
      </c>
      <c r="H23" s="16">
        <f t="shared" si="4"/>
        <v>52796935</v>
      </c>
      <c r="I23" s="16">
        <f t="shared" si="4"/>
        <v>0</v>
      </c>
      <c r="J23" s="16">
        <f t="shared" si="4"/>
        <v>0</v>
      </c>
      <c r="K23" s="16">
        <f t="shared" si="4"/>
        <v>3514260</v>
      </c>
      <c r="L23" s="16">
        <f t="shared" si="4"/>
        <v>0</v>
      </c>
      <c r="M23" s="16">
        <f t="shared" si="4"/>
        <v>0</v>
      </c>
      <c r="N23" s="16">
        <f t="shared" si="4"/>
        <v>2078000</v>
      </c>
      <c r="O23" s="16">
        <f t="shared" si="4"/>
        <v>0</v>
      </c>
      <c r="P23" s="16">
        <f t="shared" si="4"/>
        <v>0</v>
      </c>
      <c r="Q23" s="16">
        <f t="shared" si="4"/>
        <v>660000</v>
      </c>
      <c r="R23" s="16">
        <f t="shared" si="4"/>
        <v>0</v>
      </c>
      <c r="S23" s="16">
        <f t="shared" si="4"/>
        <v>0</v>
      </c>
      <c r="T23" s="16">
        <f t="shared" si="4"/>
        <v>202998031</v>
      </c>
      <c r="U23" s="16">
        <f t="shared" si="4"/>
        <v>0</v>
      </c>
      <c r="V23" s="16">
        <f t="shared" si="4"/>
        <v>0</v>
      </c>
    </row>
  </sheetData>
  <mergeCells count="12">
    <mergeCell ref="Q6:S6"/>
    <mergeCell ref="T6:V6"/>
    <mergeCell ref="A4:V4"/>
    <mergeCell ref="A3:V3"/>
    <mergeCell ref="A1:T1"/>
    <mergeCell ref="T2:V2"/>
    <mergeCell ref="A6:A7"/>
    <mergeCell ref="B6:D6"/>
    <mergeCell ref="E6:G6"/>
    <mergeCell ref="H6:J6"/>
    <mergeCell ref="K6:M6"/>
    <mergeCell ref="N6:P6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6.sz. 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2017-03-27T10:37:23Z</dcterms:modified>
</cp:coreProperties>
</file>