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dlerné Dinier Éva\Desktop\2017.évi beszámoló\"/>
    </mc:Choice>
  </mc:AlternateContent>
  <bookViews>
    <workbookView xWindow="0" yWindow="0" windowWidth="28800" windowHeight="12435"/>
  </bookViews>
  <sheets>
    <sheet name="Munka2" sheetId="2" r:id="rId1"/>
  </sheets>
  <calcPr calcId="152511"/>
</workbook>
</file>

<file path=xl/calcChain.xml><?xml version="1.0" encoding="utf-8"?>
<calcChain xmlns="http://schemas.openxmlformats.org/spreadsheetml/2006/main">
  <c r="H8" i="2" l="1"/>
  <c r="H54" i="2" l="1"/>
  <c r="H55" i="2" s="1"/>
  <c r="H44" i="2"/>
  <c r="F54" i="2" l="1"/>
  <c r="F50" i="2"/>
  <c r="F47" i="2"/>
  <c r="F42" i="2"/>
  <c r="F24" i="2"/>
  <c r="F25" i="2" s="1"/>
  <c r="F19" i="2"/>
  <c r="F20" i="2" s="1"/>
  <c r="F12" i="2"/>
  <c r="F17" i="2" s="1"/>
  <c r="E50" i="2"/>
  <c r="E51" i="2" s="1"/>
  <c r="E42" i="2"/>
  <c r="E12" i="2"/>
  <c r="E17" i="2" s="1"/>
  <c r="F36" i="2" l="1"/>
  <c r="F51" i="2"/>
  <c r="F55" i="2" s="1"/>
</calcChain>
</file>

<file path=xl/sharedStrings.xml><?xml version="1.0" encoding="utf-8"?>
<sst xmlns="http://schemas.openxmlformats.org/spreadsheetml/2006/main" count="63" uniqueCount="60">
  <si>
    <t>sorszám</t>
  </si>
  <si>
    <t>megnevezés</t>
  </si>
  <si>
    <t>Hajós Város Önkormányzata</t>
  </si>
  <si>
    <t>Hajósi Közös Önkormányzati Hivatal</t>
  </si>
  <si>
    <t>Tartós részesedések</t>
  </si>
  <si>
    <t>Koncesszióba, vagyonkezelésbe adott eszközök</t>
  </si>
  <si>
    <t>A) NEMZETI VAGYONBA TARTOZÓ BEFEKTETETT ESZKÖZÖK</t>
  </si>
  <si>
    <t>B/I Készletek</t>
  </si>
  <si>
    <t>B) NEMZETI VAGYONBA TARTOZÓ FORGÓESZKÖZÖK</t>
  </si>
  <si>
    <t>C) PÉNZESZKÖZÖK</t>
  </si>
  <si>
    <t>D) KÖVETELÉSEK</t>
  </si>
  <si>
    <t>E) EGYÉB SAJÁTOS ESZKÖZOLDALI ELSZÁMOLÁSOK</t>
  </si>
  <si>
    <t>F) AKTÍV IDŐBELI ELHATÁROLÁSOK</t>
  </si>
  <si>
    <t>ESZKÖZÖK ÖSSZESEN</t>
  </si>
  <si>
    <t>26.</t>
  </si>
  <si>
    <t>G) SAJÁT TŐKE</t>
  </si>
  <si>
    <t>H) KÖTELEZETTSÉGEK</t>
  </si>
  <si>
    <t>FORRÁSOK ÖSSZESEN</t>
  </si>
  <si>
    <r>
      <rPr>
        <b/>
        <sz val="14"/>
        <color theme="1"/>
        <rFont val="Calibri"/>
        <family val="2"/>
        <charset val="238"/>
        <scheme val="minor"/>
      </rPr>
      <t xml:space="preserve">Vagyonkimutatás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</t>
    </r>
  </si>
  <si>
    <t>2016.záró</t>
  </si>
  <si>
    <t>11.sz.melléklet</t>
  </si>
  <si>
    <t>2017.záró</t>
  </si>
  <si>
    <t>-</t>
  </si>
  <si>
    <t>Vagyoni értékű jogok</t>
  </si>
  <si>
    <t>Ingatlanok és a kapcsolódó vagyoni értékű jogok</t>
  </si>
  <si>
    <t>Szellemi termékek</t>
  </si>
  <si>
    <t>Beruházások, felújítások</t>
  </si>
  <si>
    <t>Vásárolt készletek</t>
  </si>
  <si>
    <t>Pénztárak, csekkek, betétkönyvek</t>
  </si>
  <si>
    <t>Forintépztár</t>
  </si>
  <si>
    <t>Kincstáron kívüli forintszámlák</t>
  </si>
  <si>
    <t>Forintszámlák</t>
  </si>
  <si>
    <t>Költségvetési évet követően esedékes köv. működési bev-re</t>
  </si>
  <si>
    <t>Költségvetési évben esedékes követelések</t>
  </si>
  <si>
    <t>Költségvetési évet követően esedékes követelések</t>
  </si>
  <si>
    <t>Forgótőke elszámolás</t>
  </si>
  <si>
    <t>Követelés jellegű sajátos elszámolások</t>
  </si>
  <si>
    <t xml:space="preserve">Előzetesen felszámított általános forgalmi adó elszámolása </t>
  </si>
  <si>
    <t>Fizetendő általános forgalmi adó elszámolása</t>
  </si>
  <si>
    <t>Nemzeti vagyon induláskori értéke</t>
  </si>
  <si>
    <t>Pénzeszközön kívüli egyéb eszközök induláskori értéke és változásai</t>
  </si>
  <si>
    <t xml:space="preserve">Egyéb eszközök induláskori értéke és változsai </t>
  </si>
  <si>
    <t>Felhalmozott eredmény</t>
  </si>
  <si>
    <t>Mérleg szerinti eredmény</t>
  </si>
  <si>
    <t>Költségvetési évben esedékes kötelezettségek személyi juttatásokra</t>
  </si>
  <si>
    <t>Költségvetési évben esedékes kötelezettségek</t>
  </si>
  <si>
    <t>Költségvetési évet követően esedékes köt. dologi kiadásokra</t>
  </si>
  <si>
    <t>Költségvetési évet követően esedékes köt.finansz.kiadásokra</t>
  </si>
  <si>
    <t>Költségvetési évet követően esedékes kötelezettségek</t>
  </si>
  <si>
    <t>Kapott előlegek</t>
  </si>
  <si>
    <t>Más szervezetet megillető bevételek elszámolása</t>
  </si>
  <si>
    <t>Kötelezettség jellegű sajátos elszámolások</t>
  </si>
  <si>
    <t>Költségek, ráfordítások passzív időbeli elhatárolások</t>
  </si>
  <si>
    <t>Halasztott eredményszemléletű bevételek</t>
  </si>
  <si>
    <t>J) PASSZÍV IDŐBELI ELHATÁROLÁSOK</t>
  </si>
  <si>
    <t>Gépek, berendezések,felszerelések, járművek</t>
  </si>
  <si>
    <t>Immateriális javak</t>
  </si>
  <si>
    <t>Tárgyi eszközök</t>
  </si>
  <si>
    <t>Befektetett pénzügyi eszközök</t>
  </si>
  <si>
    <t>Koncesszióba, vagyonkezelésbe adott eszk.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</si>
</sst>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4">
    <xf numFmtId="0" fontId="0" fillId="0" borderId="0" xfId="0"/>
    <xf numFmtId="1" fontId="4" fillId="0" borderId="1" xfId="0" applyNumberFormat="1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left" vertical="top" wrapText="1"/>
    </xf>
    <xf numFmtId="1" fontId="1" fillId="0" borderId="1" xfId="0" applyNumberFormat="1" applyFont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2" fillId="0" borderId="0" xfId="0" applyFont="1"/>
    <xf numFmtId="164" fontId="0" fillId="0" borderId="0" xfId="1" applyNumberFormat="1" applyFont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164" fontId="0" fillId="2" borderId="1" xfId="1" applyNumberFormat="1" applyFont="1" applyFill="1" applyBorder="1" applyAlignment="1">
      <alignment horizontal="center" vertical="center"/>
    </xf>
    <xf numFmtId="164" fontId="1" fillId="0" borderId="1" xfId="1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164" fontId="0" fillId="0" borderId="0" xfId="1" applyNumberFormat="1" applyFont="1" applyAlignment="1">
      <alignment vertical="center"/>
    </xf>
    <xf numFmtId="164" fontId="0" fillId="0" borderId="1" xfId="1" applyNumberFormat="1" applyFont="1" applyBorder="1" applyAlignment="1">
      <alignment horizontal="left" vertical="center"/>
    </xf>
    <xf numFmtId="164" fontId="0" fillId="2" borderId="1" xfId="1" applyNumberFormat="1" applyFont="1" applyFill="1" applyBorder="1" applyAlignment="1">
      <alignment horizontal="left" vertical="center"/>
    </xf>
    <xf numFmtId="164" fontId="1" fillId="2" borderId="1" xfId="1" applyNumberFormat="1" applyFont="1" applyFill="1" applyBorder="1" applyAlignment="1">
      <alignment horizontal="left" vertical="center"/>
    </xf>
    <xf numFmtId="1" fontId="4" fillId="3" borderId="1" xfId="0" applyNumberFormat="1" applyFont="1" applyFill="1" applyBorder="1" applyAlignment="1">
      <alignment horizontal="left" vertical="top" wrapText="1"/>
    </xf>
    <xf numFmtId="164" fontId="1" fillId="3" borderId="1" xfId="1" applyNumberFormat="1" applyFont="1" applyFill="1" applyBorder="1" applyAlignment="1">
      <alignment horizontal="center" vertical="center"/>
    </xf>
    <xf numFmtId="164" fontId="1" fillId="3" borderId="1" xfId="1" applyNumberFormat="1" applyFont="1" applyFill="1" applyBorder="1" applyAlignment="1">
      <alignment horizontal="left" vertical="center"/>
    </xf>
    <xf numFmtId="164" fontId="1" fillId="4" borderId="1" xfId="1" applyNumberFormat="1" applyFont="1" applyFill="1" applyBorder="1" applyAlignment="1">
      <alignment horizontal="center" vertical="center"/>
    </xf>
    <xf numFmtId="164" fontId="1" fillId="4" borderId="1" xfId="1" applyNumberFormat="1" applyFont="1" applyFill="1" applyBorder="1" applyAlignment="1">
      <alignment horizontal="left" vertical="center"/>
    </xf>
    <xf numFmtId="1" fontId="1" fillId="4" borderId="1" xfId="0" applyNumberFormat="1" applyFont="1" applyFill="1" applyBorder="1" applyAlignment="1">
      <alignment horizontal="left" vertical="top" wrapText="1"/>
    </xf>
    <xf numFmtId="1" fontId="1" fillId="5" borderId="1" xfId="0" applyNumberFormat="1" applyFont="1" applyFill="1" applyBorder="1" applyAlignment="1">
      <alignment horizontal="left" vertical="top" wrapText="1"/>
    </xf>
    <xf numFmtId="164" fontId="1" fillId="5" borderId="1" xfId="1" applyNumberFormat="1" applyFont="1" applyFill="1" applyBorder="1" applyAlignment="1">
      <alignment horizontal="center" vertical="center"/>
    </xf>
    <xf numFmtId="164" fontId="1" fillId="5" borderId="1" xfId="1" applyNumberFormat="1" applyFont="1" applyFill="1" applyBorder="1" applyAlignment="1">
      <alignment horizontal="left" vertical="center"/>
    </xf>
    <xf numFmtId="1" fontId="0" fillId="3" borderId="1" xfId="0" applyNumberFormat="1" applyFont="1" applyFill="1" applyBorder="1" applyAlignment="1">
      <alignment horizontal="left" vertical="top" wrapText="1"/>
    </xf>
    <xf numFmtId="164" fontId="7" fillId="3" borderId="1" xfId="1" applyNumberFormat="1" applyFont="1" applyFill="1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left" vertical="center"/>
    </xf>
    <xf numFmtId="1" fontId="6" fillId="0" borderId="1" xfId="0" applyNumberFormat="1" applyFont="1" applyBorder="1" applyAlignment="1">
      <alignment horizontal="left" vertical="top" wrapText="1"/>
    </xf>
    <xf numFmtId="0" fontId="0" fillId="3" borderId="0" xfId="0" applyFill="1"/>
    <xf numFmtId="0" fontId="0" fillId="3" borderId="0" xfId="0" applyFont="1" applyFill="1"/>
    <xf numFmtId="164" fontId="1" fillId="2" borderId="1" xfId="1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left" vertical="center" wrapText="1"/>
    </xf>
    <xf numFmtId="1" fontId="3" fillId="3" borderId="1" xfId="0" applyNumberFormat="1" applyFont="1" applyFill="1" applyBorder="1" applyAlignment="1">
      <alignment horizontal="left" vertical="top" wrapText="1"/>
    </xf>
    <xf numFmtId="1" fontId="2" fillId="3" borderId="1" xfId="0" applyNumberFormat="1" applyFont="1" applyFill="1" applyBorder="1" applyAlignment="1">
      <alignment horizontal="left" vertical="top" wrapText="1"/>
    </xf>
    <xf numFmtId="164" fontId="0" fillId="3" borderId="1" xfId="1" applyNumberFormat="1" applyFont="1" applyFill="1" applyBorder="1" applyAlignment="1">
      <alignment horizontal="center" vertical="center"/>
    </xf>
    <xf numFmtId="164" fontId="0" fillId="3" borderId="1" xfId="1" applyNumberFormat="1" applyFont="1" applyFill="1" applyBorder="1" applyAlignment="1">
      <alignment horizontal="left" vertical="center"/>
    </xf>
    <xf numFmtId="164" fontId="1" fillId="0" borderId="1" xfId="1" applyNumberFormat="1" applyFont="1" applyBorder="1" applyAlignment="1">
      <alignment horizontal="center" vertical="top"/>
    </xf>
    <xf numFmtId="164" fontId="1" fillId="0" borderId="1" xfId="1" applyNumberFormat="1" applyFont="1" applyBorder="1" applyAlignment="1">
      <alignment horizontal="left" vertical="top"/>
    </xf>
    <xf numFmtId="0" fontId="2" fillId="0" borderId="0" xfId="0" applyFont="1" applyAlignment="1">
      <alignment horizontal="center" vertical="top"/>
    </xf>
    <xf numFmtId="1" fontId="2" fillId="0" borderId="1" xfId="0" applyNumberFormat="1" applyFont="1" applyBorder="1" applyAlignment="1">
      <alignment horizontal="center" vertical="top"/>
    </xf>
    <xf numFmtId="1" fontId="2" fillId="3" borderId="1" xfId="0" applyNumberFormat="1" applyFont="1" applyFill="1" applyBorder="1" applyAlignment="1">
      <alignment horizontal="center" vertical="top"/>
    </xf>
    <xf numFmtId="1" fontId="2" fillId="4" borderId="1" xfId="0" applyNumberFormat="1" applyFont="1" applyFill="1" applyBorder="1" applyAlignment="1">
      <alignment horizontal="center" vertical="top"/>
    </xf>
    <xf numFmtId="1" fontId="2" fillId="4" borderId="1" xfId="0" applyNumberFormat="1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top"/>
    </xf>
    <xf numFmtId="164" fontId="0" fillId="0" borderId="0" xfId="1" applyNumberFormat="1" applyFont="1" applyAlignment="1">
      <alignment horizontal="right" vertical="center"/>
    </xf>
    <xf numFmtId="1" fontId="1" fillId="0" borderId="0" xfId="0" applyNumberFormat="1" applyFont="1" applyAlignment="1">
      <alignment horizontal="center" vertical="top"/>
    </xf>
    <xf numFmtId="1" fontId="0" fillId="0" borderId="0" xfId="0" applyNumberFormat="1" applyAlignment="1">
      <alignment horizontal="center" vertical="top"/>
    </xf>
    <xf numFmtId="1" fontId="2" fillId="0" borderId="1" xfId="0" applyNumberFormat="1" applyFont="1" applyBorder="1" applyAlignment="1">
      <alignment horizontal="center" vertical="top" wrapText="1"/>
    </xf>
    <xf numFmtId="1" fontId="0" fillId="0" borderId="1" xfId="0" applyNumberForma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left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H55"/>
  <sheetViews>
    <sheetView tabSelected="1" topLeftCell="A27" workbookViewId="0">
      <selection activeCell="K47" sqref="K47"/>
    </sheetView>
  </sheetViews>
  <sheetFormatPr defaultRowHeight="15" x14ac:dyDescent="0.25"/>
  <cols>
    <col min="3" max="3" width="8.42578125" style="41" customWidth="1"/>
    <col min="4" max="4" width="38.85546875" style="5" customWidth="1"/>
    <col min="5" max="5" width="17.7109375" style="7" customWidth="1"/>
    <col min="6" max="6" width="18.7109375" style="7" bestFit="1" customWidth="1"/>
    <col min="7" max="7" width="12.5703125" style="14" customWidth="1"/>
    <col min="8" max="8" width="12.7109375" style="14" customWidth="1"/>
  </cols>
  <sheetData>
    <row r="1" spans="3:8" x14ac:dyDescent="0.25">
      <c r="F1" s="47" t="s">
        <v>20</v>
      </c>
      <c r="G1" s="47"/>
      <c r="H1" s="47"/>
    </row>
    <row r="2" spans="3:8" ht="18.75" x14ac:dyDescent="0.25">
      <c r="C2" s="48" t="s">
        <v>18</v>
      </c>
      <c r="D2" s="49"/>
      <c r="E2" s="49"/>
      <c r="F2" s="49"/>
      <c r="G2" s="49"/>
      <c r="H2" s="49"/>
    </row>
    <row r="3" spans="3:8" s="6" customFormat="1" ht="12" x14ac:dyDescent="0.2">
      <c r="C3" s="50" t="s">
        <v>0</v>
      </c>
      <c r="D3" s="51" t="s">
        <v>1</v>
      </c>
      <c r="E3" s="52" t="s">
        <v>2</v>
      </c>
      <c r="F3" s="52"/>
      <c r="G3" s="53" t="s">
        <v>3</v>
      </c>
      <c r="H3" s="53"/>
    </row>
    <row r="4" spans="3:8" s="6" customFormat="1" ht="16.5" customHeight="1" x14ac:dyDescent="0.2">
      <c r="C4" s="50"/>
      <c r="D4" s="51"/>
      <c r="E4" s="52"/>
      <c r="F4" s="52"/>
      <c r="G4" s="53"/>
      <c r="H4" s="53"/>
    </row>
    <row r="5" spans="3:8" x14ac:dyDescent="0.25">
      <c r="C5" s="50"/>
      <c r="D5" s="51"/>
      <c r="E5" s="8" t="s">
        <v>19</v>
      </c>
      <c r="F5" s="8" t="s">
        <v>21</v>
      </c>
      <c r="G5" s="15" t="s">
        <v>19</v>
      </c>
      <c r="H5" s="15" t="s">
        <v>21</v>
      </c>
    </row>
    <row r="6" spans="3:8" x14ac:dyDescent="0.25">
      <c r="C6" s="42">
        <v>1</v>
      </c>
      <c r="D6" s="4" t="s">
        <v>23</v>
      </c>
      <c r="E6" s="10">
        <v>1662047</v>
      </c>
      <c r="F6" s="10">
        <v>1141670</v>
      </c>
      <c r="G6" s="12"/>
      <c r="H6" s="12"/>
    </row>
    <row r="7" spans="3:8" x14ac:dyDescent="0.25">
      <c r="C7" s="43">
        <v>2</v>
      </c>
      <c r="D7" s="35" t="s">
        <v>25</v>
      </c>
      <c r="E7" s="28"/>
      <c r="F7" s="28">
        <v>1185896</v>
      </c>
      <c r="G7" s="20"/>
      <c r="H7" s="20"/>
    </row>
    <row r="8" spans="3:8" x14ac:dyDescent="0.25">
      <c r="C8" s="43">
        <v>3</v>
      </c>
      <c r="D8" s="18" t="s">
        <v>56</v>
      </c>
      <c r="E8" s="19">
        <v>1662047</v>
      </c>
      <c r="F8" s="19">
        <v>2327566</v>
      </c>
      <c r="G8" s="20">
        <v>0</v>
      </c>
      <c r="H8" s="20">
        <f>H12+H13</f>
        <v>5203373</v>
      </c>
    </row>
    <row r="9" spans="3:8" ht="24" x14ac:dyDescent="0.25">
      <c r="C9" s="42">
        <v>4</v>
      </c>
      <c r="D9" s="2" t="s">
        <v>24</v>
      </c>
      <c r="E9" s="8">
        <v>1654082526</v>
      </c>
      <c r="F9" s="11">
        <v>2230067969</v>
      </c>
      <c r="G9" s="15">
        <v>0</v>
      </c>
      <c r="H9" s="16">
        <v>4566495</v>
      </c>
    </row>
    <row r="10" spans="3:8" x14ac:dyDescent="0.25">
      <c r="C10" s="42">
        <v>5</v>
      </c>
      <c r="D10" s="2" t="s">
        <v>55</v>
      </c>
      <c r="E10" s="8">
        <v>35896704</v>
      </c>
      <c r="F10" s="11">
        <v>133788928</v>
      </c>
      <c r="G10" s="15">
        <v>0</v>
      </c>
      <c r="H10" s="15">
        <v>636878</v>
      </c>
    </row>
    <row r="11" spans="3:8" x14ac:dyDescent="0.25">
      <c r="C11" s="42">
        <v>6</v>
      </c>
      <c r="D11" s="2" t="s">
        <v>26</v>
      </c>
      <c r="E11" s="8">
        <v>8978609</v>
      </c>
      <c r="F11" s="8">
        <v>19985729</v>
      </c>
      <c r="G11" s="15"/>
      <c r="H11" s="15"/>
    </row>
    <row r="12" spans="3:8" x14ac:dyDescent="0.25">
      <c r="C12" s="43">
        <v>7</v>
      </c>
      <c r="D12" s="18" t="s">
        <v>57</v>
      </c>
      <c r="E12" s="19">
        <f>SUM(E9:E11)</f>
        <v>1698957839</v>
      </c>
      <c r="F12" s="19">
        <f>SUM(F9:F11)</f>
        <v>2383842626</v>
      </c>
      <c r="G12" s="20">
        <v>0</v>
      </c>
      <c r="H12" s="20">
        <v>5203373</v>
      </c>
    </row>
    <row r="13" spans="3:8" x14ac:dyDescent="0.25">
      <c r="C13" s="43">
        <v>8</v>
      </c>
      <c r="D13" s="36" t="s">
        <v>4</v>
      </c>
      <c r="E13" s="37">
        <v>10607409</v>
      </c>
      <c r="F13" s="37">
        <v>10607409</v>
      </c>
      <c r="G13" s="38"/>
      <c r="H13" s="38"/>
    </row>
    <row r="14" spans="3:8" x14ac:dyDescent="0.25">
      <c r="C14" s="43">
        <v>9</v>
      </c>
      <c r="D14" s="18" t="s">
        <v>58</v>
      </c>
      <c r="E14" s="19">
        <v>10607409</v>
      </c>
      <c r="F14" s="19">
        <v>10607409</v>
      </c>
      <c r="G14" s="20"/>
      <c r="H14" s="20"/>
    </row>
    <row r="15" spans="3:8" x14ac:dyDescent="0.25">
      <c r="C15" s="42">
        <v>10</v>
      </c>
      <c r="D15" s="2" t="s">
        <v>5</v>
      </c>
      <c r="E15" s="8">
        <v>88133435</v>
      </c>
      <c r="F15" s="8">
        <v>0</v>
      </c>
      <c r="G15" s="15"/>
      <c r="H15" s="15"/>
    </row>
    <row r="16" spans="3:8" x14ac:dyDescent="0.25">
      <c r="C16" s="43">
        <v>11</v>
      </c>
      <c r="D16" s="18" t="s">
        <v>59</v>
      </c>
      <c r="E16" s="19">
        <v>88133435</v>
      </c>
      <c r="F16" s="19">
        <v>0</v>
      </c>
      <c r="G16" s="20"/>
      <c r="H16" s="20"/>
    </row>
    <row r="17" spans="3:8" ht="30" x14ac:dyDescent="0.25">
      <c r="C17" s="44">
        <v>12</v>
      </c>
      <c r="D17" s="23" t="s">
        <v>6</v>
      </c>
      <c r="E17" s="21">
        <f>E8+E12+E14+E16</f>
        <v>1799360730</v>
      </c>
      <c r="F17" s="21">
        <f>F8+F12+F14+F16</f>
        <v>2396777601</v>
      </c>
      <c r="G17" s="22">
        <v>0</v>
      </c>
      <c r="H17" s="22"/>
    </row>
    <row r="18" spans="3:8" x14ac:dyDescent="0.25">
      <c r="C18" s="42">
        <v>13</v>
      </c>
      <c r="D18" s="2" t="s">
        <v>27</v>
      </c>
      <c r="E18" s="8">
        <v>379182</v>
      </c>
      <c r="F18" s="8">
        <v>1139648</v>
      </c>
      <c r="G18" s="12"/>
      <c r="H18" s="12">
        <v>457073</v>
      </c>
    </row>
    <row r="19" spans="3:8" x14ac:dyDescent="0.25">
      <c r="C19" s="43">
        <v>14</v>
      </c>
      <c r="D19" s="18" t="s">
        <v>7</v>
      </c>
      <c r="E19" s="19">
        <v>379182</v>
      </c>
      <c r="F19" s="19">
        <f>SUM(F18)</f>
        <v>1139648</v>
      </c>
      <c r="G19" s="20"/>
      <c r="H19" s="20">
        <v>457073</v>
      </c>
    </row>
    <row r="20" spans="3:8" ht="30" x14ac:dyDescent="0.25">
      <c r="C20" s="44">
        <v>15</v>
      </c>
      <c r="D20" s="23" t="s">
        <v>8</v>
      </c>
      <c r="E20" s="21">
        <v>379182</v>
      </c>
      <c r="F20" s="21">
        <f>SUM(F19)</f>
        <v>1139648</v>
      </c>
      <c r="G20" s="22"/>
      <c r="H20" s="22">
        <v>457073</v>
      </c>
    </row>
    <row r="21" spans="3:8" x14ac:dyDescent="0.25">
      <c r="C21" s="43">
        <v>16</v>
      </c>
      <c r="D21" s="27" t="s">
        <v>29</v>
      </c>
      <c r="E21" s="28">
        <v>80025</v>
      </c>
      <c r="F21" s="28">
        <v>168710</v>
      </c>
      <c r="G21" s="29"/>
      <c r="H21" s="29"/>
    </row>
    <row r="22" spans="3:8" x14ac:dyDescent="0.25">
      <c r="C22" s="42">
        <v>17</v>
      </c>
      <c r="D22" s="30" t="s">
        <v>28</v>
      </c>
      <c r="E22" s="9">
        <v>80025</v>
      </c>
      <c r="F22" s="9">
        <v>168710</v>
      </c>
      <c r="G22" s="12">
        <v>80775</v>
      </c>
      <c r="H22" s="12">
        <v>15310</v>
      </c>
    </row>
    <row r="23" spans="3:8" x14ac:dyDescent="0.25">
      <c r="C23" s="42">
        <v>18</v>
      </c>
      <c r="D23" s="2" t="s">
        <v>30</v>
      </c>
      <c r="E23" s="8">
        <v>36858697</v>
      </c>
      <c r="F23" s="8">
        <v>51111008</v>
      </c>
      <c r="G23" s="15">
        <v>1819975</v>
      </c>
      <c r="H23" s="15">
        <v>238348</v>
      </c>
    </row>
    <row r="24" spans="3:8" x14ac:dyDescent="0.25">
      <c r="C24" s="42">
        <v>19</v>
      </c>
      <c r="D24" s="3" t="s">
        <v>31</v>
      </c>
      <c r="E24" s="9">
        <v>36858697</v>
      </c>
      <c r="F24" s="9">
        <f>SUM(F23)</f>
        <v>51111008</v>
      </c>
      <c r="G24" s="15">
        <v>1819975</v>
      </c>
      <c r="H24" s="15">
        <v>238348</v>
      </c>
    </row>
    <row r="25" spans="3:8" x14ac:dyDescent="0.25">
      <c r="C25" s="44">
        <v>20</v>
      </c>
      <c r="D25" s="23" t="s">
        <v>9</v>
      </c>
      <c r="E25" s="21">
        <v>36938722</v>
      </c>
      <c r="F25" s="21">
        <f>F22+F24</f>
        <v>51279718</v>
      </c>
      <c r="G25" s="22">
        <v>1900750</v>
      </c>
      <c r="H25" s="22">
        <v>253658</v>
      </c>
    </row>
    <row r="26" spans="3:8" s="31" customFormat="1" x14ac:dyDescent="0.25">
      <c r="C26" s="43">
        <v>21</v>
      </c>
      <c r="D26" s="18" t="s">
        <v>33</v>
      </c>
      <c r="E26" s="19">
        <v>5425924</v>
      </c>
      <c r="F26" s="19">
        <v>6948178</v>
      </c>
      <c r="G26" s="20"/>
      <c r="H26" s="20"/>
    </row>
    <row r="27" spans="3:8" ht="24" x14ac:dyDescent="0.25">
      <c r="C27" s="42">
        <v>22</v>
      </c>
      <c r="D27" s="2" t="s">
        <v>32</v>
      </c>
      <c r="E27" s="8">
        <v>1516369</v>
      </c>
      <c r="F27" s="8" t="s">
        <v>22</v>
      </c>
      <c r="G27" s="12"/>
      <c r="H27" s="12"/>
    </row>
    <row r="28" spans="3:8" ht="25.5" x14ac:dyDescent="0.25">
      <c r="C28" s="42">
        <v>23</v>
      </c>
      <c r="D28" s="1" t="s">
        <v>34</v>
      </c>
      <c r="E28" s="9">
        <v>1516369</v>
      </c>
      <c r="F28" s="9" t="s">
        <v>22</v>
      </c>
      <c r="G28" s="12"/>
      <c r="H28" s="12"/>
    </row>
    <row r="29" spans="3:8" x14ac:dyDescent="0.25">
      <c r="C29" s="42">
        <v>24</v>
      </c>
      <c r="D29" s="2" t="s">
        <v>35</v>
      </c>
      <c r="E29" s="8">
        <v>709856</v>
      </c>
      <c r="F29" s="8">
        <v>639856</v>
      </c>
      <c r="G29" s="12"/>
      <c r="H29" s="12"/>
    </row>
    <row r="30" spans="3:8" x14ac:dyDescent="0.25">
      <c r="C30" s="42">
        <v>25</v>
      </c>
      <c r="D30" s="1" t="s">
        <v>36</v>
      </c>
      <c r="E30" s="9">
        <v>709856</v>
      </c>
      <c r="F30" s="9">
        <v>639856</v>
      </c>
      <c r="G30" s="12">
        <v>0</v>
      </c>
      <c r="H30" s="12"/>
    </row>
    <row r="31" spans="3:8" x14ac:dyDescent="0.25">
      <c r="C31" s="44" t="s">
        <v>14</v>
      </c>
      <c r="D31" s="23" t="s">
        <v>10</v>
      </c>
      <c r="E31" s="21">
        <v>7652149</v>
      </c>
      <c r="F31" s="21">
        <v>7588034</v>
      </c>
      <c r="G31" s="22">
        <v>0</v>
      </c>
      <c r="H31" s="22"/>
    </row>
    <row r="32" spans="3:8" s="32" customFormat="1" ht="30" x14ac:dyDescent="0.25">
      <c r="C32" s="43">
        <v>27</v>
      </c>
      <c r="D32" s="27" t="s">
        <v>37</v>
      </c>
      <c r="E32" s="28">
        <v>603000</v>
      </c>
      <c r="F32" s="28">
        <v>2065833</v>
      </c>
      <c r="G32" s="29"/>
      <c r="H32" s="29"/>
    </row>
    <row r="33" spans="3:8" s="32" customFormat="1" ht="30" x14ac:dyDescent="0.25">
      <c r="C33" s="43">
        <v>28</v>
      </c>
      <c r="D33" s="27" t="s">
        <v>38</v>
      </c>
      <c r="E33" s="28">
        <v>-264000</v>
      </c>
      <c r="F33" s="28">
        <v>-4429188</v>
      </c>
      <c r="G33" s="29"/>
      <c r="H33" s="29"/>
    </row>
    <row r="34" spans="3:8" s="13" customFormat="1" ht="30" x14ac:dyDescent="0.25">
      <c r="C34" s="45">
        <v>29</v>
      </c>
      <c r="D34" s="34" t="s">
        <v>11</v>
      </c>
      <c r="E34" s="21">
        <v>1623753</v>
      </c>
      <c r="F34" s="33">
        <v>-2363355</v>
      </c>
      <c r="G34" s="17">
        <v>51900</v>
      </c>
      <c r="H34" s="22">
        <v>1227037</v>
      </c>
    </row>
    <row r="35" spans="3:8" x14ac:dyDescent="0.25">
      <c r="C35" s="44">
        <v>30</v>
      </c>
      <c r="D35" s="23" t="s">
        <v>12</v>
      </c>
      <c r="E35" s="21">
        <v>94480</v>
      </c>
      <c r="F35" s="21">
        <v>40884</v>
      </c>
      <c r="G35" s="22">
        <v>0</v>
      </c>
      <c r="H35" s="22">
        <v>134737</v>
      </c>
    </row>
    <row r="36" spans="3:8" ht="19.5" customHeight="1" x14ac:dyDescent="0.25">
      <c r="C36" s="46">
        <v>31</v>
      </c>
      <c r="D36" s="24" t="s">
        <v>13</v>
      </c>
      <c r="E36" s="25">
        <v>1846049016</v>
      </c>
      <c r="F36" s="25">
        <f>F17+F20+F25+F31+F34+F35</f>
        <v>2454462530</v>
      </c>
      <c r="G36" s="26">
        <v>1952650</v>
      </c>
      <c r="H36" s="26">
        <v>7275878</v>
      </c>
    </row>
    <row r="37" spans="3:8" s="5" customFormat="1" ht="15.75" customHeight="1" x14ac:dyDescent="0.25">
      <c r="C37" s="42">
        <v>32</v>
      </c>
      <c r="D37" s="30" t="s">
        <v>39</v>
      </c>
      <c r="E37" s="39">
        <v>1809551073</v>
      </c>
      <c r="F37" s="39">
        <v>1809551073</v>
      </c>
      <c r="G37" s="40">
        <v>567725</v>
      </c>
      <c r="H37" s="40">
        <v>567725</v>
      </c>
    </row>
    <row r="38" spans="3:8" ht="24" x14ac:dyDescent="0.25">
      <c r="C38" s="42">
        <v>33</v>
      </c>
      <c r="D38" s="2" t="s">
        <v>40</v>
      </c>
      <c r="E38" s="8">
        <v>47863154</v>
      </c>
      <c r="F38" s="8">
        <v>47863154</v>
      </c>
      <c r="G38" s="12">
        <v>66990</v>
      </c>
      <c r="H38" s="12">
        <v>66990</v>
      </c>
    </row>
    <row r="39" spans="3:8" x14ac:dyDescent="0.25">
      <c r="C39" s="42">
        <v>34</v>
      </c>
      <c r="D39" s="30" t="s">
        <v>41</v>
      </c>
      <c r="E39" s="9">
        <v>47863154</v>
      </c>
      <c r="F39" s="9">
        <v>47863154</v>
      </c>
      <c r="G39" s="12"/>
      <c r="H39" s="12"/>
    </row>
    <row r="40" spans="3:8" x14ac:dyDescent="0.25">
      <c r="C40" s="42">
        <v>35</v>
      </c>
      <c r="D40" s="30" t="s">
        <v>42</v>
      </c>
      <c r="E40" s="9">
        <v>-24133544</v>
      </c>
      <c r="F40" s="9">
        <v>-84964284</v>
      </c>
      <c r="G40" s="12">
        <v>-5154401</v>
      </c>
      <c r="H40" s="12">
        <v>-5109186</v>
      </c>
    </row>
    <row r="41" spans="3:8" x14ac:dyDescent="0.25">
      <c r="C41" s="42">
        <v>36</v>
      </c>
      <c r="D41" s="30" t="s">
        <v>43</v>
      </c>
      <c r="E41" s="9">
        <v>-60830740</v>
      </c>
      <c r="F41" s="9">
        <v>-3041019</v>
      </c>
      <c r="G41" s="12">
        <v>45215</v>
      </c>
      <c r="H41" s="12">
        <v>4757999</v>
      </c>
    </row>
    <row r="42" spans="3:8" x14ac:dyDescent="0.25">
      <c r="C42" s="44">
        <v>37</v>
      </c>
      <c r="D42" s="23" t="s">
        <v>15</v>
      </c>
      <c r="E42" s="21">
        <f>E37+E38+E40+E41</f>
        <v>1772449943</v>
      </c>
      <c r="F42" s="21">
        <f>F37+F38+F40+F41</f>
        <v>1769408924</v>
      </c>
      <c r="G42" s="22">
        <v>-4474471</v>
      </c>
      <c r="H42" s="22">
        <v>283528</v>
      </c>
    </row>
    <row r="43" spans="3:8" ht="24" x14ac:dyDescent="0.25">
      <c r="C43" s="42">
        <v>38</v>
      </c>
      <c r="D43" s="2" t="s">
        <v>44</v>
      </c>
      <c r="E43" s="8">
        <v>0</v>
      </c>
      <c r="F43" s="8"/>
      <c r="G43" s="15">
        <v>0</v>
      </c>
      <c r="H43" s="15">
        <v>15493</v>
      </c>
    </row>
    <row r="44" spans="3:8" x14ac:dyDescent="0.25">
      <c r="C44" s="42">
        <v>39</v>
      </c>
      <c r="D44" s="1" t="s">
        <v>45</v>
      </c>
      <c r="E44" s="9">
        <v>0</v>
      </c>
      <c r="F44" s="9"/>
      <c r="G44" s="12">
        <v>0</v>
      </c>
      <c r="H44" s="12">
        <f>SUM(H43:H43)</f>
        <v>15493</v>
      </c>
    </row>
    <row r="45" spans="3:8" ht="24" x14ac:dyDescent="0.25">
      <c r="C45" s="42">
        <v>40</v>
      </c>
      <c r="D45" s="2" t="s">
        <v>46</v>
      </c>
      <c r="E45" s="8">
        <v>11003902</v>
      </c>
      <c r="F45" s="8">
        <v>4061943</v>
      </c>
      <c r="G45" s="15">
        <v>899415</v>
      </c>
      <c r="H45" s="15">
        <v>297786</v>
      </c>
    </row>
    <row r="46" spans="3:8" ht="24" x14ac:dyDescent="0.25">
      <c r="C46" s="42">
        <v>41</v>
      </c>
      <c r="D46" s="2" t="s">
        <v>47</v>
      </c>
      <c r="E46" s="8">
        <v>5011193</v>
      </c>
      <c r="F46" s="8">
        <v>5105691</v>
      </c>
      <c r="G46" s="15">
        <v>0</v>
      </c>
      <c r="H46" s="15"/>
    </row>
    <row r="47" spans="3:8" ht="25.5" x14ac:dyDescent="0.25">
      <c r="C47" s="42">
        <v>42</v>
      </c>
      <c r="D47" s="1" t="s">
        <v>48</v>
      </c>
      <c r="E47" s="9">
        <v>16015095</v>
      </c>
      <c r="F47" s="9">
        <f>SUM(F45:F46)</f>
        <v>9167634</v>
      </c>
      <c r="G47" s="12">
        <v>899415</v>
      </c>
      <c r="H47" s="12">
        <v>297786</v>
      </c>
    </row>
    <row r="48" spans="3:8" x14ac:dyDescent="0.25">
      <c r="C48" s="42">
        <v>43</v>
      </c>
      <c r="D48" s="2" t="s">
        <v>49</v>
      </c>
      <c r="E48" s="8">
        <v>14105138</v>
      </c>
      <c r="F48" s="8"/>
      <c r="G48" s="15">
        <v>15000</v>
      </c>
      <c r="H48" s="15"/>
    </row>
    <row r="49" spans="3:8" ht="24" x14ac:dyDescent="0.25">
      <c r="C49" s="42">
        <v>44</v>
      </c>
      <c r="D49" s="2" t="s">
        <v>50</v>
      </c>
      <c r="E49" s="8">
        <v>92460</v>
      </c>
      <c r="F49" s="8">
        <v>26349</v>
      </c>
      <c r="G49" s="15"/>
      <c r="H49" s="15"/>
    </row>
    <row r="50" spans="3:8" x14ac:dyDescent="0.25">
      <c r="C50" s="42">
        <v>45</v>
      </c>
      <c r="D50" s="1" t="s">
        <v>51</v>
      </c>
      <c r="E50" s="9">
        <f>SUM(E48:E49)</f>
        <v>14197598</v>
      </c>
      <c r="F50" s="9">
        <f>SUM(F48:F49)</f>
        <v>26349</v>
      </c>
      <c r="G50" s="12"/>
      <c r="H50" s="12"/>
    </row>
    <row r="51" spans="3:8" x14ac:dyDescent="0.25">
      <c r="C51" s="44">
        <v>46</v>
      </c>
      <c r="D51" s="23" t="s">
        <v>16</v>
      </c>
      <c r="E51" s="21">
        <f>E44+E47+E50</f>
        <v>30212693</v>
      </c>
      <c r="F51" s="21">
        <f>F47+F50</f>
        <v>9193983</v>
      </c>
      <c r="G51" s="22">
        <v>914415</v>
      </c>
      <c r="H51" s="22">
        <v>313279</v>
      </c>
    </row>
    <row r="52" spans="3:8" ht="24" x14ac:dyDescent="0.25">
      <c r="C52" s="42">
        <v>47</v>
      </c>
      <c r="D52" s="2" t="s">
        <v>52</v>
      </c>
      <c r="E52" s="8">
        <v>11471943</v>
      </c>
      <c r="F52" s="8">
        <v>8506935</v>
      </c>
      <c r="G52" s="15">
        <v>5512706</v>
      </c>
      <c r="H52" s="15">
        <v>6679071</v>
      </c>
    </row>
    <row r="53" spans="3:8" x14ac:dyDescent="0.25">
      <c r="C53" s="42">
        <v>48</v>
      </c>
      <c r="D53" s="4" t="s">
        <v>53</v>
      </c>
      <c r="E53" s="8">
        <v>31914437</v>
      </c>
      <c r="F53" s="11">
        <v>667352688</v>
      </c>
      <c r="G53" s="12">
        <v>0</v>
      </c>
      <c r="H53" s="12"/>
    </row>
    <row r="54" spans="3:8" x14ac:dyDescent="0.25">
      <c r="C54" s="44">
        <v>49</v>
      </c>
      <c r="D54" s="23" t="s">
        <v>54</v>
      </c>
      <c r="E54" s="21">
        <v>43386380</v>
      </c>
      <c r="F54" s="21">
        <f>SUM(F52:F53)</f>
        <v>675859623</v>
      </c>
      <c r="G54" s="22">
        <v>5512706</v>
      </c>
      <c r="H54" s="22">
        <f>SUM(H52:H53)</f>
        <v>6679071</v>
      </c>
    </row>
    <row r="55" spans="3:8" x14ac:dyDescent="0.25">
      <c r="C55" s="46">
        <v>50</v>
      </c>
      <c r="D55" s="24" t="s">
        <v>17</v>
      </c>
      <c r="E55" s="25">
        <v>1846049016</v>
      </c>
      <c r="F55" s="25">
        <f>F42+F51+F54</f>
        <v>2454462530</v>
      </c>
      <c r="G55" s="26">
        <v>1952650</v>
      </c>
      <c r="H55" s="26">
        <f>H42+H51+H54</f>
        <v>7275878</v>
      </c>
    </row>
  </sheetData>
  <mergeCells count="6">
    <mergeCell ref="F1:H1"/>
    <mergeCell ref="C2:H2"/>
    <mergeCell ref="C3:C5"/>
    <mergeCell ref="D3:D5"/>
    <mergeCell ref="E3:F4"/>
    <mergeCell ref="G3:H4"/>
  </mergeCells>
  <pageMargins left="0.25" right="0.25" top="0.75" bottom="0.75" header="0.3" footer="0.3"/>
  <pageSetup paperSize="9" scale="6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Munka2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Bercsényi Jánosné</dc:creator>
  <cp:lastModifiedBy>Stadlerné Dinier Éva</cp:lastModifiedBy>
  <cp:lastPrinted>2018-04-12T09:56:40Z</cp:lastPrinted>
  <dcterms:created xsi:type="dcterms:W3CDTF">2015-04-22T11:21:27Z</dcterms:created>
  <dcterms:modified xsi:type="dcterms:W3CDTF">2018-04-12T09:58:22Z</dcterms:modified>
</cp:coreProperties>
</file>