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B3995CD0-2580-4A83-9D7A-29F782D62358}" xr6:coauthVersionLast="33" xr6:coauthVersionMax="33" xr10:uidLastSave="{00000000-0000-0000-0000-000000000000}"/>
  <bookViews>
    <workbookView xWindow="0" yWindow="0" windowWidth="20490" windowHeight="7545" xr2:uid="{9E43AF3B-92F4-4D5F-8760-06260AE91D32}"/>
  </bookViews>
  <sheets>
    <sheet name="9.3. sz. mell" sheetId="1" r:id="rId1"/>
  </sheets>
  <definedNames>
    <definedName name="_xlnm.Print_Titles" localSheetId="0">'9.3.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 s="1"/>
  <c r="C48" i="1"/>
  <c r="C47" i="1"/>
  <c r="C46" i="1"/>
  <c r="C45" i="1" s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<sst xmlns="http://schemas.openxmlformats.org/spreadsheetml/2006/main" count="111" uniqueCount="97">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</sst>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Border="1" applyAlignment="1" applyProtection="1">
      <alignment horizontal="left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165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469CE74D-DAFD-4E0D-B117-4A2BAA02C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B508-4962-4585-8959-C91C4C843707}">
  <sheetPr codeName="Munka15">
    <tabColor rgb="FF92D050"/>
  </sheetPr>
  <dimension ref="A1:C60"/>
  <sheetViews>
    <sheetView tabSelected="1" view="pageLayout" topLeftCell="B1" zoomScaleNormal="115" workbookViewId="0">
      <selection activeCell="B12" sqref="B12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11615878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850000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1535998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50"/>
    </row>
    <row r="36" spans="1:3" s="28" customFormat="1" ht="12" customHeight="1" thickBot="1" x14ac:dyDescent="0.25">
      <c r="A36" s="19" t="s">
        <v>69</v>
      </c>
      <c r="B36" s="40" t="s">
        <v>70</v>
      </c>
      <c r="C36" s="51">
        <f>+C8+C20+C25+C26+C30+C34+C35</f>
        <v>11645878</v>
      </c>
    </row>
    <row r="37" spans="1:3" s="28" customFormat="1" ht="12" customHeight="1" thickBot="1" x14ac:dyDescent="0.25">
      <c r="A37" s="52" t="s">
        <v>71</v>
      </c>
      <c r="B37" s="40" t="s">
        <v>72</v>
      </c>
      <c r="C37" s="53">
        <f>+C38+C39+C40</f>
        <v>292663373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4">
        <f>289157846+479604+110000+2068488+718040-624000+88350</f>
        <v>291998328</v>
      </c>
    </row>
    <row r="41" spans="1:3" s="36" customFormat="1" ht="15" customHeight="1" thickBot="1" x14ac:dyDescent="0.25">
      <c r="A41" s="52" t="s">
        <v>79</v>
      </c>
      <c r="B41" s="55" t="s">
        <v>80</v>
      </c>
      <c r="C41" s="51">
        <f>+C36+C37</f>
        <v>304309251</v>
      </c>
    </row>
    <row r="42" spans="1:3" s="36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3"/>
    </row>
    <row r="45" spans="1:3" s="65" customFormat="1" ht="12" customHeight="1" thickBot="1" x14ac:dyDescent="0.25">
      <c r="A45" s="39" t="s">
        <v>14</v>
      </c>
      <c r="B45" s="40" t="s">
        <v>82</v>
      </c>
      <c r="C45" s="64">
        <f>SUM(C46:C50)</f>
        <v>301602271</v>
      </c>
    </row>
    <row r="46" spans="1:3" ht="12" customHeight="1" x14ac:dyDescent="0.2">
      <c r="A46" s="32" t="s">
        <v>16</v>
      </c>
      <c r="B46" s="38" t="s">
        <v>83</v>
      </c>
      <c r="C46" s="66">
        <f>187166011+408000+1630390-80000+80000</f>
        <v>189204401</v>
      </c>
    </row>
    <row r="47" spans="1:3" ht="12" customHeight="1" x14ac:dyDescent="0.2">
      <c r="A47" s="32" t="s">
        <v>18</v>
      </c>
      <c r="B47" s="33" t="s">
        <v>84</v>
      </c>
      <c r="C47" s="67">
        <f>40197175+71604+308098+14040</f>
        <v>40590917</v>
      </c>
    </row>
    <row r="48" spans="1:3" ht="12" customHeight="1" x14ac:dyDescent="0.2">
      <c r="A48" s="32" t="s">
        <v>20</v>
      </c>
      <c r="B48" s="33" t="s">
        <v>85</v>
      </c>
      <c r="C48" s="49">
        <f>71308603+110000+60000+130000+80000+624000-624000+88350+30000</f>
        <v>71806953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39" t="s">
        <v>38</v>
      </c>
      <c r="B51" s="40" t="s">
        <v>88</v>
      </c>
      <c r="C51" s="27">
        <f>SUM(C52:C54)</f>
        <v>2706980</v>
      </c>
    </row>
    <row r="52" spans="1:3" s="65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68">
        <v>609600</v>
      </c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39" t="s">
        <v>48</v>
      </c>
      <c r="B56" s="40" t="s">
        <v>93</v>
      </c>
      <c r="C56" s="41"/>
    </row>
    <row r="57" spans="1:3" ht="13.5" thickBot="1" x14ac:dyDescent="0.25">
      <c r="A57" s="39" t="s">
        <v>50</v>
      </c>
      <c r="B57" s="69" t="s">
        <v>94</v>
      </c>
      <c r="C57" s="64">
        <f>+C45+C51+C56</f>
        <v>304309251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54.7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15/2018.(VI.29.)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2018-06-29T06:26:50Z</dcterms:created>
  <dcterms:modified xsi:type="dcterms:W3CDTF">2018-06-29T06:26:51Z</dcterms:modified>
</cp:coreProperties>
</file>