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8.1. sz. mell TIB  " sheetId="1" r:id="rId1"/>
  </sheets>
  <externalReferences>
    <externalReference r:id="rId4"/>
  </externalReferences>
  <definedNames>
    <definedName name="_xlfn.IFERROR" hidden="1">#NAME?</definedName>
    <definedName name="_xlnm.Print_Titles" localSheetId="0">'9.8.1. sz. mell TIB 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<sst xmlns="http://schemas.openxmlformats.org/spreadsheetml/2006/main" count="111" uniqueCount="97">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</sst>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34" xfId="0" applyNumberFormat="1" applyFont="1" applyFill="1" applyBorder="1" applyAlignment="1" applyProtection="1">
      <alignment horizontal="right" vertical="top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m&#225;s\32_2015.(XII.21.)%20rend.-2015.&#233;vi%20k&#246;lts.%20rend.%20m&#243;d.%20mell&#233;klete-2015.%20december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9.1. sz. mell."/>
      <sheetName val="9.1.1. sz. mell. 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">
    <tabColor rgb="FF92D050"/>
  </sheetPr>
  <dimension ref="A1:C60"/>
  <sheetViews>
    <sheetView tabSelected="1" zoomScalePageLayoutView="0" workbookViewId="0" topLeftCell="A28">
      <selection activeCell="C40" sqref="C40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2002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/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1726-150</f>
        <v>1576</v>
      </c>
    </row>
    <row r="14" spans="1:3" s="28" customFormat="1" ht="12" customHeight="1">
      <c r="A14" s="32" t="s">
        <v>26</v>
      </c>
      <c r="B14" s="33" t="s">
        <v>27</v>
      </c>
      <c r="C14" s="34">
        <f>466-40</f>
        <v>426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120</v>
      </c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2122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168</v>
      </c>
    </row>
    <row r="38" spans="1:3" s="28" customFormat="1" ht="12" customHeight="1">
      <c r="A38" s="43" t="s">
        <v>73</v>
      </c>
      <c r="B38" s="44" t="s">
        <v>74</v>
      </c>
      <c r="C38" s="45">
        <f>17+151</f>
        <v>168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2290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56536</v>
      </c>
    </row>
    <row r="46" spans="1:3" ht="12" customHeight="1">
      <c r="A46" s="32" t="s">
        <v>16</v>
      </c>
      <c r="B46" s="39" t="s">
        <v>83</v>
      </c>
      <c r="C46" s="64">
        <f>30174+514+523+1405+1051+468+895+334+389</f>
        <v>35753</v>
      </c>
    </row>
    <row r="47" spans="1:3" ht="12" customHeight="1">
      <c r="A47" s="32" t="s">
        <v>18</v>
      </c>
      <c r="B47" s="33" t="s">
        <v>84</v>
      </c>
      <c r="C47" s="65">
        <f>8151-71+139-38+141+379+284+126+242+106+105</f>
        <v>9564</v>
      </c>
    </row>
    <row r="48" spans="1:3" ht="12" customHeight="1">
      <c r="A48" s="32" t="s">
        <v>20</v>
      </c>
      <c r="B48" s="33" t="s">
        <v>85</v>
      </c>
      <c r="C48" s="65">
        <f>10739+71+38+251+120</f>
        <v>11219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65"/>
    </row>
    <row r="51" spans="1:3" ht="12" customHeight="1" thickBot="1">
      <c r="A51" s="40" t="s">
        <v>38</v>
      </c>
      <c r="B51" s="41" t="s">
        <v>88</v>
      </c>
      <c r="C51" s="27">
        <f>SUM(C52:C54)</f>
        <v>229</v>
      </c>
    </row>
    <row r="52" spans="1:3" s="63" customFormat="1" ht="12" customHeight="1">
      <c r="A52" s="32" t="s">
        <v>40</v>
      </c>
      <c r="B52" s="39" t="s">
        <v>89</v>
      </c>
      <c r="C52" s="45">
        <v>229</v>
      </c>
    </row>
    <row r="53" spans="1:3" ht="12" customHeight="1">
      <c r="A53" s="32" t="s">
        <v>42</v>
      </c>
      <c r="B53" s="33" t="s">
        <v>90</v>
      </c>
      <c r="C53" s="65"/>
    </row>
    <row r="54" spans="1:3" ht="12" customHeight="1">
      <c r="A54" s="32" t="s">
        <v>44</v>
      </c>
      <c r="B54" s="33" t="s">
        <v>91</v>
      </c>
      <c r="C54" s="65"/>
    </row>
    <row r="55" spans="1:3" ht="12" customHeight="1" thickBot="1">
      <c r="A55" s="32" t="s">
        <v>46</v>
      </c>
      <c r="B55" s="33" t="s">
        <v>92</v>
      </c>
      <c r="C55" s="65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56765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19</v>
      </c>
    </row>
    <row r="60" spans="1:3" ht="13.5" thickBot="1">
      <c r="A60" s="70" t="s">
        <v>96</v>
      </c>
      <c r="B60" s="71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32/2015.(XII.21.)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2015-12-21T07:58:20Z</dcterms:created>
  <dcterms:modified xsi:type="dcterms:W3CDTF">2015-12-21T07:58:20Z</dcterms:modified>
  <cp:category/>
  <cp:version/>
  <cp:contentType/>
  <cp:contentStatus/>
</cp:coreProperties>
</file>