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226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estületire\Rendeltek, szabályzatok, stb\Csömend\költségvetés 2017\módosítás 2018.05.29\módosítás\"/>
    </mc:Choice>
  </mc:AlternateContent>
  <xr:revisionPtr revIDLastSave="0" documentId="10_ncr:8100000_{287D0B2E-48BF-406F-AD9F-D58011EF42C9}" xr6:coauthVersionLast="32" xr6:coauthVersionMax="32" xr10:uidLastSave="{00000000-0000-0000-0000-000000000000}"/>
  <bookViews>
    <workbookView xWindow="0" yWindow="0" windowWidth="28800" windowHeight="12225" xr2:uid="{00000000-000D-0000-FFFF-FFFF00000000}"/>
  </bookViews>
  <sheets>
    <sheet name="2.melléklet" sheetId="1" r:id="rId1"/>
  </sheets>
  <calcPr calcId="162913"/>
</workbook>
</file>

<file path=xl/calcChain.xml><?xml version="1.0" encoding="utf-8"?>
<calcChain xmlns="http://schemas.openxmlformats.org/spreadsheetml/2006/main">
  <c r="E40" i="1" l="1"/>
  <c r="E42" i="1" s="1"/>
  <c r="F8" i="1" l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5" i="1"/>
  <c r="F6" i="1"/>
  <c r="F7" i="1"/>
  <c r="F4" i="1"/>
</calcChain>
</file>

<file path=xl/sharedStrings.xml><?xml version="1.0" encoding="utf-8"?>
<sst xmlns="http://schemas.openxmlformats.org/spreadsheetml/2006/main" count="86" uniqueCount="86">
  <si>
    <t>#</t>
  </si>
  <si>
    <t>Megnevezés</t>
  </si>
  <si>
    <t>Eredeti előirányzat</t>
  </si>
  <si>
    <t>Módosított előirányzat</t>
  </si>
  <si>
    <t>01</t>
  </si>
  <si>
    <t>Helyi önkormányzatok működésének általános támogatása (B111)</t>
  </si>
  <si>
    <t>03</t>
  </si>
  <si>
    <t>Települési önkormányzatok szociális, gyermekjóléti  és gyermekétkeztetési feladatainak támogatása (B113)</t>
  </si>
  <si>
    <t>04</t>
  </si>
  <si>
    <t>Települési önkormányzatok kulturális feladatainak támogatása (B114)</t>
  </si>
  <si>
    <t>05</t>
  </si>
  <si>
    <t>Működési célú költségvetési támogatások és kiegészítő támogatások (B115)</t>
  </si>
  <si>
    <t>07</t>
  </si>
  <si>
    <t>Önkormányzatok működési támogatásai (=01+…+06) (B11)</t>
  </si>
  <si>
    <t>32</t>
  </si>
  <si>
    <t>Egyéb működési célú támogatások bevételei államháztartáson belülről (=33+…+42) (B16)</t>
  </si>
  <si>
    <t>34</t>
  </si>
  <si>
    <t>ebből: központi kezelésű előirányzatok (B16)</t>
  </si>
  <si>
    <t>37</t>
  </si>
  <si>
    <t>ebből: társadalombiztosítás pénzügyi alapjai (B16)</t>
  </si>
  <si>
    <t>38</t>
  </si>
  <si>
    <t>ebből: elkülönített állami pénzalapok (B16)</t>
  </si>
  <si>
    <t>43</t>
  </si>
  <si>
    <t>Működési célú támogatások államháztartáson belülről (=07+...+10+21+32) (B1)</t>
  </si>
  <si>
    <t>44</t>
  </si>
  <si>
    <t>Felhalmozási célú önkormányzati támogatások (B21)</t>
  </si>
  <si>
    <t>68</t>
  </si>
  <si>
    <t>Egyéb felhalmozási célú támogatások bevételei államháztartáson belülről (=69+…+78) (B25)</t>
  </si>
  <si>
    <t>79</t>
  </si>
  <si>
    <t>Felhalmozási célú támogatások államháztartáson belülről (=44+45+46+57+68) (B2)</t>
  </si>
  <si>
    <t>109</t>
  </si>
  <si>
    <t>Vagyoni tipusú adók (=110+…+116) (B34)</t>
  </si>
  <si>
    <t>110</t>
  </si>
  <si>
    <t>ebből: építményadó  (B34)</t>
  </si>
  <si>
    <t>112</t>
  </si>
  <si>
    <t>ebből: magánszemélyek kommunális adója (B34)</t>
  </si>
  <si>
    <t>113</t>
  </si>
  <si>
    <t>ebből: telekadó (B34)</t>
  </si>
  <si>
    <t>117</t>
  </si>
  <si>
    <t>Értékesítési és forgalmi adók (=118+…+139) (B351)</t>
  </si>
  <si>
    <t>124</t>
  </si>
  <si>
    <t>ebből: állandó jeleggel végzett iparűzési tevékenység után fizetett helyi iparűzési adó (B351)</t>
  </si>
  <si>
    <t>145</t>
  </si>
  <si>
    <t>Gépjárműadók (=146+…+149) (B354)</t>
  </si>
  <si>
    <t>147</t>
  </si>
  <si>
    <t>ebből: belföldi gépjárművek adójának a helyi önkormányzatot megillető része (B354)</t>
  </si>
  <si>
    <t>150</t>
  </si>
  <si>
    <t>Egyéb áruhasználati és szolgáltatási adók  (=151+…+167) (B355)</t>
  </si>
  <si>
    <t>168</t>
  </si>
  <si>
    <t>Termékek és szolgáltatások adói (=117+140+144+145+150)  (B35)</t>
  </si>
  <si>
    <t>169</t>
  </si>
  <si>
    <t>Egyéb közhatalmi bevételek (&gt;=170+…+184) (B36)</t>
  </si>
  <si>
    <t>184</t>
  </si>
  <si>
    <t>ebből: egyéb települési adók (B36)</t>
  </si>
  <si>
    <t>185</t>
  </si>
  <si>
    <t>Közhatalmi bevételek (=93+94+104+109+168+169) (B3)</t>
  </si>
  <si>
    <t>186</t>
  </si>
  <si>
    <t>Készletértékesítés ellenértéke (B401)</t>
  </si>
  <si>
    <t>187</t>
  </si>
  <si>
    <t>Szolgáltatások ellenértéke (&gt;=188+189) (B402)</t>
  </si>
  <si>
    <t>192</t>
  </si>
  <si>
    <t>Tulajdonosi bevételek (&gt;=193+…+198) (B404)</t>
  </si>
  <si>
    <t>194</t>
  </si>
  <si>
    <t>ebből: önkormányzati vagyon üzemeltetéséből, koncesszióból származó bevétel (B404)</t>
  </si>
  <si>
    <t>205</t>
  </si>
  <si>
    <t>Egyéb kapott (járó) kamatok és kamatjellegű bevételek (&gt;=206+207) (B4082)</t>
  </si>
  <si>
    <t>208</t>
  </si>
  <si>
    <t>Kamatbevételek és más nyereségjellegű bevételek (=202+205) (B408)</t>
  </si>
  <si>
    <t>218</t>
  </si>
  <si>
    <t>Egyéb működési bevételek (&gt;=219+220) (B411)</t>
  </si>
  <si>
    <t>220</t>
  </si>
  <si>
    <t>ebből: kiadások visszatérítései (B411)</t>
  </si>
  <si>
    <t>221</t>
  </si>
  <si>
    <t>Működési bevételek (=186+187+190+192+199+…+201+208+216+217+218) (B4)</t>
  </si>
  <si>
    <t>234</t>
  </si>
  <si>
    <t>Működési célú visszatérítendő támogatások, kölcsönök visszatérülése államháztartáson kívülről (=235+…+243) (B64)</t>
  </si>
  <si>
    <t>238</t>
  </si>
  <si>
    <t>ebből: háztartások (B64)</t>
  </si>
  <si>
    <t>256</t>
  </si>
  <si>
    <t>Működési célú átvett pénzeszközök (=231+...+234+244) (B6)</t>
  </si>
  <si>
    <t>283</t>
  </si>
  <si>
    <t>Költségvetési bevételek (=43+79+185+221+230+256+282) (B1-B7)</t>
  </si>
  <si>
    <t>B1. - B7.  költségvetési bevételek</t>
  </si>
  <si>
    <t>ebből: egyéb bírság (B36)</t>
  </si>
  <si>
    <t>Ft-ban</t>
  </si>
  <si>
    <t>Eltérés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</si>
</sst>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 CE"/>
      <charset val="238"/>
    </font>
    <font>
      <sz val="10"/>
      <name val="MS Sans Serif"/>
      <family val="2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i/>
      <sz val="11"/>
      <name val="Times New Roman"/>
      <family val="1"/>
      <charset val="238"/>
    </font>
    <font>
      <i/>
      <sz val="10"/>
      <name val="Times New Roman"/>
      <family val="1"/>
      <charset val="238"/>
    </font>
    <font>
      <sz val="1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1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</cellXfs>
  <cellStyles count="2">
    <cellStyle name="Normál" xfId="0" builtinId="0"/>
    <cellStyle name="Normá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F43"/>
  <sheetViews>
    <sheetView tabSelected="1" zoomScaleNormal="100" workbookViewId="0">
      <selection activeCell="F39" sqref="F39"/>
    </sheetView>
  </sheetViews>
  <sheetFormatPr defaultRowHeight="15.75" x14ac:dyDescent="0.2"/>
  <cols>
    <col min="1" max="1" width="4.42578125" style="1" customWidth="1"/>
    <col min="2" max="2" width="5.5703125" style="1" customWidth="1"/>
    <col min="3" max="3" width="40.85546875" style="1" customWidth="1"/>
    <col min="4" max="4" width="12.7109375" style="2" customWidth="1"/>
    <col min="5" max="5" width="13" style="2" customWidth="1"/>
    <col min="6" max="6" width="11.5703125" style="2" customWidth="1"/>
    <col min="7" max="16384" width="9.140625" style="1"/>
  </cols>
  <sheetData>
    <row r="1" spans="2:6" x14ac:dyDescent="0.2">
      <c r="F1" s="16" t="s">
        <v>84</v>
      </c>
    </row>
    <row r="2" spans="2:6" ht="20.25" customHeight="1" x14ac:dyDescent="0.2">
      <c r="B2" s="18" t="s">
        <v>82</v>
      </c>
      <c r="C2" s="19"/>
      <c r="D2" s="19"/>
      <c r="E2" s="19"/>
      <c r="F2" s="20"/>
    </row>
    <row r="3" spans="2:6" ht="35.25" customHeight="1" x14ac:dyDescent="0.2">
      <c r="B3" s="6" t="s">
        <v>0</v>
      </c>
      <c r="C3" s="6" t="s">
        <v>1</v>
      </c>
      <c r="D3" s="6" t="s">
        <v>2</v>
      </c>
      <c r="E3" s="6" t="s">
        <v>3</v>
      </c>
      <c r="F3" s="6" t="s">
        <v>85</v>
      </c>
    </row>
    <row r="4" spans="2:6" ht="31.5" x14ac:dyDescent="0.2">
      <c r="B4" s="3" t="s">
        <v>4</v>
      </c>
      <c r="C4" s="4" t="s">
        <v>5</v>
      </c>
      <c r="D4" s="5">
        <v>12098712</v>
      </c>
      <c r="E4" s="5">
        <v>12098712</v>
      </c>
      <c r="F4" s="5">
        <f>E4-D4</f>
        <v>0</v>
      </c>
    </row>
    <row r="5" spans="2:6" ht="45" x14ac:dyDescent="0.2">
      <c r="B5" s="3" t="s">
        <v>6</v>
      </c>
      <c r="C5" s="10" t="s">
        <v>7</v>
      </c>
      <c r="D5" s="5">
        <v>5974181</v>
      </c>
      <c r="E5" s="5">
        <v>5934280</v>
      </c>
      <c r="F5" s="5">
        <f t="shared" ref="F5:F43" si="0">E5-D5</f>
        <v>-39901</v>
      </c>
    </row>
    <row r="6" spans="2:6" ht="31.5" x14ac:dyDescent="0.2">
      <c r="B6" s="3" t="s">
        <v>8</v>
      </c>
      <c r="C6" s="4" t="s">
        <v>9</v>
      </c>
      <c r="D6" s="5">
        <v>1200000</v>
      </c>
      <c r="E6" s="5">
        <v>1200000</v>
      </c>
      <c r="F6" s="5">
        <f t="shared" si="0"/>
        <v>0</v>
      </c>
    </row>
    <row r="7" spans="2:6" ht="31.5" x14ac:dyDescent="0.2">
      <c r="B7" s="3" t="s">
        <v>10</v>
      </c>
      <c r="C7" s="4" t="s">
        <v>11</v>
      </c>
      <c r="D7" s="5">
        <v>2600050</v>
      </c>
      <c r="E7" s="5">
        <v>2600050</v>
      </c>
      <c r="F7" s="5">
        <f t="shared" si="0"/>
        <v>0</v>
      </c>
    </row>
    <row r="8" spans="2:6" ht="31.5" x14ac:dyDescent="0.2">
      <c r="B8" s="11" t="s">
        <v>12</v>
      </c>
      <c r="C8" s="12" t="s">
        <v>13</v>
      </c>
      <c r="D8" s="13">
        <v>21872943</v>
      </c>
      <c r="E8" s="13">
        <v>21833042</v>
      </c>
      <c r="F8" s="13">
        <f t="shared" si="0"/>
        <v>-39901</v>
      </c>
    </row>
    <row r="9" spans="2:6" ht="45" x14ac:dyDescent="0.2">
      <c r="B9" s="11" t="s">
        <v>14</v>
      </c>
      <c r="C9" s="14" t="s">
        <v>15</v>
      </c>
      <c r="D9" s="13">
        <v>5172940</v>
      </c>
      <c r="E9" s="13">
        <v>5516970</v>
      </c>
      <c r="F9" s="13">
        <f t="shared" si="0"/>
        <v>344030</v>
      </c>
    </row>
    <row r="10" spans="2:6" x14ac:dyDescent="0.2">
      <c r="B10" s="3" t="s">
        <v>16</v>
      </c>
      <c r="C10" s="4" t="s">
        <v>17</v>
      </c>
      <c r="D10" s="5">
        <v>0</v>
      </c>
      <c r="E10" s="5">
        <v>257000</v>
      </c>
      <c r="F10" s="5">
        <f t="shared" si="0"/>
        <v>257000</v>
      </c>
    </row>
    <row r="11" spans="2:6" ht="31.5" x14ac:dyDescent="0.2">
      <c r="B11" s="3" t="s">
        <v>18</v>
      </c>
      <c r="C11" s="4" t="s">
        <v>19</v>
      </c>
      <c r="D11" s="5">
        <v>0</v>
      </c>
      <c r="E11" s="5">
        <v>40410</v>
      </c>
      <c r="F11" s="5">
        <f t="shared" si="0"/>
        <v>40410</v>
      </c>
    </row>
    <row r="12" spans="2:6" x14ac:dyDescent="0.2">
      <c r="B12" s="3" t="s">
        <v>20</v>
      </c>
      <c r="C12" s="4" t="s">
        <v>21</v>
      </c>
      <c r="D12" s="5">
        <v>5172940</v>
      </c>
      <c r="E12" s="5">
        <v>5219560</v>
      </c>
      <c r="F12" s="5">
        <f t="shared" si="0"/>
        <v>46620</v>
      </c>
    </row>
    <row r="13" spans="2:6" ht="42.75" x14ac:dyDescent="0.2">
      <c r="B13" s="8" t="s">
        <v>22</v>
      </c>
      <c r="C13" s="9" t="s">
        <v>23</v>
      </c>
      <c r="D13" s="7">
        <v>27045883</v>
      </c>
      <c r="E13" s="7">
        <v>27350012</v>
      </c>
      <c r="F13" s="7">
        <f t="shared" si="0"/>
        <v>304129</v>
      </c>
    </row>
    <row r="14" spans="2:6" ht="31.5" x14ac:dyDescent="0.2">
      <c r="B14" s="3" t="s">
        <v>24</v>
      </c>
      <c r="C14" s="4" t="s">
        <v>25</v>
      </c>
      <c r="D14" s="5">
        <v>0</v>
      </c>
      <c r="E14" s="5">
        <v>1000000</v>
      </c>
      <c r="F14" s="5">
        <f t="shared" si="0"/>
        <v>1000000</v>
      </c>
    </row>
    <row r="15" spans="2:6" ht="41.25" customHeight="1" x14ac:dyDescent="0.2">
      <c r="B15" s="3" t="s">
        <v>26</v>
      </c>
      <c r="C15" s="10" t="s">
        <v>27</v>
      </c>
      <c r="D15" s="5">
        <v>0</v>
      </c>
      <c r="E15" s="5">
        <v>0</v>
      </c>
      <c r="F15" s="5">
        <f t="shared" si="0"/>
        <v>0</v>
      </c>
    </row>
    <row r="16" spans="2:6" ht="42.75" x14ac:dyDescent="0.2">
      <c r="B16" s="8" t="s">
        <v>28</v>
      </c>
      <c r="C16" s="9" t="s">
        <v>29</v>
      </c>
      <c r="D16" s="7">
        <v>0</v>
      </c>
      <c r="E16" s="7">
        <v>1000000</v>
      </c>
      <c r="F16" s="7">
        <f t="shared" si="0"/>
        <v>1000000</v>
      </c>
    </row>
    <row r="17" spans="2:6" ht="31.5" x14ac:dyDescent="0.2">
      <c r="B17" s="11" t="s">
        <v>30</v>
      </c>
      <c r="C17" s="12" t="s">
        <v>31</v>
      </c>
      <c r="D17" s="13">
        <v>2350000</v>
      </c>
      <c r="E17" s="13">
        <v>2565812</v>
      </c>
      <c r="F17" s="13">
        <f t="shared" si="0"/>
        <v>215812</v>
      </c>
    </row>
    <row r="18" spans="2:6" x14ac:dyDescent="0.2">
      <c r="B18" s="3" t="s">
        <v>32</v>
      </c>
      <c r="C18" s="4" t="s">
        <v>33</v>
      </c>
      <c r="D18" s="5">
        <v>650000</v>
      </c>
      <c r="E18" s="5">
        <v>457167</v>
      </c>
      <c r="F18" s="5">
        <f t="shared" si="0"/>
        <v>-192833</v>
      </c>
    </row>
    <row r="19" spans="2:6" ht="31.5" x14ac:dyDescent="0.2">
      <c r="B19" s="3" t="s">
        <v>34</v>
      </c>
      <c r="C19" s="4" t="s">
        <v>35</v>
      </c>
      <c r="D19" s="5">
        <v>1200000</v>
      </c>
      <c r="E19" s="5">
        <v>1608645</v>
      </c>
      <c r="F19" s="5">
        <f t="shared" si="0"/>
        <v>408645</v>
      </c>
    </row>
    <row r="20" spans="2:6" x14ac:dyDescent="0.2">
      <c r="B20" s="3" t="s">
        <v>36</v>
      </c>
      <c r="C20" s="4" t="s">
        <v>37</v>
      </c>
      <c r="D20" s="5">
        <v>500000</v>
      </c>
      <c r="E20" s="5">
        <v>500000</v>
      </c>
      <c r="F20" s="5">
        <f t="shared" si="0"/>
        <v>0</v>
      </c>
    </row>
    <row r="21" spans="2:6" ht="31.5" x14ac:dyDescent="0.2">
      <c r="B21" s="11" t="s">
        <v>38</v>
      </c>
      <c r="C21" s="12" t="s">
        <v>39</v>
      </c>
      <c r="D21" s="13">
        <v>600000</v>
      </c>
      <c r="E21" s="13">
        <v>765932</v>
      </c>
      <c r="F21" s="13">
        <f t="shared" si="0"/>
        <v>165932</v>
      </c>
    </row>
    <row r="22" spans="2:6" ht="47.25" x14ac:dyDescent="0.2">
      <c r="B22" s="3" t="s">
        <v>40</v>
      </c>
      <c r="C22" s="4" t="s">
        <v>41</v>
      </c>
      <c r="D22" s="5">
        <v>600000</v>
      </c>
      <c r="E22" s="5">
        <v>765932</v>
      </c>
      <c r="F22" s="5">
        <f t="shared" si="0"/>
        <v>165932</v>
      </c>
    </row>
    <row r="23" spans="2:6" ht="25.5" customHeight="1" x14ac:dyDescent="0.2">
      <c r="B23" s="11" t="s">
        <v>42</v>
      </c>
      <c r="C23" s="12" t="s">
        <v>43</v>
      </c>
      <c r="D23" s="13">
        <v>500000</v>
      </c>
      <c r="E23" s="13">
        <v>1008706</v>
      </c>
      <c r="F23" s="13">
        <f t="shared" si="0"/>
        <v>508706</v>
      </c>
    </row>
    <row r="24" spans="2:6" ht="31.5" x14ac:dyDescent="0.2">
      <c r="B24" s="3" t="s">
        <v>44</v>
      </c>
      <c r="C24" s="4" t="s">
        <v>45</v>
      </c>
      <c r="D24" s="5">
        <v>500000</v>
      </c>
      <c r="E24" s="5">
        <v>1008706</v>
      </c>
      <c r="F24" s="5">
        <f t="shared" si="0"/>
        <v>508706</v>
      </c>
    </row>
    <row r="25" spans="2:6" ht="31.5" x14ac:dyDescent="0.2">
      <c r="B25" s="11" t="s">
        <v>46</v>
      </c>
      <c r="C25" s="12" t="s">
        <v>47</v>
      </c>
      <c r="D25" s="13">
        <v>300000</v>
      </c>
      <c r="E25" s="13">
        <v>580563</v>
      </c>
      <c r="F25" s="13">
        <f t="shared" si="0"/>
        <v>280563</v>
      </c>
    </row>
    <row r="26" spans="2:6" ht="31.5" x14ac:dyDescent="0.2">
      <c r="B26" s="11" t="s">
        <v>48</v>
      </c>
      <c r="C26" s="12" t="s">
        <v>49</v>
      </c>
      <c r="D26" s="13">
        <v>1400000</v>
      </c>
      <c r="E26" s="13">
        <v>2355201</v>
      </c>
      <c r="F26" s="13">
        <f t="shared" si="0"/>
        <v>955201</v>
      </c>
    </row>
    <row r="27" spans="2:6" ht="31.5" x14ac:dyDescent="0.2">
      <c r="B27" s="11" t="s">
        <v>50</v>
      </c>
      <c r="C27" s="12" t="s">
        <v>51</v>
      </c>
      <c r="D27" s="13">
        <v>350000</v>
      </c>
      <c r="E27" s="13">
        <v>350000</v>
      </c>
      <c r="F27" s="13">
        <f t="shared" si="0"/>
        <v>0</v>
      </c>
    </row>
    <row r="28" spans="2:6" x14ac:dyDescent="0.2">
      <c r="B28" s="3"/>
      <c r="C28" s="4" t="s">
        <v>83</v>
      </c>
      <c r="D28" s="5">
        <v>50000</v>
      </c>
      <c r="E28" s="5">
        <v>50000</v>
      </c>
      <c r="F28" s="5">
        <f t="shared" si="0"/>
        <v>0</v>
      </c>
    </row>
    <row r="29" spans="2:6" x14ac:dyDescent="0.2">
      <c r="B29" s="3" t="s">
        <v>52</v>
      </c>
      <c r="C29" s="4" t="s">
        <v>53</v>
      </c>
      <c r="D29" s="5">
        <v>300000</v>
      </c>
      <c r="E29" s="5">
        <v>300000</v>
      </c>
      <c r="F29" s="5">
        <f t="shared" si="0"/>
        <v>0</v>
      </c>
    </row>
    <row r="30" spans="2:6" ht="31.5" x14ac:dyDescent="0.2">
      <c r="B30" s="8" t="s">
        <v>54</v>
      </c>
      <c r="C30" s="15" t="s">
        <v>55</v>
      </c>
      <c r="D30" s="7">
        <v>4100000</v>
      </c>
      <c r="E30" s="7">
        <v>5271013</v>
      </c>
      <c r="F30" s="7">
        <f t="shared" si="0"/>
        <v>1171013</v>
      </c>
    </row>
    <row r="31" spans="2:6" x14ac:dyDescent="0.2">
      <c r="B31" s="3" t="s">
        <v>56</v>
      </c>
      <c r="C31" s="4" t="s">
        <v>57</v>
      </c>
      <c r="D31" s="5">
        <v>718502</v>
      </c>
      <c r="E31" s="5">
        <v>718502</v>
      </c>
      <c r="F31" s="5">
        <f t="shared" si="0"/>
        <v>0</v>
      </c>
    </row>
    <row r="32" spans="2:6" ht="31.5" x14ac:dyDescent="0.2">
      <c r="B32" s="3" t="s">
        <v>58</v>
      </c>
      <c r="C32" s="4" t="s">
        <v>59</v>
      </c>
      <c r="D32" s="5">
        <v>150000</v>
      </c>
      <c r="E32" s="5">
        <v>150000</v>
      </c>
      <c r="F32" s="5">
        <f t="shared" si="0"/>
        <v>0</v>
      </c>
    </row>
    <row r="33" spans="2:6" ht="31.5" x14ac:dyDescent="0.2">
      <c r="B33" s="3" t="s">
        <v>60</v>
      </c>
      <c r="C33" s="4" t="s">
        <v>61</v>
      </c>
      <c r="D33" s="5">
        <v>450000</v>
      </c>
      <c r="E33" s="5">
        <v>538228</v>
      </c>
      <c r="F33" s="5">
        <f t="shared" si="0"/>
        <v>88228</v>
      </c>
    </row>
    <row r="34" spans="2:6" ht="33" customHeight="1" x14ac:dyDescent="0.2">
      <c r="B34" s="3" t="s">
        <v>62</v>
      </c>
      <c r="C34" s="17" t="s">
        <v>63</v>
      </c>
      <c r="D34" s="5">
        <v>450000</v>
      </c>
      <c r="E34" s="5">
        <v>538228</v>
      </c>
      <c r="F34" s="5">
        <f t="shared" si="0"/>
        <v>88228</v>
      </c>
    </row>
    <row r="35" spans="2:6" ht="31.5" x14ac:dyDescent="0.2">
      <c r="B35" s="3" t="s">
        <v>64</v>
      </c>
      <c r="C35" s="4" t="s">
        <v>65</v>
      </c>
      <c r="D35" s="5">
        <v>35000</v>
      </c>
      <c r="E35" s="5">
        <v>35000</v>
      </c>
      <c r="F35" s="5">
        <f t="shared" si="0"/>
        <v>0</v>
      </c>
    </row>
    <row r="36" spans="2:6" ht="31.5" x14ac:dyDescent="0.2">
      <c r="B36" s="3" t="s">
        <v>66</v>
      </c>
      <c r="C36" s="4" t="s">
        <v>67</v>
      </c>
      <c r="D36" s="5">
        <v>35000</v>
      </c>
      <c r="E36" s="5">
        <v>35000</v>
      </c>
      <c r="F36" s="5">
        <f t="shared" si="0"/>
        <v>0</v>
      </c>
    </row>
    <row r="37" spans="2:6" ht="31.5" x14ac:dyDescent="0.2">
      <c r="B37" s="3" t="s">
        <v>68</v>
      </c>
      <c r="C37" s="4" t="s">
        <v>69</v>
      </c>
      <c r="D37" s="5">
        <v>260000</v>
      </c>
      <c r="E37" s="5">
        <v>1025152</v>
      </c>
      <c r="F37" s="5">
        <f t="shared" si="0"/>
        <v>765152</v>
      </c>
    </row>
    <row r="38" spans="2:6" x14ac:dyDescent="0.2">
      <c r="B38" s="3" t="s">
        <v>70</v>
      </c>
      <c r="C38" s="4" t="s">
        <v>71</v>
      </c>
      <c r="D38" s="5">
        <v>260000</v>
      </c>
      <c r="E38" s="5">
        <v>761539</v>
      </c>
      <c r="F38" s="5">
        <f t="shared" si="0"/>
        <v>501539</v>
      </c>
    </row>
    <row r="39" spans="2:6" ht="42.75" x14ac:dyDescent="0.2">
      <c r="B39" s="8" t="s">
        <v>72</v>
      </c>
      <c r="C39" s="9" t="s">
        <v>73</v>
      </c>
      <c r="D39" s="7">
        <v>1613502</v>
      </c>
      <c r="E39" s="7">
        <v>2466882</v>
      </c>
      <c r="F39" s="7">
        <f t="shared" si="0"/>
        <v>853380</v>
      </c>
    </row>
    <row r="40" spans="2:6" ht="48" customHeight="1" x14ac:dyDescent="0.2">
      <c r="B40" s="11" t="s">
        <v>74</v>
      </c>
      <c r="C40" s="14" t="s">
        <v>75</v>
      </c>
      <c r="D40" s="13">
        <v>125182</v>
      </c>
      <c r="E40" s="13">
        <f>SUM(E41)</f>
        <v>0</v>
      </c>
      <c r="F40" s="13">
        <f t="shared" si="0"/>
        <v>-125182</v>
      </c>
    </row>
    <row r="41" spans="2:6" x14ac:dyDescent="0.2">
      <c r="B41" s="3" t="s">
        <v>76</v>
      </c>
      <c r="C41" s="4" t="s">
        <v>77</v>
      </c>
      <c r="D41" s="5">
        <v>125182</v>
      </c>
      <c r="E41" s="5">
        <v>0</v>
      </c>
      <c r="F41" s="5">
        <f t="shared" si="0"/>
        <v>-125182</v>
      </c>
    </row>
    <row r="42" spans="2:6" ht="28.5" x14ac:dyDescent="0.2">
      <c r="B42" s="8" t="s">
        <v>78</v>
      </c>
      <c r="C42" s="9" t="s">
        <v>79</v>
      </c>
      <c r="D42" s="7">
        <v>125182</v>
      </c>
      <c r="E42" s="7">
        <f>E40</f>
        <v>0</v>
      </c>
      <c r="F42" s="7">
        <f t="shared" si="0"/>
        <v>-125182</v>
      </c>
    </row>
    <row r="43" spans="2:6" ht="44.25" customHeight="1" x14ac:dyDescent="0.2">
      <c r="B43" s="6" t="s">
        <v>80</v>
      </c>
      <c r="C43" s="9" t="s">
        <v>81</v>
      </c>
      <c r="D43" s="7">
        <v>32884567</v>
      </c>
      <c r="E43" s="7">
        <v>36213089</v>
      </c>
      <c r="F43" s="7">
        <f t="shared" si="0"/>
        <v>3328522</v>
      </c>
    </row>
  </sheetData>
  <mergeCells count="1">
    <mergeCell ref="B2:F2"/>
  </mergeCells>
  <pageMargins left="0.74803149606299213" right="0.74803149606299213" top="0.98425196850393704" bottom="0.98425196850393704" header="0.51181102362204722" footer="0.51181102362204722"/>
  <pageSetup orientation="portrait" r:id="rId1"/>
  <headerFooter alignWithMargins="0">
    <oddHeader>&amp;C&amp;"Times New Roman,Normál"&amp;12 2. melléklet
a 3/2018. (V.30.)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2.melléklet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Mónika</dc:creator>
  <cp:lastModifiedBy>Jegyző</cp:lastModifiedBy>
  <cp:lastPrinted>2018-05-24T12:39:17Z</cp:lastPrinted>
  <dcterms:created xsi:type="dcterms:W3CDTF">2018-05-22T19:10:51Z</dcterms:created>
  <dcterms:modified xsi:type="dcterms:W3CDTF">2018-05-24T12:39:18Z</dcterms:modified>
</cp:coreProperties>
</file>