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E39" i="1"/>
  <c r="L39" i="1" s="1"/>
  <c r="D39" i="1"/>
  <c r="D46" i="1" s="1"/>
  <c r="L38" i="1"/>
  <c r="K38" i="1"/>
  <c r="J38" i="1"/>
  <c r="L37" i="1"/>
  <c r="K37" i="1"/>
  <c r="J37" i="1"/>
  <c r="L36" i="1"/>
  <c r="K36" i="1"/>
  <c r="J36" i="1"/>
  <c r="L35" i="1"/>
  <c r="K35" i="1"/>
  <c r="I35" i="1"/>
  <c r="G35" i="1"/>
  <c r="F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I28" i="1"/>
  <c r="G28" i="1"/>
  <c r="G39" i="1" s="1"/>
  <c r="G46" i="1" s="1"/>
  <c r="F28" i="1"/>
  <c r="F39" i="1" s="1"/>
  <c r="F46" i="1" s="1"/>
  <c r="E28" i="1"/>
  <c r="D28" i="1"/>
  <c r="C28" i="1"/>
  <c r="C39" i="1" s="1"/>
  <c r="G25" i="1"/>
  <c r="C25" i="1"/>
  <c r="I24" i="1"/>
  <c r="J24" i="1" s="1"/>
  <c r="G24" i="1"/>
  <c r="F24" i="1"/>
  <c r="E24" i="1"/>
  <c r="L24" i="1" s="1"/>
  <c r="D24" i="1"/>
  <c r="D25" i="1" s="1"/>
  <c r="K25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I16" i="1"/>
  <c r="G16" i="1"/>
  <c r="F16" i="1"/>
  <c r="F25" i="1" s="1"/>
  <c r="E16" i="1"/>
  <c r="E25" i="1" s="1"/>
  <c r="L25" i="1" s="1"/>
  <c r="D16" i="1"/>
  <c r="C16" i="1"/>
  <c r="J16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C46" i="1" l="1"/>
  <c r="J46" i="1" s="1"/>
  <c r="J39" i="1"/>
  <c r="K46" i="1"/>
  <c r="I25" i="1"/>
  <c r="J25" i="1" s="1"/>
  <c r="E46" i="1"/>
  <c r="L46" i="1" s="1"/>
  <c r="K24" i="1"/>
  <c r="K39" i="1"/>
  <c r="J28" i="1"/>
</calcChain>
</file>

<file path=xl/sharedStrings.xml><?xml version="1.0" encoding="utf-8"?>
<sst xmlns="http://schemas.openxmlformats.org/spreadsheetml/2006/main" count="105" uniqueCount="83">
  <si>
    <t>zárszámadás</t>
  </si>
  <si>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</si>
  <si>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</si>
  <si>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</si>
  <si>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</si>
  <si>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</si>
  <si>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</si>
  <si>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</si>
  <si>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</si>
  <si>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</si>
  <si>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</si>
  <si>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</si>
  <si>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</si>
  <si>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</si>
  <si>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</si>
  <si>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</si>
  <si>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</si>
  <si>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</si>
  <si>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</si>
  <si>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</si>
  <si>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</si>
  <si>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</si>
  <si>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</si>
  <si>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</si>
  <si>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</si>
  <si>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</si>
  <si>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</si>
  <si>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</si>
  <si>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</si>
  <si>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</si>
  <si>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</si>
  <si>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</si>
  <si>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</si>
  <si>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</si>
  <si>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</si>
  <si>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</si>
  <si>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</si>
  <si>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</si>
  <si>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</si>
  <si>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</si>
  <si>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</si>
  <si>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</si>
  <si>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</si>
  <si>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</si>
  <si>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</si>
  <si>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</si>
  <si>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</si>
  <si>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</si>
  <si>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</si>
  <si>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</si>
  <si>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</si>
  <si>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</si>
  <si>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</si>
  <si>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</si>
  <si>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</si>
  <si>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</si>
  <si>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</si>
  <si>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</si>
  <si>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</si>
  <si>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</si>
  <si>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</si>
  <si>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</si>
  <si>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</si>
  <si>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</si>
  <si>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</si>
  <si>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</si>
  <si>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</si>
  <si>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</si>
  <si>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</si>
  <si>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</si>
  <si>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</si>
  <si>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</si>
  <si>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</si>
  <si>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</si>
  <si>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</si>
  <si>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</si>
  <si>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</si>
  <si>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</si>
  <si>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</si>
  <si>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</si>
  <si>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</si>
  <si>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Erkel Ferenc Művelődési Ház 2017.évi beszámolója                                                  bevételek kiadások kiemelt előirányzatonként</t>
  </si>
  <si>
    <t xml:space="preserve"> 9. 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</si>
</sst>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sqref="A1:L1048576"/>
    </sheetView>
  </sheetViews>
  <sheetFormatPr defaultRowHeight="15" x14ac:dyDescent="0.25"/>
  <cols>
    <col min="1" max="1" width="7" customWidth="1"/>
    <col min="2" max="2" width="35.28515625" customWidth="1"/>
    <col min="3" max="12" width="8.7109375" customWidth="1"/>
  </cols>
  <sheetData>
    <row r="2" spans="1:12" ht="15" customHeight="1" x14ac:dyDescent="0.25">
      <c r="A2" s="26" t="s">
        <v>0</v>
      </c>
      <c r="B2" s="21"/>
      <c r="C2" s="27" t="s">
        <v>81</v>
      </c>
      <c r="D2" s="28"/>
      <c r="E2" s="28"/>
      <c r="F2" s="28"/>
      <c r="G2" s="28"/>
      <c r="H2" s="29"/>
      <c r="I2" s="2" t="s">
        <v>82</v>
      </c>
      <c r="J2" s="2"/>
      <c r="K2" s="2"/>
      <c r="L2" s="3"/>
    </row>
    <row r="3" spans="1:12" x14ac:dyDescent="0.25">
      <c r="A3" s="21"/>
      <c r="B3" s="21"/>
      <c r="C3" s="28"/>
      <c r="D3" s="28"/>
      <c r="E3" s="28"/>
      <c r="F3" s="28"/>
      <c r="G3" s="28"/>
      <c r="H3" s="29"/>
      <c r="I3" s="2"/>
      <c r="J3" s="2"/>
      <c r="K3" s="2"/>
      <c r="L3" s="3"/>
    </row>
    <row r="4" spans="1:12" x14ac:dyDescent="0.25">
      <c r="A4" s="21"/>
      <c r="B4" s="21"/>
      <c r="C4" s="28"/>
      <c r="D4" s="28"/>
      <c r="E4" s="28"/>
      <c r="F4" s="28"/>
      <c r="G4" s="28"/>
      <c r="H4" s="29"/>
      <c r="I4" s="2"/>
      <c r="J4" s="2"/>
      <c r="K4" s="2"/>
      <c r="L4" s="3"/>
    </row>
    <row r="5" spans="1:12" x14ac:dyDescent="0.25">
      <c r="A5" s="4"/>
      <c r="B5" s="22" t="s">
        <v>1</v>
      </c>
      <c r="C5" s="5"/>
      <c r="D5" s="5"/>
      <c r="E5" s="5"/>
      <c r="F5" s="6"/>
      <c r="G5" s="6"/>
      <c r="H5" s="6"/>
      <c r="I5" s="30"/>
      <c r="J5" s="31"/>
      <c r="K5" s="30" t="s">
        <v>49</v>
      </c>
      <c r="L5" s="31"/>
    </row>
    <row r="6" spans="1:12" ht="45" customHeight="1" x14ac:dyDescent="0.25">
      <c r="A6" s="19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</row>
    <row r="7" spans="1:12" x14ac:dyDescent="0.25">
      <c r="A7" s="8" t="s">
        <v>14</v>
      </c>
      <c r="B7" s="9" t="s">
        <v>15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1">
        <v>0</v>
      </c>
      <c r="J7" s="11">
        <f>C7+F7+I7</f>
        <v>0</v>
      </c>
      <c r="K7" s="11">
        <f>D7+G7</f>
        <v>0</v>
      </c>
      <c r="L7" s="11">
        <f>E7</f>
        <v>0</v>
      </c>
    </row>
    <row r="8" spans="1:12" ht="23.25" x14ac:dyDescent="0.25">
      <c r="A8" s="8" t="s">
        <v>16</v>
      </c>
      <c r="B8" s="9" t="s">
        <v>79</v>
      </c>
      <c r="C8" s="10">
        <v>0</v>
      </c>
      <c r="D8" s="10">
        <v>2729</v>
      </c>
      <c r="E8" s="10">
        <v>2380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0</v>
      </c>
      <c r="K8" s="11">
        <f t="shared" ref="K8:K25" si="1">D8+G8</f>
        <v>2729</v>
      </c>
      <c r="L8" s="11">
        <f t="shared" ref="L8:L25" si="2">E8</f>
        <v>2380</v>
      </c>
    </row>
    <row r="9" spans="1:12" x14ac:dyDescent="0.25">
      <c r="A9" s="8" t="s">
        <v>18</v>
      </c>
      <c r="B9" s="9" t="s">
        <v>80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f t="shared" si="2"/>
        <v>0</v>
      </c>
    </row>
    <row r="10" spans="1:12" ht="15" customHeight="1" x14ac:dyDescent="0.25">
      <c r="A10" s="8" t="s">
        <v>19</v>
      </c>
      <c r="B10" s="9" t="s">
        <v>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2"/>
        <v>0</v>
      </c>
    </row>
    <row r="11" spans="1:12" x14ac:dyDescent="0.25">
      <c r="A11" s="8" t="s">
        <v>21</v>
      </c>
      <c r="B11" s="9" t="s">
        <v>20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2"/>
        <v>0</v>
      </c>
    </row>
    <row r="12" spans="1:12" x14ac:dyDescent="0.25">
      <c r="A12" s="8" t="s">
        <v>23</v>
      </c>
      <c r="B12" s="9" t="s">
        <v>22</v>
      </c>
      <c r="C12" s="10">
        <v>15000</v>
      </c>
      <c r="D12" s="10">
        <v>16000</v>
      </c>
      <c r="E12" s="10">
        <v>18532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15000</v>
      </c>
      <c r="K12" s="11">
        <f t="shared" si="1"/>
        <v>16000</v>
      </c>
      <c r="L12" s="11">
        <f t="shared" si="2"/>
        <v>18532</v>
      </c>
    </row>
    <row r="13" spans="1:12" x14ac:dyDescent="0.25">
      <c r="A13" s="8" t="s">
        <v>25</v>
      </c>
      <c r="B13" s="9" t="s">
        <v>24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2"/>
        <v>0</v>
      </c>
    </row>
    <row r="14" spans="1:12" x14ac:dyDescent="0.25">
      <c r="A14" s="8" t="s">
        <v>27</v>
      </c>
      <c r="B14" s="9" t="s">
        <v>26</v>
      </c>
      <c r="C14" s="10">
        <v>0</v>
      </c>
      <c r="D14" s="10">
        <v>150</v>
      </c>
      <c r="E14" s="10">
        <v>250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150</v>
      </c>
      <c r="L14" s="11">
        <f t="shared" si="2"/>
        <v>250</v>
      </c>
    </row>
    <row r="15" spans="1:12" x14ac:dyDescent="0.25">
      <c r="A15" s="8" t="s">
        <v>29</v>
      </c>
      <c r="B15" s="9" t="s">
        <v>28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2"/>
        <v>0</v>
      </c>
    </row>
    <row r="16" spans="1:12" x14ac:dyDescent="0.25">
      <c r="A16" s="8" t="s">
        <v>31</v>
      </c>
      <c r="B16" s="12" t="s">
        <v>30</v>
      </c>
      <c r="C16" s="10">
        <f>SUM(C7:C15)</f>
        <v>15000</v>
      </c>
      <c r="D16" s="10">
        <f>SUM(D7:D15)</f>
        <v>18879</v>
      </c>
      <c r="E16" s="10">
        <f>SUM(E7:E15)</f>
        <v>21162</v>
      </c>
      <c r="F16" s="10">
        <f>F7+F8+F10+F11+F12+F13+F14+F15</f>
        <v>0</v>
      </c>
      <c r="G16" s="10">
        <f>G7+G8+G10+G11+G12+G13+G14+G15</f>
        <v>0</v>
      </c>
      <c r="H16" s="10">
        <v>0</v>
      </c>
      <c r="I16" s="10">
        <f>I7+I8+I10+I11+I12+I13+I14+I15</f>
        <v>0</v>
      </c>
      <c r="J16" s="11">
        <f t="shared" si="0"/>
        <v>15000</v>
      </c>
      <c r="K16" s="11">
        <f t="shared" si="1"/>
        <v>18879</v>
      </c>
      <c r="L16" s="11">
        <f t="shared" si="2"/>
        <v>21162</v>
      </c>
    </row>
    <row r="17" spans="1:12" ht="15" customHeight="1" x14ac:dyDescent="0.25">
      <c r="A17" s="8" t="s">
        <v>33</v>
      </c>
      <c r="B17" s="9" t="s">
        <v>32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2"/>
        <v>0</v>
      </c>
    </row>
    <row r="18" spans="1:12" x14ac:dyDescent="0.25">
      <c r="A18" s="8" t="s">
        <v>35</v>
      </c>
      <c r="B18" s="9" t="s">
        <v>34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2"/>
        <v>0</v>
      </c>
    </row>
    <row r="19" spans="1:12" x14ac:dyDescent="0.25">
      <c r="A19" s="8" t="s">
        <v>37</v>
      </c>
      <c r="B19" s="9" t="s">
        <v>36</v>
      </c>
      <c r="C19" s="10">
        <v>0</v>
      </c>
      <c r="D19" s="10">
        <v>250</v>
      </c>
      <c r="E19" s="10">
        <v>250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250</v>
      </c>
      <c r="L19" s="11">
        <f t="shared" si="2"/>
        <v>250</v>
      </c>
    </row>
    <row r="20" spans="1:12" x14ac:dyDescent="0.25">
      <c r="A20" s="8" t="s">
        <v>40</v>
      </c>
      <c r="B20" s="9" t="s">
        <v>38</v>
      </c>
      <c r="C20" s="10">
        <v>20000</v>
      </c>
      <c r="D20" s="10">
        <v>23603</v>
      </c>
      <c r="E20" s="10">
        <v>20402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20000</v>
      </c>
      <c r="K20" s="11">
        <f t="shared" si="1"/>
        <v>23603</v>
      </c>
      <c r="L20" s="11">
        <f t="shared" si="2"/>
        <v>20402</v>
      </c>
    </row>
    <row r="21" spans="1:12" x14ac:dyDescent="0.25">
      <c r="A21" s="8"/>
      <c r="B21" s="9" t="s">
        <v>39</v>
      </c>
      <c r="C21" s="10">
        <v>20000</v>
      </c>
      <c r="D21" s="10">
        <v>23603</v>
      </c>
      <c r="E21" s="10">
        <v>20402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20000</v>
      </c>
      <c r="K21" s="11">
        <f t="shared" si="1"/>
        <v>23603</v>
      </c>
      <c r="L21" s="11">
        <f t="shared" si="2"/>
        <v>20402</v>
      </c>
    </row>
    <row r="22" spans="1:12" x14ac:dyDescent="0.25">
      <c r="A22" s="8" t="s">
        <v>41</v>
      </c>
      <c r="B22" s="9" t="s">
        <v>77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2"/>
        <v>0</v>
      </c>
    </row>
    <row r="23" spans="1:12" ht="23.25" x14ac:dyDescent="0.25">
      <c r="A23" s="8" t="s">
        <v>43</v>
      </c>
      <c r="B23" s="9" t="s">
        <v>42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2"/>
        <v>0</v>
      </c>
    </row>
    <row r="24" spans="1:12" x14ac:dyDescent="0.25">
      <c r="A24" s="8" t="s">
        <v>45</v>
      </c>
      <c r="B24" s="12" t="s">
        <v>44</v>
      </c>
      <c r="C24" s="10">
        <f>C17+C18+C19+C20+C22+C23</f>
        <v>20000</v>
      </c>
      <c r="D24" s="10">
        <f t="shared" ref="D24:I24" si="3">D17+D18+D19+D20+D22+D23</f>
        <v>23853</v>
      </c>
      <c r="E24" s="10">
        <f t="shared" si="3"/>
        <v>20652</v>
      </c>
      <c r="F24" s="10">
        <f t="shared" si="3"/>
        <v>0</v>
      </c>
      <c r="G24" s="10">
        <f t="shared" si="3"/>
        <v>0</v>
      </c>
      <c r="H24" s="10">
        <v>0</v>
      </c>
      <c r="I24" s="10">
        <f t="shared" si="3"/>
        <v>0</v>
      </c>
      <c r="J24" s="11">
        <f t="shared" si="0"/>
        <v>20000</v>
      </c>
      <c r="K24" s="11">
        <f t="shared" si="1"/>
        <v>23853</v>
      </c>
      <c r="L24" s="11">
        <f t="shared" si="2"/>
        <v>20652</v>
      </c>
    </row>
    <row r="25" spans="1:12" ht="15" customHeight="1" x14ac:dyDescent="0.25">
      <c r="A25" s="8" t="s">
        <v>47</v>
      </c>
      <c r="B25" s="12" t="s">
        <v>46</v>
      </c>
      <c r="C25" s="10">
        <f>C16+C24</f>
        <v>35000</v>
      </c>
      <c r="D25" s="10">
        <f t="shared" ref="D25:I25" si="4">D16+D24</f>
        <v>42732</v>
      </c>
      <c r="E25" s="10">
        <f t="shared" si="4"/>
        <v>41814</v>
      </c>
      <c r="F25" s="10">
        <f t="shared" si="4"/>
        <v>0</v>
      </c>
      <c r="G25" s="10">
        <f t="shared" si="4"/>
        <v>0</v>
      </c>
      <c r="H25" s="10">
        <v>0</v>
      </c>
      <c r="I25" s="10">
        <f t="shared" si="4"/>
        <v>0</v>
      </c>
      <c r="J25" s="11">
        <f t="shared" si="0"/>
        <v>35000</v>
      </c>
      <c r="K25" s="11">
        <f t="shared" si="1"/>
        <v>42732</v>
      </c>
      <c r="L25" s="11">
        <f t="shared" si="2"/>
        <v>41814</v>
      </c>
    </row>
    <row r="26" spans="1:12" x14ac:dyDescent="0.25">
      <c r="A26" s="1"/>
      <c r="B26" s="23" t="s">
        <v>48</v>
      </c>
      <c r="C26" s="25"/>
      <c r="D26" s="25"/>
      <c r="E26" s="25"/>
      <c r="F26" s="24"/>
      <c r="G26" s="24"/>
      <c r="H26" s="24"/>
      <c r="I26" s="35"/>
      <c r="J26" s="36"/>
      <c r="K26" s="30" t="s">
        <v>49</v>
      </c>
      <c r="L26" s="31"/>
    </row>
    <row r="27" spans="1:12" ht="45" customHeight="1" x14ac:dyDescent="0.25">
      <c r="A27" s="19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8</v>
      </c>
      <c r="H27" s="7" t="s">
        <v>9</v>
      </c>
      <c r="I27" s="7" t="s">
        <v>10</v>
      </c>
      <c r="J27" s="7" t="s">
        <v>11</v>
      </c>
      <c r="K27" s="7" t="s">
        <v>12</v>
      </c>
      <c r="L27" s="7" t="s">
        <v>13</v>
      </c>
    </row>
    <row r="28" spans="1:12" x14ac:dyDescent="0.25">
      <c r="A28" s="15" t="s">
        <v>14</v>
      </c>
      <c r="B28" s="16" t="s">
        <v>50</v>
      </c>
      <c r="C28" s="17">
        <f>C29+C30+C31+C32+C33+C34</f>
        <v>35000</v>
      </c>
      <c r="D28" s="17">
        <f t="shared" ref="D28:I28" si="5">D29+D30+D31+D32+D33+D34</f>
        <v>42372</v>
      </c>
      <c r="E28" s="17">
        <f t="shared" si="5"/>
        <v>40564</v>
      </c>
      <c r="F28" s="17">
        <f t="shared" si="5"/>
        <v>0</v>
      </c>
      <c r="G28" s="17">
        <f t="shared" si="5"/>
        <v>0</v>
      </c>
      <c r="H28" s="17">
        <v>0</v>
      </c>
      <c r="I28" s="17">
        <f t="shared" si="5"/>
        <v>0</v>
      </c>
      <c r="J28" s="11">
        <f>C28+F28+I28</f>
        <v>35000</v>
      </c>
      <c r="K28" s="11">
        <f>D28+G28</f>
        <v>42372</v>
      </c>
      <c r="L28" s="11">
        <f>E28</f>
        <v>40564</v>
      </c>
    </row>
    <row r="29" spans="1:12" x14ac:dyDescent="0.25">
      <c r="A29" s="8" t="s">
        <v>51</v>
      </c>
      <c r="B29" s="9" t="s">
        <v>52</v>
      </c>
      <c r="C29" s="10">
        <v>16839</v>
      </c>
      <c r="D29" s="10">
        <v>18379</v>
      </c>
      <c r="E29" s="10">
        <v>17649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6">C29+F29+I29</f>
        <v>16839</v>
      </c>
      <c r="K29" s="11">
        <f t="shared" ref="K29:K46" si="7">D29+G29</f>
        <v>18379</v>
      </c>
      <c r="L29" s="11">
        <f t="shared" ref="L29:L46" si="8">E29</f>
        <v>17649</v>
      </c>
    </row>
    <row r="30" spans="1:12" ht="23.25" x14ac:dyDescent="0.25">
      <c r="A30" s="8" t="s">
        <v>53</v>
      </c>
      <c r="B30" s="9" t="s">
        <v>54</v>
      </c>
      <c r="C30" s="10">
        <v>3496</v>
      </c>
      <c r="D30" s="10">
        <v>4035</v>
      </c>
      <c r="E30" s="10">
        <v>4035</v>
      </c>
      <c r="F30" s="10">
        <v>0</v>
      </c>
      <c r="G30" s="10">
        <v>0</v>
      </c>
      <c r="H30" s="10">
        <v>0</v>
      </c>
      <c r="I30" s="10">
        <v>0</v>
      </c>
      <c r="J30" s="11">
        <f t="shared" si="6"/>
        <v>3496</v>
      </c>
      <c r="K30" s="11">
        <f t="shared" si="7"/>
        <v>4035</v>
      </c>
      <c r="L30" s="11">
        <f t="shared" si="8"/>
        <v>4035</v>
      </c>
    </row>
    <row r="31" spans="1:12" x14ac:dyDescent="0.25">
      <c r="A31" s="8" t="s">
        <v>55</v>
      </c>
      <c r="B31" s="9" t="s">
        <v>56</v>
      </c>
      <c r="C31" s="10">
        <v>14665</v>
      </c>
      <c r="D31" s="10">
        <v>19958</v>
      </c>
      <c r="E31" s="10">
        <v>18880</v>
      </c>
      <c r="F31" s="10">
        <v>0</v>
      </c>
      <c r="G31" s="10">
        <v>0</v>
      </c>
      <c r="H31" s="10">
        <v>0</v>
      </c>
      <c r="I31" s="10">
        <v>0</v>
      </c>
      <c r="J31" s="11">
        <f t="shared" si="6"/>
        <v>14665</v>
      </c>
      <c r="K31" s="11">
        <f t="shared" si="7"/>
        <v>19958</v>
      </c>
      <c r="L31" s="11">
        <f t="shared" si="8"/>
        <v>18880</v>
      </c>
    </row>
    <row r="32" spans="1:12" x14ac:dyDescent="0.25">
      <c r="A32" s="8" t="s">
        <v>57</v>
      </c>
      <c r="B32" s="9" t="s">
        <v>58</v>
      </c>
      <c r="C32" s="10">
        <v>0</v>
      </c>
      <c r="D32" s="10">
        <v>0</v>
      </c>
      <c r="E32" s="10"/>
      <c r="F32" s="10">
        <v>0</v>
      </c>
      <c r="G32" s="10">
        <v>0</v>
      </c>
      <c r="H32" s="10">
        <v>0</v>
      </c>
      <c r="I32" s="10">
        <v>0</v>
      </c>
      <c r="J32" s="11">
        <f t="shared" si="6"/>
        <v>0</v>
      </c>
      <c r="K32" s="11">
        <f t="shared" si="7"/>
        <v>0</v>
      </c>
      <c r="L32" s="11">
        <f t="shared" si="8"/>
        <v>0</v>
      </c>
    </row>
    <row r="33" spans="1:12" x14ac:dyDescent="0.25">
      <c r="A33" s="8" t="s">
        <v>59</v>
      </c>
      <c r="B33" s="9" t="s">
        <v>60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f t="shared" si="6"/>
        <v>0</v>
      </c>
      <c r="K33" s="11">
        <f t="shared" si="7"/>
        <v>0</v>
      </c>
      <c r="L33" s="11">
        <f t="shared" si="8"/>
        <v>0</v>
      </c>
    </row>
    <row r="34" spans="1:12" x14ac:dyDescent="0.25">
      <c r="A34" s="8" t="s">
        <v>61</v>
      </c>
      <c r="B34" s="9" t="s">
        <v>62</v>
      </c>
      <c r="C34" s="10">
        <v>0</v>
      </c>
      <c r="D34" s="10">
        <v>0</v>
      </c>
      <c r="E34" s="10"/>
      <c r="F34" s="10">
        <v>0</v>
      </c>
      <c r="G34" s="10">
        <v>0</v>
      </c>
      <c r="H34" s="10">
        <v>0</v>
      </c>
      <c r="I34" s="10">
        <v>0</v>
      </c>
      <c r="J34" s="11">
        <f t="shared" si="6"/>
        <v>0</v>
      </c>
      <c r="K34" s="11">
        <f t="shared" si="7"/>
        <v>0</v>
      </c>
      <c r="L34" s="11">
        <f t="shared" si="8"/>
        <v>0</v>
      </c>
    </row>
    <row r="35" spans="1:12" x14ac:dyDescent="0.25">
      <c r="A35" s="8" t="s">
        <v>16</v>
      </c>
      <c r="B35" s="9" t="s">
        <v>63</v>
      </c>
      <c r="C35" s="10">
        <v>0</v>
      </c>
      <c r="D35" s="10">
        <v>360</v>
      </c>
      <c r="E35" s="10">
        <v>360</v>
      </c>
      <c r="F35" s="10">
        <f>F36+F37+F38</f>
        <v>0</v>
      </c>
      <c r="G35" s="10">
        <f>G36+G37+G38</f>
        <v>0</v>
      </c>
      <c r="H35" s="10">
        <v>0</v>
      </c>
      <c r="I35" s="10">
        <f>I36+I37+I38</f>
        <v>0</v>
      </c>
      <c r="J35" s="11">
        <f t="shared" si="6"/>
        <v>0</v>
      </c>
      <c r="K35" s="11">
        <f t="shared" si="7"/>
        <v>360</v>
      </c>
      <c r="L35" s="11">
        <f t="shared" si="8"/>
        <v>360</v>
      </c>
    </row>
    <row r="36" spans="1:12" x14ac:dyDescent="0.25">
      <c r="A36" s="8" t="s">
        <v>17</v>
      </c>
      <c r="B36" s="9" t="s">
        <v>64</v>
      </c>
      <c r="C36" s="10">
        <v>0</v>
      </c>
      <c r="D36" s="10">
        <v>360</v>
      </c>
      <c r="E36" s="10">
        <v>360</v>
      </c>
      <c r="F36" s="10">
        <v>0</v>
      </c>
      <c r="G36" s="10">
        <v>0</v>
      </c>
      <c r="H36" s="10">
        <v>0</v>
      </c>
      <c r="I36" s="10">
        <v>0</v>
      </c>
      <c r="J36" s="11">
        <f t="shared" si="6"/>
        <v>0</v>
      </c>
      <c r="K36" s="11">
        <f t="shared" si="7"/>
        <v>360</v>
      </c>
      <c r="L36" s="11">
        <f t="shared" si="8"/>
        <v>360</v>
      </c>
    </row>
    <row r="37" spans="1:12" x14ac:dyDescent="0.25">
      <c r="A37" s="8" t="s">
        <v>65</v>
      </c>
      <c r="B37" s="9" t="s">
        <v>66</v>
      </c>
      <c r="C37" s="10">
        <v>0</v>
      </c>
      <c r="D37" s="10">
        <v>0</v>
      </c>
      <c r="E37" s="10"/>
      <c r="F37" s="10">
        <v>0</v>
      </c>
      <c r="G37" s="10">
        <v>0</v>
      </c>
      <c r="H37" s="10">
        <v>0</v>
      </c>
      <c r="I37" s="10">
        <v>0</v>
      </c>
      <c r="J37" s="11">
        <f t="shared" si="6"/>
        <v>0</v>
      </c>
      <c r="K37" s="11">
        <f t="shared" si="7"/>
        <v>0</v>
      </c>
      <c r="L37" s="11">
        <f t="shared" si="8"/>
        <v>0</v>
      </c>
    </row>
    <row r="38" spans="1:12" x14ac:dyDescent="0.25">
      <c r="A38" s="8" t="s">
        <v>67</v>
      </c>
      <c r="B38" s="9" t="s">
        <v>68</v>
      </c>
      <c r="C38" s="10">
        <v>0</v>
      </c>
      <c r="D38" s="10">
        <v>0</v>
      </c>
      <c r="E38" s="10"/>
      <c r="F38" s="10">
        <v>0</v>
      </c>
      <c r="G38" s="10">
        <v>0</v>
      </c>
      <c r="H38" s="10">
        <v>0</v>
      </c>
      <c r="I38" s="10">
        <v>0</v>
      </c>
      <c r="J38" s="11">
        <f t="shared" si="6"/>
        <v>0</v>
      </c>
      <c r="K38" s="11">
        <f t="shared" si="7"/>
        <v>0</v>
      </c>
      <c r="L38" s="11">
        <f t="shared" si="8"/>
        <v>0</v>
      </c>
    </row>
    <row r="39" spans="1:12" x14ac:dyDescent="0.25">
      <c r="A39" s="8" t="s">
        <v>18</v>
      </c>
      <c r="B39" s="12" t="s">
        <v>69</v>
      </c>
      <c r="C39" s="10">
        <f>C28+C35</f>
        <v>35000</v>
      </c>
      <c r="D39" s="10">
        <f t="shared" ref="D39:I39" si="9">D28+D35</f>
        <v>42732</v>
      </c>
      <c r="E39" s="10">
        <f t="shared" si="9"/>
        <v>40924</v>
      </c>
      <c r="F39" s="10">
        <f t="shared" si="9"/>
        <v>0</v>
      </c>
      <c r="G39" s="10">
        <f t="shared" si="9"/>
        <v>0</v>
      </c>
      <c r="H39" s="10">
        <v>0</v>
      </c>
      <c r="I39" s="10">
        <f t="shared" si="9"/>
        <v>0</v>
      </c>
      <c r="J39" s="11">
        <f t="shared" si="6"/>
        <v>35000</v>
      </c>
      <c r="K39" s="11">
        <f t="shared" si="7"/>
        <v>42732</v>
      </c>
      <c r="L39" s="11">
        <f t="shared" si="8"/>
        <v>40924</v>
      </c>
    </row>
    <row r="40" spans="1:12" ht="15" customHeight="1" x14ac:dyDescent="0.25">
      <c r="A40" s="8" t="s">
        <v>19</v>
      </c>
      <c r="B40" s="9" t="s">
        <v>70</v>
      </c>
      <c r="C40" s="10">
        <v>0</v>
      </c>
      <c r="D40" s="10">
        <v>0</v>
      </c>
      <c r="E40" s="10"/>
      <c r="F40" s="10">
        <v>0</v>
      </c>
      <c r="G40" s="10">
        <v>0</v>
      </c>
      <c r="H40" s="10">
        <v>0</v>
      </c>
      <c r="I40" s="10">
        <v>0</v>
      </c>
      <c r="J40" s="11">
        <f t="shared" si="6"/>
        <v>0</v>
      </c>
      <c r="K40" s="11">
        <f t="shared" si="7"/>
        <v>0</v>
      </c>
      <c r="L40" s="11">
        <f t="shared" si="8"/>
        <v>0</v>
      </c>
    </row>
    <row r="41" spans="1:12" x14ac:dyDescent="0.25">
      <c r="A41" s="8" t="s">
        <v>21</v>
      </c>
      <c r="B41" s="9" t="s">
        <v>71</v>
      </c>
      <c r="C41" s="10">
        <v>0</v>
      </c>
      <c r="D41" s="10">
        <v>0</v>
      </c>
      <c r="E41" s="10"/>
      <c r="F41" s="10">
        <v>0</v>
      </c>
      <c r="G41" s="10">
        <v>0</v>
      </c>
      <c r="H41" s="10">
        <v>0</v>
      </c>
      <c r="I41" s="10">
        <v>0</v>
      </c>
      <c r="J41" s="11">
        <f t="shared" si="6"/>
        <v>0</v>
      </c>
      <c r="K41" s="11">
        <f t="shared" si="7"/>
        <v>0</v>
      </c>
      <c r="L41" s="11">
        <f t="shared" si="8"/>
        <v>0</v>
      </c>
    </row>
    <row r="42" spans="1:12" x14ac:dyDescent="0.25">
      <c r="A42" s="8" t="s">
        <v>23</v>
      </c>
      <c r="B42" s="9" t="s">
        <v>72</v>
      </c>
      <c r="C42" s="10">
        <v>0</v>
      </c>
      <c r="D42" s="10">
        <v>0</v>
      </c>
      <c r="E42" s="10"/>
      <c r="F42" s="10">
        <v>0</v>
      </c>
      <c r="G42" s="10">
        <v>0</v>
      </c>
      <c r="H42" s="10">
        <v>0</v>
      </c>
      <c r="I42" s="10">
        <v>0</v>
      </c>
      <c r="J42" s="11">
        <f t="shared" si="6"/>
        <v>0</v>
      </c>
      <c r="K42" s="11">
        <f t="shared" si="7"/>
        <v>0</v>
      </c>
      <c r="L42" s="11">
        <f t="shared" si="8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1">
        <f t="shared" si="6"/>
        <v>0</v>
      </c>
      <c r="K43" s="11">
        <f t="shared" si="7"/>
        <v>0</v>
      </c>
      <c r="L43" s="11">
        <f t="shared" si="8"/>
        <v>0</v>
      </c>
    </row>
    <row r="44" spans="1:12" ht="15" customHeight="1" x14ac:dyDescent="0.25">
      <c r="A44" s="8" t="s">
        <v>25</v>
      </c>
      <c r="B44" s="9" t="s">
        <v>73</v>
      </c>
      <c r="C44" s="10">
        <v>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1">
        <f t="shared" si="6"/>
        <v>0</v>
      </c>
      <c r="K44" s="11">
        <f t="shared" si="7"/>
        <v>0</v>
      </c>
      <c r="L44" s="11">
        <f t="shared" si="8"/>
        <v>0</v>
      </c>
    </row>
    <row r="45" spans="1:12" x14ac:dyDescent="0.25">
      <c r="A45" s="8" t="s">
        <v>27</v>
      </c>
      <c r="B45" s="12" t="s">
        <v>74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v>0</v>
      </c>
      <c r="H45" s="10">
        <v>0</v>
      </c>
      <c r="I45" s="10">
        <f>I40+I41+I42+I44</f>
        <v>0</v>
      </c>
      <c r="J45" s="11">
        <f t="shared" si="6"/>
        <v>0</v>
      </c>
      <c r="K45" s="11">
        <f t="shared" si="7"/>
        <v>0</v>
      </c>
      <c r="L45" s="11">
        <f t="shared" si="8"/>
        <v>0</v>
      </c>
    </row>
    <row r="46" spans="1:12" ht="23.25" x14ac:dyDescent="0.25">
      <c r="A46" s="8" t="s">
        <v>29</v>
      </c>
      <c r="B46" s="12" t="s">
        <v>75</v>
      </c>
      <c r="C46" s="10">
        <f>C39+C45</f>
        <v>35000</v>
      </c>
      <c r="D46" s="10">
        <f t="shared" ref="D46:I46" si="10">D39+D45</f>
        <v>42732</v>
      </c>
      <c r="E46" s="10">
        <f t="shared" si="10"/>
        <v>40924</v>
      </c>
      <c r="F46" s="10">
        <f t="shared" si="10"/>
        <v>0</v>
      </c>
      <c r="G46" s="10">
        <f t="shared" si="10"/>
        <v>0</v>
      </c>
      <c r="H46" s="10">
        <v>0</v>
      </c>
      <c r="I46" s="10">
        <f t="shared" si="10"/>
        <v>0</v>
      </c>
      <c r="J46" s="11">
        <f t="shared" si="6"/>
        <v>35000</v>
      </c>
      <c r="K46" s="11">
        <f t="shared" si="7"/>
        <v>42732</v>
      </c>
      <c r="L46" s="11">
        <f t="shared" si="8"/>
        <v>40924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20"/>
      <c r="K47" s="20"/>
      <c r="L47" s="20"/>
    </row>
    <row r="48" spans="1:12" x14ac:dyDescent="0.25">
      <c r="A48" s="8"/>
      <c r="B48" s="18"/>
      <c r="C48" s="10"/>
      <c r="D48" s="10"/>
      <c r="E48" s="10"/>
      <c r="F48" s="10"/>
      <c r="G48" s="10"/>
      <c r="H48" s="10"/>
      <c r="I48" s="10"/>
      <c r="J48" s="20"/>
      <c r="K48" s="20"/>
      <c r="L48" s="20"/>
    </row>
    <row r="49" spans="1:12" x14ac:dyDescent="0.25">
      <c r="A49" s="13"/>
      <c r="B49" s="32"/>
      <c r="C49" s="14"/>
      <c r="D49" s="14"/>
      <c r="E49" s="14"/>
      <c r="F49" s="14"/>
      <c r="G49" s="14"/>
      <c r="H49" s="14"/>
      <c r="I49" s="14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2018-05-31T12:40:47Z</dcterms:modified>
</cp:coreProperties>
</file>