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8460" windowHeight="5520"/>
  </bookViews>
  <sheets>
    <sheet name="Zárómérleg" sheetId="17" r:id="rId1"/>
    <sheet name="Pénzmaradvány" sheetId="18" r:id="rId2"/>
    <sheet name="10sz melléklet" sheetId="11" state="hidden" r:id="rId3"/>
  </sheets>
  <calcPr calcId="125725"/>
</workbook>
</file>

<file path=xl/calcChain.xml><?xml version="1.0" encoding="utf-8"?>
<calcChain xmlns="http://schemas.openxmlformats.org/spreadsheetml/2006/main">
  <c r="C28" i="17"/>
  <c r="B28"/>
  <c r="F8"/>
  <c r="F24" s="1"/>
  <c r="F14"/>
  <c r="F20"/>
  <c r="E8"/>
  <c r="E14"/>
  <c r="E20"/>
  <c r="C4"/>
  <c r="C9"/>
  <c r="C13" s="1"/>
  <c r="C16"/>
  <c r="C21"/>
  <c r="B4"/>
  <c r="B9"/>
  <c r="B13" s="1"/>
  <c r="B16"/>
  <c r="B21"/>
  <c r="B10" i="18"/>
  <c r="B7"/>
  <c r="B14" i="11"/>
  <c r="B11" i="18" l="1"/>
  <c r="E24" i="17"/>
  <c r="C32"/>
  <c r="B32"/>
  <c r="B20" i="18" l="1"/>
  <c r="B15"/>
</calcChain>
</file>

<file path=xl/sharedStrings.xml><?xml version="1.0" encoding="utf-8"?>
<sst xmlns="http://schemas.openxmlformats.org/spreadsheetml/2006/main" count="112" uniqueCount="112">
  <si>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</si>
  <si>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</si>
  <si>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</si>
  <si>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</si>
  <si>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</si>
  <si>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</si>
  <si>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</si>
  <si>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</si>
  <si>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</si>
  <si>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</si>
  <si>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</si>
  <si>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</si>
  <si>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</si>
  <si>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</si>
  <si>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</si>
  <si>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</si>
  <si>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</si>
  <si>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</si>
  <si>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</si>
  <si>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</si>
  <si>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</si>
  <si>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</si>
  <si>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</si>
  <si>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</si>
  <si>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</si>
  <si>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</si>
  <si>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</si>
  <si>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</si>
  <si>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</si>
  <si>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</si>
  <si>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</si>
  <si>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</si>
  <si>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</si>
  <si>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</si>
  <si>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</si>
  <si>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</si>
  <si>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</si>
  <si>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</si>
  <si>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</si>
  <si>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</si>
  <si>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</si>
  <si>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</si>
  <si>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</si>
  <si>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</si>
  <si>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</si>
  <si>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</si>
  <si>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</si>
  <si>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</si>
  <si>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</si>
  <si>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</si>
  <si>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</si>
  <si>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</si>
  <si>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</si>
  <si>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</si>
  <si>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</si>
  <si>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</si>
  <si>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</si>
  <si>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4. Idegen pénzeszközök (35-36)</t>
  </si>
  <si>
    <t>Megnevezés</t>
  </si>
  <si>
    <t>tárgyév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</si>
  <si>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</si>
  <si>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</si>
  <si>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</si>
  <si>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</si>
  <si>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</si>
  <si>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</si>
  <si>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</si>
  <si>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</si>
  <si>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</si>
  <si>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</si>
  <si>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</si>
  <si>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</si>
  <si>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</si>
  <si>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</si>
  <si>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</si>
  <si>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</si>
  <si>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</si>
  <si>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</si>
  <si>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</si>
  <si>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</si>
  <si>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</si>
  <si>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>H) KÖTELEZETTSÉGEK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</si>
  <si>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</si>
  <si>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</si>
  <si>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</si>
  <si>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</si>
  <si>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</si>
  <si>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</si>
  <si>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</si>
  <si>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</si>
  <si>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</si>
  <si>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</si>
  <si>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</si>
  <si>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D/III Adott előlegek</t>
  </si>
  <si>
    <t>D) Követelések</t>
  </si>
  <si>
    <t>F) Aktív időbeli elhatárolások</t>
  </si>
  <si>
    <t>ESZKÖZÖK ÖSSZESEN (A+B+C+D+F)</t>
  </si>
  <si>
    <t>ezer Ft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</si>
  <si>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</si>
  <si>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</si>
  <si>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</si>
  <si>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</si>
  <si>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</si>
  <si>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</si>
  <si>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</si>
  <si>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</si>
  <si>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</si>
  <si>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</si>
  <si>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</si>
  <si>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B-I. Vásárolt készletek</t>
  </si>
  <si>
    <t>E.) Egyéb sajátos eszközoldali elszámolások</t>
  </si>
  <si>
    <t>J. Egyéb forrásoldali elszámolások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</si>
</sst>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7" fillId="0" borderId="0" xfId="0" applyFont="1"/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8" fillId="0" borderId="11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F32"/>
  <sheetViews>
    <sheetView tabSelected="1" zoomScale="80" zoomScaleNormal="80" workbookViewId="0">
      <selection activeCell="D36" sqref="D36"/>
    </sheetView>
  </sheetViews>
  <sheetFormatPr defaultRowHeight="12.75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1" spans="1:6" ht="15.75">
      <c r="A1" s="20" t="s">
        <v>60</v>
      </c>
      <c r="B1" s="13"/>
      <c r="C1" s="13"/>
      <c r="D1" s="20" t="s">
        <v>61</v>
      </c>
      <c r="E1" s="13"/>
      <c r="F1" s="13"/>
    </row>
    <row r="2" spans="1:6" ht="15.75">
      <c r="A2" s="14" t="s">
        <v>62</v>
      </c>
      <c r="B2" s="13">
        <v>344</v>
      </c>
      <c r="C2" s="13">
        <v>644</v>
      </c>
      <c r="D2" s="20"/>
      <c r="E2" s="13"/>
      <c r="F2" s="13"/>
    </row>
    <row r="3" spans="1:6" ht="15.75">
      <c r="A3" s="21" t="s">
        <v>63</v>
      </c>
      <c r="B3" s="22">
        <v>167</v>
      </c>
      <c r="C3" s="22">
        <v>245</v>
      </c>
      <c r="D3" s="21" t="s">
        <v>64</v>
      </c>
      <c r="E3" s="22">
        <v>877764</v>
      </c>
      <c r="F3" s="22">
        <v>877764</v>
      </c>
    </row>
    <row r="4" spans="1:6" ht="15.75">
      <c r="A4" s="23" t="s">
        <v>65</v>
      </c>
      <c r="B4" s="24">
        <f>SUM(B2:B3)</f>
        <v>511</v>
      </c>
      <c r="C4" s="24">
        <f>SUM(C2:C3)</f>
        <v>889</v>
      </c>
      <c r="D4" s="21" t="s">
        <v>66</v>
      </c>
      <c r="E4" s="22">
        <v>99214</v>
      </c>
      <c r="F4" s="22">
        <v>99214</v>
      </c>
    </row>
    <row r="5" spans="1:6" ht="15.75">
      <c r="A5" s="21" t="s">
        <v>67</v>
      </c>
      <c r="B5" s="22">
        <v>469834</v>
      </c>
      <c r="C5" s="22">
        <v>548450</v>
      </c>
      <c r="D5" s="21" t="s">
        <v>68</v>
      </c>
      <c r="E5" s="22">
        <v>-258723</v>
      </c>
      <c r="F5" s="22">
        <v>-258723</v>
      </c>
    </row>
    <row r="6" spans="1:6" ht="16.5" customHeight="1">
      <c r="A6" s="21" t="s">
        <v>69</v>
      </c>
      <c r="B6" s="22">
        <v>7229</v>
      </c>
      <c r="C6" s="22">
        <v>7327</v>
      </c>
      <c r="D6" s="21" t="s">
        <v>70</v>
      </c>
      <c r="E6" s="22">
        <v>0</v>
      </c>
      <c r="F6" s="22">
        <v>-41876</v>
      </c>
    </row>
    <row r="7" spans="1:6" ht="15.75">
      <c r="A7" s="21"/>
      <c r="B7" s="22">
        <v>0</v>
      </c>
      <c r="C7" s="22">
        <v>0</v>
      </c>
      <c r="D7" s="21"/>
      <c r="E7" s="22"/>
      <c r="F7" s="22"/>
    </row>
    <row r="8" spans="1:6" ht="15.75">
      <c r="A8" s="21" t="s">
        <v>71</v>
      </c>
      <c r="B8" s="22">
        <v>4645</v>
      </c>
      <c r="C8" s="22">
        <v>132</v>
      </c>
      <c r="D8" s="23" t="s">
        <v>72</v>
      </c>
      <c r="E8" s="22">
        <f>SUM(E3:E7)</f>
        <v>718255</v>
      </c>
      <c r="F8" s="22">
        <f>SUM(F3:F7)</f>
        <v>676379</v>
      </c>
    </row>
    <row r="9" spans="1:6" ht="15.75">
      <c r="A9" s="23" t="s">
        <v>73</v>
      </c>
      <c r="B9" s="24">
        <f>SUM(B5:B8)</f>
        <v>481708</v>
      </c>
      <c r="C9" s="24">
        <f>SUM(C5:C8)</f>
        <v>555909</v>
      </c>
      <c r="D9" s="21"/>
      <c r="E9" s="22"/>
      <c r="F9" s="22"/>
    </row>
    <row r="10" spans="1:6" ht="15.75">
      <c r="A10" s="21" t="s">
        <v>56</v>
      </c>
      <c r="B10" s="22">
        <v>0</v>
      </c>
      <c r="C10" s="22">
        <v>0</v>
      </c>
      <c r="D10" s="21" t="s">
        <v>74</v>
      </c>
      <c r="E10" s="22">
        <v>667</v>
      </c>
      <c r="F10" s="22">
        <v>47268</v>
      </c>
    </row>
    <row r="11" spans="1:6" ht="31.5">
      <c r="A11" s="21" t="s">
        <v>75</v>
      </c>
      <c r="B11" s="22">
        <v>0</v>
      </c>
      <c r="C11" s="22">
        <v>0</v>
      </c>
      <c r="D11" s="21" t="s">
        <v>76</v>
      </c>
      <c r="E11" s="22"/>
      <c r="F11" s="22">
        <v>5274</v>
      </c>
    </row>
    <row r="12" spans="1:6" ht="15.75">
      <c r="A12" s="23" t="s">
        <v>77</v>
      </c>
      <c r="B12" s="24">
        <v>113278</v>
      </c>
      <c r="C12" s="24">
        <v>106612</v>
      </c>
      <c r="D12" s="21" t="s">
        <v>78</v>
      </c>
      <c r="E12" s="22">
        <v>1961</v>
      </c>
      <c r="F12" s="22"/>
    </row>
    <row r="13" spans="1:6" ht="31.5">
      <c r="A13" s="23" t="s">
        <v>79</v>
      </c>
      <c r="B13" s="24">
        <f>SUM(B4+B9+B12)</f>
        <v>595497</v>
      </c>
      <c r="C13" s="24">
        <f>SUM(C4+C9+C12)</f>
        <v>663410</v>
      </c>
      <c r="D13" s="21" t="s">
        <v>80</v>
      </c>
      <c r="E13" s="24"/>
      <c r="F13" s="22">
        <v>205</v>
      </c>
    </row>
    <row r="14" spans="1:6" ht="15.75">
      <c r="A14" s="21" t="s">
        <v>109</v>
      </c>
      <c r="B14" s="22">
        <v>507</v>
      </c>
      <c r="C14" s="22">
        <v>442</v>
      </c>
      <c r="D14" s="23" t="s">
        <v>81</v>
      </c>
      <c r="E14" s="24">
        <f>SUM(E10:E13)</f>
        <v>2628</v>
      </c>
      <c r="F14" s="24">
        <f>SUM(F10:F13)</f>
        <v>52747</v>
      </c>
    </row>
    <row r="15" spans="1:6" ht="25.5" customHeight="1">
      <c r="A15" s="21"/>
      <c r="B15" s="22"/>
      <c r="C15" s="22"/>
      <c r="D15" s="23" t="s">
        <v>111</v>
      </c>
      <c r="E15" s="22"/>
      <c r="F15" s="24">
        <v>587</v>
      </c>
    </row>
    <row r="16" spans="1:6" ht="31.5">
      <c r="A16" s="23" t="s">
        <v>82</v>
      </c>
      <c r="B16" s="24">
        <f>SUM(B14:B15)</f>
        <v>507</v>
      </c>
      <c r="C16" s="24">
        <f>SUM(C14:C15)</f>
        <v>442</v>
      </c>
      <c r="D16" s="21" t="s">
        <v>83</v>
      </c>
      <c r="E16" s="22"/>
      <c r="F16" s="22">
        <v>4537</v>
      </c>
    </row>
    <row r="17" spans="1:6" ht="15.75">
      <c r="A17" s="21" t="s">
        <v>84</v>
      </c>
      <c r="B17" s="22">
        <v>51</v>
      </c>
      <c r="C17" s="22">
        <v>30</v>
      </c>
      <c r="D17" s="21"/>
      <c r="E17" s="22"/>
      <c r="F17" s="22"/>
    </row>
    <row r="18" spans="1:6" ht="15.75">
      <c r="A18" s="21" t="s">
        <v>85</v>
      </c>
      <c r="B18" s="22">
        <v>99163</v>
      </c>
      <c r="C18" s="22">
        <v>71536</v>
      </c>
      <c r="D18" s="21" t="s">
        <v>86</v>
      </c>
      <c r="E18" s="22"/>
      <c r="F18" s="22">
        <v>26151</v>
      </c>
    </row>
    <row r="19" spans="1:6" ht="15.75">
      <c r="A19" s="21" t="s">
        <v>87</v>
      </c>
      <c r="B19" s="22"/>
      <c r="C19" s="22">
        <v>0</v>
      </c>
      <c r="D19" s="21"/>
      <c r="E19" s="22"/>
      <c r="F19" s="22"/>
    </row>
    <row r="20" spans="1:6" ht="15.75">
      <c r="A20" s="21" t="s">
        <v>57</v>
      </c>
      <c r="B20" s="22">
        <v>241</v>
      </c>
      <c r="C20" s="22">
        <v>587</v>
      </c>
      <c r="D20" s="23" t="s">
        <v>88</v>
      </c>
      <c r="E20" s="24">
        <f>SUM(E16:E18)</f>
        <v>0</v>
      </c>
      <c r="F20" s="24">
        <f>SUM(F16:F18)</f>
        <v>30688</v>
      </c>
    </row>
    <row r="21" spans="1:6" ht="15.75">
      <c r="A21" s="23" t="s">
        <v>89</v>
      </c>
      <c r="B21" s="24">
        <f>SUM(B17:B20)</f>
        <v>99455</v>
      </c>
      <c r="C21" s="24">
        <f>SUM(C17:C20)</f>
        <v>72153</v>
      </c>
      <c r="D21" s="21"/>
      <c r="E21" s="22"/>
      <c r="F21" s="22"/>
    </row>
    <row r="22" spans="1:6" ht="15.75">
      <c r="A22" s="23" t="s">
        <v>90</v>
      </c>
      <c r="B22" s="24">
        <v>14528</v>
      </c>
      <c r="C22" s="24">
        <v>13368</v>
      </c>
      <c r="D22" s="21"/>
      <c r="E22" s="22"/>
      <c r="F22" s="22"/>
    </row>
    <row r="23" spans="1:6" ht="15.75">
      <c r="A23" s="21"/>
      <c r="B23" s="22"/>
      <c r="C23" s="22"/>
      <c r="D23" s="21"/>
      <c r="E23" s="22"/>
      <c r="F23" s="22"/>
    </row>
    <row r="24" spans="1:6" ht="15.75">
      <c r="A24" s="23" t="s">
        <v>91</v>
      </c>
      <c r="B24" s="24">
        <v>3007</v>
      </c>
      <c r="C24" s="24">
        <v>4261</v>
      </c>
      <c r="D24" s="23" t="s">
        <v>92</v>
      </c>
      <c r="E24" s="24">
        <f>SUM(E8+E14+E20)</f>
        <v>720883</v>
      </c>
      <c r="F24" s="24">
        <f>SUM(F8+F14+F20+F15)</f>
        <v>760401</v>
      </c>
    </row>
    <row r="25" spans="1:6" ht="15.75">
      <c r="A25" s="23"/>
      <c r="B25" s="24"/>
      <c r="C25" s="24"/>
      <c r="D25" s="25"/>
      <c r="E25" s="25"/>
      <c r="F25" s="25"/>
    </row>
    <row r="26" spans="1:6" ht="15.75">
      <c r="A26" s="23" t="s">
        <v>93</v>
      </c>
      <c r="B26" s="24">
        <v>7818</v>
      </c>
      <c r="C26" s="24">
        <v>1040</v>
      </c>
      <c r="D26" s="25"/>
      <c r="E26" s="25"/>
      <c r="F26" s="25"/>
    </row>
    <row r="27" spans="1:6" ht="15.75">
      <c r="A27" s="21"/>
      <c r="B27" s="22"/>
      <c r="C27" s="22"/>
      <c r="D27" s="25"/>
      <c r="E27" s="25"/>
      <c r="F27" s="25"/>
    </row>
    <row r="28" spans="1:6" ht="15.75">
      <c r="A28" s="23" t="s">
        <v>94</v>
      </c>
      <c r="B28" s="24">
        <f>SUM(B22:B26)</f>
        <v>25353</v>
      </c>
      <c r="C28" s="24">
        <f>SUM(C22:C26)</f>
        <v>18669</v>
      </c>
      <c r="D28" s="25"/>
      <c r="E28" s="25"/>
      <c r="F28" s="25"/>
    </row>
    <row r="29" spans="1:6" ht="15.75">
      <c r="A29" s="23" t="s">
        <v>110</v>
      </c>
      <c r="B29" s="24">
        <v>71</v>
      </c>
      <c r="C29" s="24">
        <v>4984</v>
      </c>
      <c r="D29" s="25"/>
      <c r="E29" s="25"/>
      <c r="F29" s="25"/>
    </row>
    <row r="30" spans="1:6" ht="15.75">
      <c r="A30" s="23" t="s">
        <v>95</v>
      </c>
      <c r="B30" s="24"/>
      <c r="C30" s="24">
        <v>743</v>
      </c>
      <c r="D30" s="25"/>
      <c r="E30" s="25"/>
      <c r="F30" s="25"/>
    </row>
    <row r="31" spans="1:6" ht="15.75">
      <c r="A31" s="23"/>
      <c r="B31" s="24"/>
      <c r="C31" s="24"/>
      <c r="D31" s="25"/>
      <c r="E31" s="25"/>
      <c r="F31" s="25"/>
    </row>
    <row r="32" spans="1:6" ht="15.75">
      <c r="A32" s="23" t="s">
        <v>96</v>
      </c>
      <c r="B32" s="24">
        <f>SUM(B13+B16+B21+B28+B30+B29)</f>
        <v>720883</v>
      </c>
      <c r="C32" s="24">
        <f>SUM(C13+C16+C21+C28+C30+C29)</f>
        <v>760401</v>
      </c>
      <c r="D32" s="25"/>
      <c r="E32" s="25"/>
      <c r="F32" s="25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
&amp;"Arial Narrow,Félkövér"Könyvviteli mérleg
9&amp;"Arial Narrow,Normál"/2015.(IV.28.) önkormányzati rendelet 7.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8"/>
  </sheetPr>
  <dimension ref="A1:B42"/>
  <sheetViews>
    <sheetView workbookViewId="0"/>
  </sheetViews>
  <sheetFormatPr defaultRowHeight="12.75"/>
  <cols>
    <col min="1" max="1" width="73.5703125" customWidth="1"/>
    <col min="2" max="2" width="14.5703125" customWidth="1"/>
  </cols>
  <sheetData>
    <row r="1" spans="1:2">
      <c r="A1" s="28"/>
    </row>
    <row r="2" spans="1:2">
      <c r="B2" s="26" t="s">
        <v>97</v>
      </c>
    </row>
    <row r="3" spans="1:2" ht="15.75">
      <c r="A3" s="27" t="s">
        <v>58</v>
      </c>
      <c r="B3" s="27" t="s">
        <v>59</v>
      </c>
    </row>
    <row r="4" spans="1:2" ht="15.75">
      <c r="A4" s="14"/>
      <c r="B4" s="15"/>
    </row>
    <row r="5" spans="1:2" ht="15.75">
      <c r="A5" s="14" t="s">
        <v>98</v>
      </c>
      <c r="B5" s="15">
        <v>234747</v>
      </c>
    </row>
    <row r="6" spans="1:2" ht="15.75">
      <c r="A6" s="14" t="s">
        <v>99</v>
      </c>
      <c r="B6" s="15">
        <v>259027</v>
      </c>
    </row>
    <row r="7" spans="1:2" ht="15.75">
      <c r="A7" s="12" t="s">
        <v>100</v>
      </c>
      <c r="B7" s="16">
        <f>SUM(B5-B6)</f>
        <v>-24280</v>
      </c>
    </row>
    <row r="8" spans="1:2" ht="15.75">
      <c r="A8" s="14" t="s">
        <v>101</v>
      </c>
      <c r="B8" s="15">
        <v>103405</v>
      </c>
    </row>
    <row r="9" spans="1:2" ht="15.75">
      <c r="A9" s="14" t="s">
        <v>102</v>
      </c>
      <c r="B9" s="15">
        <v>38015</v>
      </c>
    </row>
    <row r="10" spans="1:2" ht="15.75">
      <c r="A10" s="12" t="s">
        <v>103</v>
      </c>
      <c r="B10" s="16">
        <f>SUM(B8-B9)</f>
        <v>65390</v>
      </c>
    </row>
    <row r="11" spans="1:2" ht="15.75">
      <c r="A11" s="12" t="s">
        <v>104</v>
      </c>
      <c r="B11" s="16">
        <f>SUM(B10+B7)</f>
        <v>41110</v>
      </c>
    </row>
    <row r="12" spans="1:2" ht="15.75">
      <c r="A12" s="14"/>
      <c r="B12" s="15"/>
    </row>
    <row r="13" spans="1:2" ht="15.75">
      <c r="A13" s="12" t="s">
        <v>105</v>
      </c>
      <c r="B13" s="16">
        <v>0</v>
      </c>
    </row>
    <row r="14" spans="1:2" ht="15.75">
      <c r="A14" s="14"/>
      <c r="B14" s="15"/>
    </row>
    <row r="15" spans="1:2" ht="15.75">
      <c r="A15" s="12" t="s">
        <v>106</v>
      </c>
      <c r="B15" s="16">
        <f>SUM(B11-B13)</f>
        <v>41110</v>
      </c>
    </row>
    <row r="16" spans="1:2" ht="15.75">
      <c r="A16" s="14"/>
      <c r="B16" s="15"/>
    </row>
    <row r="17" spans="1:2" ht="15.75">
      <c r="A17" s="12" t="s">
        <v>107</v>
      </c>
      <c r="B17" s="16">
        <v>16476</v>
      </c>
    </row>
    <row r="18" spans="1:2" ht="15.75">
      <c r="A18" s="14"/>
      <c r="B18" s="15"/>
    </row>
    <row r="19" spans="1:2" ht="15.75">
      <c r="A19" s="14"/>
      <c r="B19" s="15"/>
    </row>
    <row r="20" spans="1:2" ht="15.75">
      <c r="A20" s="12" t="s">
        <v>108</v>
      </c>
      <c r="B20" s="16">
        <f>SUM(B11-B17)</f>
        <v>24634</v>
      </c>
    </row>
    <row r="21" spans="1:2" ht="15.75">
      <c r="A21" s="14"/>
      <c r="B21" s="15"/>
    </row>
    <row r="22" spans="1:2" ht="15.75">
      <c r="A22" s="14"/>
      <c r="B22" s="15"/>
    </row>
    <row r="23" spans="1:2" ht="15.75">
      <c r="A23" s="14"/>
      <c r="B23" s="15"/>
    </row>
    <row r="24" spans="1:2" s="17" customFormat="1" ht="15.75">
      <c r="A24" s="12"/>
      <c r="B24" s="16"/>
    </row>
    <row r="25" spans="1:2" ht="15.75">
      <c r="A25" s="14"/>
      <c r="B25" s="15"/>
    </row>
    <row r="26" spans="1:2" ht="15.75">
      <c r="A26" s="14"/>
      <c r="B26" s="15"/>
    </row>
    <row r="27" spans="1:2" ht="15.75">
      <c r="A27" s="14"/>
      <c r="B27" s="15"/>
    </row>
    <row r="28" spans="1:2" ht="15.75">
      <c r="A28" s="14"/>
      <c r="B28" s="15"/>
    </row>
    <row r="29" spans="1:2" ht="15.75">
      <c r="A29" s="14"/>
      <c r="B29" s="15"/>
    </row>
    <row r="30" spans="1:2" ht="15.75">
      <c r="A30" s="14"/>
      <c r="B30" s="15"/>
    </row>
    <row r="31" spans="1:2" s="17" customFormat="1" ht="15.75">
      <c r="A31" s="12"/>
      <c r="B31" s="16"/>
    </row>
    <row r="32" spans="1:2" ht="15.75">
      <c r="A32" s="14"/>
      <c r="B32" s="15"/>
    </row>
    <row r="33" spans="1:2" ht="15.75">
      <c r="A33" s="14"/>
      <c r="B33" s="15"/>
    </row>
    <row r="34" spans="1:2" ht="15.75">
      <c r="A34" s="14"/>
      <c r="B34" s="15"/>
    </row>
    <row r="35" spans="1:2" ht="15.75">
      <c r="A35" s="14"/>
      <c r="B35" s="13"/>
    </row>
    <row r="36" spans="1:2" ht="15.75">
      <c r="A36" s="14"/>
      <c r="B36" s="15"/>
    </row>
    <row r="37" spans="1:2" ht="15.75">
      <c r="A37" s="14"/>
      <c r="B37" s="15"/>
    </row>
    <row r="38" spans="1:2" ht="15.75">
      <c r="A38" s="14"/>
      <c r="B38" s="15"/>
    </row>
    <row r="39" spans="1:2" ht="15.75">
      <c r="A39" s="14"/>
      <c r="B39" s="15"/>
    </row>
    <row r="40" spans="1:2" ht="15.75">
      <c r="A40" s="18"/>
      <c r="B40" s="19"/>
    </row>
    <row r="41" spans="1:2" ht="15.75">
      <c r="A41" s="18"/>
      <c r="B41" s="19"/>
    </row>
    <row r="42" spans="1:2" ht="15.75">
      <c r="A42" s="18"/>
      <c r="B42" s="1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>
    <oddHeader>&amp;RA 9/2015.(IV.29.) önkormányzati rendelet 8.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29" t="s">
        <v>0</v>
      </c>
      <c r="B8" s="29">
        <v>14483</v>
      </c>
      <c r="C8" s="29"/>
      <c r="D8" s="29"/>
    </row>
    <row r="9" spans="1:4" ht="14.25" hidden="1" customHeight="1" thickBot="1">
      <c r="A9" s="30"/>
      <c r="B9" s="30"/>
      <c r="C9" s="30"/>
      <c r="D9" s="30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Jegyző</cp:lastModifiedBy>
  <cp:lastPrinted>2015-05-11T08:30:00Z</cp:lastPrinted>
  <dcterms:created xsi:type="dcterms:W3CDTF">2005-02-22T15:50:44Z</dcterms:created>
  <dcterms:modified xsi:type="dcterms:W3CDTF">2015-05-11T08:30:07Z</dcterms:modified>
</cp:coreProperties>
</file>