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<sst xmlns="http://schemas.openxmlformats.org/spreadsheetml/2006/main" count="84" uniqueCount="84">
  <si>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Sor-szám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</si>
  <si>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</si>
  <si>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</si>
  <si>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</si>
  <si>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</si>
  <si>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</si>
  <si>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</si>
  <si>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</si>
  <si>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</si>
  <si>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</si>
  <si>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</si>
  <si>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</si>
  <si>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</si>
  <si>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</si>
  <si>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</si>
  <si>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20.</t>
  </si>
  <si>
    <t>11.</t>
  </si>
  <si>
    <t>12.</t>
  </si>
  <si>
    <t>13.</t>
  </si>
  <si>
    <t>14.</t>
  </si>
  <si>
    <t>16.</t>
  </si>
  <si>
    <t>17.</t>
  </si>
  <si>
    <t>18.</t>
  </si>
  <si>
    <t>19.</t>
  </si>
  <si>
    <t>Magánszemélyek kommunális adója</t>
  </si>
  <si>
    <t>Támogatási kölcsön visszatérülése Áh-n kívülről</t>
  </si>
  <si>
    <t>10.</t>
  </si>
  <si>
    <t>23.</t>
  </si>
  <si>
    <t>%</t>
  </si>
  <si>
    <t>2014.évi terv</t>
  </si>
  <si>
    <t>KÖLTSÉGVETÉSI BEVÉTELEK</t>
  </si>
  <si>
    <t>Helyi önkormányzatok működésének általános támogatása</t>
  </si>
  <si>
    <t>Települési önkorm. szociális, gyermekjóléti és gy.étkeztetési felad.támogatása</t>
  </si>
  <si>
    <t>Települési önkorm. kulturális feladatainak támogatása</t>
  </si>
  <si>
    <t>Működési célú központosított előirányzatok</t>
  </si>
  <si>
    <t>Helyi Onkormányzatok kiegészítő támogatásai</t>
  </si>
  <si>
    <t xml:space="preserve">   Önkormányzatok működési támogatásai összesen:</t>
  </si>
  <si>
    <t xml:space="preserve">   Egyéb működési célú támogatások bev. ÁH-n belülről</t>
  </si>
  <si>
    <t>I. Működési célú támogatások államháztartáson belülről: (…)</t>
  </si>
  <si>
    <t xml:space="preserve">   Vagyoni típusú adók</t>
  </si>
  <si>
    <t xml:space="preserve">   Termékek és szolgáltatások adói</t>
  </si>
  <si>
    <t>15.</t>
  </si>
  <si>
    <t>Egyéb közhatalmi bevételek</t>
  </si>
  <si>
    <t xml:space="preserve">   Bírságok, pótlékok és egyéb sajátos bevételek:</t>
  </si>
  <si>
    <t>III. Közhatalmi bevételek összesen:(...)</t>
  </si>
  <si>
    <t>Készletértékesítés ellenértéke</t>
  </si>
  <si>
    <t>Szolgáltatások ellenértéke</t>
  </si>
  <si>
    <t>Egyéb működési célú bevételek</t>
  </si>
  <si>
    <t>IV. Működési bevételek összesen: (…)</t>
  </si>
  <si>
    <t>V. Felhalmozási bevételek összesen:</t>
  </si>
  <si>
    <t>Egyéb működési célú átvett pénzeszközök</t>
  </si>
  <si>
    <t>VI. Működési célú átvett pénzeszközök: (…)</t>
  </si>
  <si>
    <t>VII. Felhalmozási célú bevételek összesen:</t>
  </si>
  <si>
    <t>FINANSZÍROZÁSI BEVÉTELEK</t>
  </si>
  <si>
    <t>Hitel-, kölcsönfelvétel ÁH-nkívülről</t>
  </si>
  <si>
    <t>Belföldi értékpapírok bevételei:</t>
  </si>
  <si>
    <t>Előző évi költségvetési maradványának igénybev.</t>
  </si>
  <si>
    <t>Előző év vállalkozási maradványának igénybev.</t>
  </si>
  <si>
    <t>Maradvány igénybevétele</t>
  </si>
  <si>
    <t>Államháztartáson belüli megelőlegezések</t>
  </si>
  <si>
    <t>Államháztartáson belüli megelőlegezések törl.</t>
  </si>
  <si>
    <t>Központi, irányító szervi támogatás</t>
  </si>
  <si>
    <t>Betétek megszüntetése</t>
  </si>
  <si>
    <t>Központi költségvetés sajátos fin.bevételei</t>
  </si>
  <si>
    <t>Elkülönített állami pénzalapok</t>
  </si>
  <si>
    <t>Ingatlanok értékesítése</t>
  </si>
  <si>
    <t>1-12.hó tény</t>
  </si>
  <si>
    <t>1-12.hó mód</t>
  </si>
  <si>
    <t>VIII. Finanszírozási bevételek</t>
  </si>
  <si>
    <t>Egyéb felh.c.támogatások bev. helyi önkorm.és ktgsv.sz.</t>
  </si>
  <si>
    <t>Fejezeti kezelésű elői.EU-s programokra és azok hazai t.</t>
  </si>
  <si>
    <t>36.</t>
  </si>
  <si>
    <t>25.</t>
  </si>
  <si>
    <t>26.</t>
  </si>
  <si>
    <t>27.</t>
  </si>
  <si>
    <t>28.</t>
  </si>
  <si>
    <t>29.</t>
  </si>
  <si>
    <t>30.</t>
  </si>
  <si>
    <t>31.</t>
  </si>
  <si>
    <t>32.</t>
  </si>
  <si>
    <t>33.    Belföldi finanszírozási bevételek</t>
  </si>
  <si>
    <t>35.    Adóssághoz nem kapcs.szárm. ügyletek bev.</t>
  </si>
  <si>
    <t>34.    Külföldi finanszírozási bevételek</t>
  </si>
  <si>
    <t>Bevételek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</si>
</sst>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6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2" fillId="0" borderId="12" xfId="6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3" fontId="2" fillId="2" borderId="12" xfId="60" applyNumberFormat="1" applyFont="1" applyFill="1" applyBorder="1" applyAlignment="1">
      <alignment horizontal="center" vertical="center"/>
    </xf>
    <xf numFmtId="164" fontId="2" fillId="2" borderId="12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2" fillId="2" borderId="13" xfId="0" applyFont="1" applyFill="1" applyBorder="1" applyAlignment="1">
      <alignment horizontal="center" vertical="center" wrapText="1"/>
    </xf>
    <xf numFmtId="164" fontId="22" fillId="2" borderId="13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zoomScale="110" zoomScaleNormal="110" workbookViewId="0" topLeftCell="A28">
      <selection activeCell="A2" sqref="A2"/>
    </sheetView>
  </sheetViews>
  <sheetFormatPr defaultColWidth="9.140625" defaultRowHeight="12.75"/>
  <cols>
    <col min="1" max="1" width="6.140625" style="1" customWidth="1"/>
    <col min="2" max="2" width="51.7109375" style="2" customWidth="1"/>
    <col min="3" max="5" width="9.7109375" style="1" customWidth="1"/>
    <col min="6" max="6" width="9.7109375" style="5" customWidth="1"/>
    <col min="7" max="16384" width="9.140625" style="1" customWidth="1"/>
  </cols>
  <sheetData>
    <row r="1" ht="18" customHeight="1"/>
    <row r="2" spans="1:6" ht="21" customHeight="1">
      <c r="A2" s="50" t="s">
        <v>0</v>
      </c>
      <c r="B2" s="48" t="s">
        <v>1</v>
      </c>
      <c r="C2" s="48" t="s">
        <v>29</v>
      </c>
      <c r="D2" s="48" t="s">
        <v>67</v>
      </c>
      <c r="E2" s="48" t="s">
        <v>66</v>
      </c>
      <c r="F2" s="49" t="s">
        <v>28</v>
      </c>
    </row>
    <row r="3" spans="1:6" s="3" customFormat="1" ht="16.5" customHeight="1">
      <c r="A3" s="7"/>
      <c r="B3" s="8" t="s">
        <v>30</v>
      </c>
      <c r="C3" s="9"/>
      <c r="D3" s="9"/>
      <c r="E3" s="10"/>
      <c r="F3" s="11"/>
    </row>
    <row r="4" spans="1:6" ht="16.5" customHeight="1">
      <c r="A4" s="10" t="s">
        <v>2</v>
      </c>
      <c r="B4" s="12" t="s">
        <v>31</v>
      </c>
      <c r="C4" s="13">
        <v>9169</v>
      </c>
      <c r="D4" s="13">
        <v>9169</v>
      </c>
      <c r="E4" s="9">
        <v>9169</v>
      </c>
      <c r="F4" s="11">
        <f>E4/D4</f>
        <v>1</v>
      </c>
    </row>
    <row r="5" spans="1:6" ht="25.5">
      <c r="A5" s="10" t="s">
        <v>3</v>
      </c>
      <c r="B5" s="12" t="s">
        <v>32</v>
      </c>
      <c r="C5" s="13">
        <v>3100</v>
      </c>
      <c r="D5" s="13">
        <v>8758</v>
      </c>
      <c r="E5" s="9">
        <v>8758</v>
      </c>
      <c r="F5" s="11">
        <f aca="true" t="shared" si="0" ref="F5:F31">E5/D5</f>
        <v>1</v>
      </c>
    </row>
    <row r="6" spans="1:6" ht="15" customHeight="1">
      <c r="A6" s="10" t="s">
        <v>4</v>
      </c>
      <c r="B6" s="12" t="s">
        <v>33</v>
      </c>
      <c r="C6" s="13">
        <v>383</v>
      </c>
      <c r="D6" s="13">
        <v>383</v>
      </c>
      <c r="E6" s="9">
        <v>383</v>
      </c>
      <c r="F6" s="11">
        <f t="shared" si="0"/>
        <v>1</v>
      </c>
    </row>
    <row r="7" spans="1:6" ht="15" customHeight="1">
      <c r="A7" s="10" t="s">
        <v>5</v>
      </c>
      <c r="B7" s="12" t="s">
        <v>34</v>
      </c>
      <c r="C7" s="13">
        <v>5</v>
      </c>
      <c r="D7" s="13">
        <v>1060</v>
      </c>
      <c r="E7" s="9">
        <v>1060</v>
      </c>
      <c r="F7" s="11">
        <f t="shared" si="0"/>
        <v>1</v>
      </c>
    </row>
    <row r="8" spans="1:6" ht="15" customHeight="1">
      <c r="A8" s="10" t="s">
        <v>6</v>
      </c>
      <c r="B8" s="12" t="s">
        <v>35</v>
      </c>
      <c r="C8" s="13">
        <v>0</v>
      </c>
      <c r="D8" s="13">
        <v>4416</v>
      </c>
      <c r="E8" s="9">
        <v>4416</v>
      </c>
      <c r="F8" s="11">
        <f t="shared" si="0"/>
        <v>1</v>
      </c>
    </row>
    <row r="9" spans="1:6" ht="15" customHeight="1">
      <c r="A9" s="14" t="s">
        <v>7</v>
      </c>
      <c r="B9" s="15" t="s">
        <v>36</v>
      </c>
      <c r="C9" s="16">
        <f>SUM(C4+C5+C6+C7+C8)</f>
        <v>12657</v>
      </c>
      <c r="D9" s="16">
        <f>SUM(D4+D5+D6+D7+D8)</f>
        <v>23786</v>
      </c>
      <c r="E9" s="16">
        <f>SUM(E4+E5+E6+E7+E8)</f>
        <v>23786</v>
      </c>
      <c r="F9" s="17">
        <f t="shared" si="0"/>
        <v>1</v>
      </c>
    </row>
    <row r="10" spans="1:6" ht="15" customHeight="1">
      <c r="A10" s="14" t="s">
        <v>8</v>
      </c>
      <c r="B10" s="15" t="s">
        <v>37</v>
      </c>
      <c r="C10" s="16">
        <v>19721</v>
      </c>
      <c r="D10" s="16">
        <v>15000</v>
      </c>
      <c r="E10" s="18">
        <f>E11+E12</f>
        <v>10161</v>
      </c>
      <c r="F10" s="17">
        <f t="shared" si="0"/>
        <v>0.6774</v>
      </c>
    </row>
    <row r="11" spans="1:6" ht="15" customHeight="1">
      <c r="A11" s="10" t="s">
        <v>9</v>
      </c>
      <c r="B11" s="19" t="s">
        <v>64</v>
      </c>
      <c r="C11" s="13">
        <v>19721</v>
      </c>
      <c r="D11" s="13">
        <v>15000</v>
      </c>
      <c r="E11" s="9">
        <v>5239</v>
      </c>
      <c r="F11" s="21">
        <f t="shared" si="0"/>
        <v>0.34926666666666667</v>
      </c>
    </row>
    <row r="12" spans="1:6" ht="14.25">
      <c r="A12" s="10" t="s">
        <v>10</v>
      </c>
      <c r="B12" s="19" t="s">
        <v>70</v>
      </c>
      <c r="C12" s="13">
        <v>0</v>
      </c>
      <c r="D12" s="13">
        <v>0</v>
      </c>
      <c r="E12" s="9">
        <v>4922</v>
      </c>
      <c r="F12" s="21"/>
    </row>
    <row r="13" spans="1:6" ht="15" customHeight="1">
      <c r="A13" s="38" t="s">
        <v>38</v>
      </c>
      <c r="B13" s="39"/>
      <c r="C13" s="20">
        <f>C9+C10</f>
        <v>32378</v>
      </c>
      <c r="D13" s="20">
        <f>D9+D10</f>
        <v>38786</v>
      </c>
      <c r="E13" s="20">
        <f>E9+E10</f>
        <v>33947</v>
      </c>
      <c r="F13" s="21">
        <f t="shared" si="0"/>
        <v>0.8752384881142681</v>
      </c>
    </row>
    <row r="14" spans="1:6" ht="14.25">
      <c r="A14" s="34" t="s">
        <v>26</v>
      </c>
      <c r="B14" s="28" t="s">
        <v>69</v>
      </c>
      <c r="C14" s="13">
        <v>264</v>
      </c>
      <c r="D14" s="13">
        <v>980</v>
      </c>
      <c r="E14" s="13">
        <v>980</v>
      </c>
      <c r="F14" s="11">
        <f>E14/D14</f>
        <v>1</v>
      </c>
    </row>
    <row r="15" spans="1:6" ht="14.25">
      <c r="A15" s="38"/>
      <c r="B15" s="39"/>
      <c r="C15" s="20">
        <f>C14</f>
        <v>264</v>
      </c>
      <c r="D15" s="20">
        <f>D14</f>
        <v>980</v>
      </c>
      <c r="E15" s="20">
        <f>E14</f>
        <v>980</v>
      </c>
      <c r="F15" s="21">
        <f t="shared" si="0"/>
        <v>1</v>
      </c>
    </row>
    <row r="16" spans="1:6" ht="15" customHeight="1">
      <c r="A16" s="10" t="s">
        <v>16</v>
      </c>
      <c r="B16" s="12" t="s">
        <v>24</v>
      </c>
      <c r="C16" s="13">
        <v>850</v>
      </c>
      <c r="D16" s="13">
        <v>850</v>
      </c>
      <c r="E16" s="9">
        <v>835</v>
      </c>
      <c r="F16" s="11">
        <f t="shared" si="0"/>
        <v>0.9823529411764705</v>
      </c>
    </row>
    <row r="17" spans="1:6" ht="15" customHeight="1">
      <c r="A17" s="14" t="s">
        <v>17</v>
      </c>
      <c r="B17" s="15" t="s">
        <v>39</v>
      </c>
      <c r="C17" s="16">
        <f>C16</f>
        <v>850</v>
      </c>
      <c r="D17" s="16">
        <f>D16</f>
        <v>850</v>
      </c>
      <c r="E17" s="16">
        <f>E16</f>
        <v>835</v>
      </c>
      <c r="F17" s="17">
        <f t="shared" si="0"/>
        <v>0.9823529411764705</v>
      </c>
    </row>
    <row r="18" spans="1:6" ht="15" customHeight="1">
      <c r="A18" s="10" t="s">
        <v>18</v>
      </c>
      <c r="B18" s="12" t="s">
        <v>11</v>
      </c>
      <c r="C18" s="13">
        <v>400</v>
      </c>
      <c r="D18" s="13">
        <v>552</v>
      </c>
      <c r="E18" s="9">
        <v>549</v>
      </c>
      <c r="F18" s="11">
        <f t="shared" si="0"/>
        <v>0.9945652173913043</v>
      </c>
    </row>
    <row r="19" spans="1:6" ht="15" customHeight="1">
      <c r="A19" s="14" t="s">
        <v>19</v>
      </c>
      <c r="B19" s="15" t="s">
        <v>40</v>
      </c>
      <c r="C19" s="16">
        <f>SUM(C18:C18)</f>
        <v>400</v>
      </c>
      <c r="D19" s="16">
        <f>SUM(D18:D18)</f>
        <v>552</v>
      </c>
      <c r="E19" s="16">
        <f>SUM(E18:E18)</f>
        <v>549</v>
      </c>
      <c r="F19" s="17">
        <f t="shared" si="0"/>
        <v>0.9945652173913043</v>
      </c>
    </row>
    <row r="20" spans="1:6" ht="15" customHeight="1">
      <c r="A20" s="10" t="s">
        <v>41</v>
      </c>
      <c r="B20" s="12" t="s">
        <v>42</v>
      </c>
      <c r="C20" s="13">
        <v>10</v>
      </c>
      <c r="D20" s="13">
        <v>46</v>
      </c>
      <c r="E20" s="9">
        <v>46</v>
      </c>
      <c r="F20" s="11">
        <f t="shared" si="0"/>
        <v>1</v>
      </c>
    </row>
    <row r="21" spans="1:6" ht="15" customHeight="1">
      <c r="A21" s="14" t="s">
        <v>20</v>
      </c>
      <c r="B21" s="15" t="s">
        <v>43</v>
      </c>
      <c r="C21" s="16">
        <v>10</v>
      </c>
      <c r="D21" s="16">
        <v>46</v>
      </c>
      <c r="E21" s="18">
        <f>SUM(E20:E20)</f>
        <v>46</v>
      </c>
      <c r="F21" s="17">
        <f t="shared" si="0"/>
        <v>1</v>
      </c>
    </row>
    <row r="22" spans="1:6" ht="15" customHeight="1">
      <c r="A22" s="40" t="s">
        <v>44</v>
      </c>
      <c r="B22" s="41"/>
      <c r="C22" s="20">
        <f>C17+C19+C21</f>
        <v>1260</v>
      </c>
      <c r="D22" s="20">
        <f>D17+D19+D21</f>
        <v>1448</v>
      </c>
      <c r="E22" s="20">
        <f>E17+E19+E21</f>
        <v>1430</v>
      </c>
      <c r="F22" s="21">
        <f t="shared" si="0"/>
        <v>0.9875690607734806</v>
      </c>
    </row>
    <row r="23" spans="1:6" ht="15" customHeight="1">
      <c r="A23" s="22" t="s">
        <v>21</v>
      </c>
      <c r="B23" s="23" t="s">
        <v>45</v>
      </c>
      <c r="C23" s="13">
        <v>0</v>
      </c>
      <c r="D23" s="13">
        <v>0</v>
      </c>
      <c r="E23" s="24">
        <v>0</v>
      </c>
      <c r="F23" s="11"/>
    </row>
    <row r="24" spans="1:6" ht="15" customHeight="1">
      <c r="A24" s="22" t="s">
        <v>22</v>
      </c>
      <c r="B24" s="23" t="s">
        <v>46</v>
      </c>
      <c r="C24" s="13">
        <v>166</v>
      </c>
      <c r="D24" s="13">
        <v>166</v>
      </c>
      <c r="E24" s="13">
        <v>48</v>
      </c>
      <c r="F24" s="11">
        <f t="shared" si="0"/>
        <v>0.2891566265060241</v>
      </c>
    </row>
    <row r="25" spans="1:6" ht="15" customHeight="1">
      <c r="A25" s="22" t="s">
        <v>23</v>
      </c>
      <c r="B25" s="25" t="s">
        <v>47</v>
      </c>
      <c r="C25" s="13">
        <v>2350</v>
      </c>
      <c r="D25" s="13">
        <v>2507</v>
      </c>
      <c r="E25" s="13">
        <v>2496</v>
      </c>
      <c r="F25" s="11">
        <f t="shared" si="0"/>
        <v>0.9956122856003191</v>
      </c>
    </row>
    <row r="26" spans="1:6" ht="14.25">
      <c r="A26" s="42" t="s">
        <v>48</v>
      </c>
      <c r="B26" s="43"/>
      <c r="C26" s="20">
        <f>SUM(C23:C25)</f>
        <v>2516</v>
      </c>
      <c r="D26" s="20">
        <f>SUM(D23:D25)</f>
        <v>2673</v>
      </c>
      <c r="E26" s="20">
        <f>SUM(E23:E25)</f>
        <v>2544</v>
      </c>
      <c r="F26" s="21">
        <f t="shared" si="0"/>
        <v>0.9517396184062851</v>
      </c>
    </row>
    <row r="27" spans="1:6" ht="14.25">
      <c r="A27" s="35" t="s">
        <v>15</v>
      </c>
      <c r="B27" s="28" t="s">
        <v>65</v>
      </c>
      <c r="C27" s="13">
        <v>0</v>
      </c>
      <c r="D27" s="13">
        <v>2030</v>
      </c>
      <c r="E27" s="13">
        <v>2030</v>
      </c>
      <c r="F27" s="11">
        <f>E27/D27</f>
        <v>1</v>
      </c>
    </row>
    <row r="28" spans="1:6" ht="14.25" customHeight="1">
      <c r="A28" s="36" t="s">
        <v>49</v>
      </c>
      <c r="B28" s="37"/>
      <c r="C28" s="20">
        <v>0</v>
      </c>
      <c r="D28" s="20">
        <f>D27</f>
        <v>2030</v>
      </c>
      <c r="E28" s="20">
        <f>E27</f>
        <v>2030</v>
      </c>
      <c r="F28" s="11">
        <f>E28/D28</f>
        <v>1</v>
      </c>
    </row>
    <row r="29" spans="1:6" ht="14.25">
      <c r="A29" s="22" t="s">
        <v>12</v>
      </c>
      <c r="B29" s="19" t="s">
        <v>25</v>
      </c>
      <c r="C29" s="13">
        <v>0</v>
      </c>
      <c r="D29" s="13">
        <v>13</v>
      </c>
      <c r="E29" s="9">
        <v>13</v>
      </c>
      <c r="F29" s="11">
        <f t="shared" si="0"/>
        <v>1</v>
      </c>
    </row>
    <row r="30" spans="1:6" ht="14.25">
      <c r="A30" s="22" t="s">
        <v>13</v>
      </c>
      <c r="B30" s="25" t="s">
        <v>50</v>
      </c>
      <c r="C30" s="13">
        <v>0</v>
      </c>
      <c r="D30" s="13">
        <v>0</v>
      </c>
      <c r="E30" s="26">
        <v>0</v>
      </c>
      <c r="F30" s="11"/>
    </row>
    <row r="31" spans="1:6" ht="14.25">
      <c r="A31" s="38" t="s">
        <v>51</v>
      </c>
      <c r="B31" s="39"/>
      <c r="C31" s="20">
        <f>C29+C30</f>
        <v>0</v>
      </c>
      <c r="D31" s="20">
        <f>D29+D30</f>
        <v>13</v>
      </c>
      <c r="E31" s="20">
        <f>E29+E30</f>
        <v>13</v>
      </c>
      <c r="F31" s="11">
        <f t="shared" si="0"/>
        <v>1</v>
      </c>
    </row>
    <row r="32" spans="1:6" ht="16.5" customHeight="1">
      <c r="A32" s="38" t="s">
        <v>52</v>
      </c>
      <c r="B32" s="39"/>
      <c r="C32" s="20">
        <v>0</v>
      </c>
      <c r="D32" s="20">
        <v>0</v>
      </c>
      <c r="E32" s="20">
        <v>0</v>
      </c>
      <c r="F32" s="11"/>
    </row>
    <row r="33" spans="1:6" ht="15" customHeight="1">
      <c r="A33" s="10"/>
      <c r="B33" s="27" t="s">
        <v>53</v>
      </c>
      <c r="C33" s="9"/>
      <c r="D33" s="9"/>
      <c r="E33" s="9"/>
      <c r="F33" s="10"/>
    </row>
    <row r="34" spans="1:6" ht="15" customHeight="1">
      <c r="A34" s="14" t="s">
        <v>27</v>
      </c>
      <c r="B34" s="15" t="s">
        <v>54</v>
      </c>
      <c r="C34" s="18">
        <v>0</v>
      </c>
      <c r="D34" s="18">
        <v>0</v>
      </c>
      <c r="E34" s="18">
        <v>0</v>
      </c>
      <c r="F34" s="17"/>
    </row>
    <row r="35" spans="1:6" ht="15" customHeight="1">
      <c r="A35" s="14" t="s">
        <v>14</v>
      </c>
      <c r="B35" s="15" t="s">
        <v>55</v>
      </c>
      <c r="C35" s="18">
        <v>0</v>
      </c>
      <c r="D35" s="18">
        <v>0</v>
      </c>
      <c r="E35" s="18">
        <v>0</v>
      </c>
      <c r="F35" s="11"/>
    </row>
    <row r="36" spans="1:6" ht="17.25" customHeight="1">
      <c r="A36" s="10" t="s">
        <v>72</v>
      </c>
      <c r="B36" s="12" t="s">
        <v>56</v>
      </c>
      <c r="C36" s="9">
        <v>2694</v>
      </c>
      <c r="D36" s="9">
        <v>2694</v>
      </c>
      <c r="E36" s="9">
        <v>2694</v>
      </c>
      <c r="F36" s="11"/>
    </row>
    <row r="37" spans="1:6" ht="15" customHeight="1">
      <c r="A37" s="10" t="s">
        <v>73</v>
      </c>
      <c r="B37" s="12" t="s">
        <v>57</v>
      </c>
      <c r="C37" s="9">
        <v>0</v>
      </c>
      <c r="D37" s="9">
        <v>0</v>
      </c>
      <c r="E37" s="9">
        <v>0</v>
      </c>
      <c r="F37" s="11"/>
    </row>
    <row r="38" spans="1:6" ht="14.25" customHeight="1">
      <c r="A38" s="14" t="s">
        <v>74</v>
      </c>
      <c r="B38" s="15" t="s">
        <v>58</v>
      </c>
      <c r="C38" s="18">
        <f>SUM(C36:C37)</f>
        <v>2694</v>
      </c>
      <c r="D38" s="18">
        <f>SUM(D36:D37)</f>
        <v>2694</v>
      </c>
      <c r="E38" s="18">
        <f>SUM(E36:E37)</f>
        <v>2694</v>
      </c>
      <c r="F38" s="17">
        <f>E38/D38</f>
        <v>1</v>
      </c>
    </row>
    <row r="39" spans="1:6" ht="14.25" customHeight="1">
      <c r="A39" s="10" t="s">
        <v>75</v>
      </c>
      <c r="B39" s="12" t="s">
        <v>59</v>
      </c>
      <c r="C39" s="9">
        <v>0</v>
      </c>
      <c r="D39" s="9">
        <v>555</v>
      </c>
      <c r="E39" s="9">
        <v>555</v>
      </c>
      <c r="F39" s="11">
        <f>E39/D39</f>
        <v>1</v>
      </c>
    </row>
    <row r="40" spans="1:6" ht="16.5" customHeight="1">
      <c r="A40" s="10" t="s">
        <v>76</v>
      </c>
      <c r="B40" s="12" t="s">
        <v>60</v>
      </c>
      <c r="C40" s="9">
        <v>0</v>
      </c>
      <c r="D40" s="9">
        <v>0</v>
      </c>
      <c r="E40" s="9">
        <v>0</v>
      </c>
      <c r="F40" s="11"/>
    </row>
    <row r="41" spans="1:6" ht="15" customHeight="1">
      <c r="A41" s="10" t="s">
        <v>77</v>
      </c>
      <c r="B41" s="28" t="s">
        <v>61</v>
      </c>
      <c r="C41" s="9">
        <v>0</v>
      </c>
      <c r="D41" s="9">
        <v>0</v>
      </c>
      <c r="E41" s="9">
        <v>0</v>
      </c>
      <c r="F41" s="11"/>
    </row>
    <row r="42" spans="1:6" ht="16.5" customHeight="1">
      <c r="A42" s="10" t="s">
        <v>78</v>
      </c>
      <c r="B42" s="28" t="s">
        <v>62</v>
      </c>
      <c r="C42" s="9">
        <v>0</v>
      </c>
      <c r="D42" s="9">
        <v>0</v>
      </c>
      <c r="E42" s="9">
        <v>0</v>
      </c>
      <c r="F42" s="11"/>
    </row>
    <row r="43" spans="1:6" ht="14.25" customHeight="1">
      <c r="A43" s="10" t="s">
        <v>79</v>
      </c>
      <c r="B43" s="28" t="s">
        <v>63</v>
      </c>
      <c r="C43" s="9">
        <v>0</v>
      </c>
      <c r="D43" s="9">
        <v>0</v>
      </c>
      <c r="E43" s="9">
        <v>0</v>
      </c>
      <c r="F43" s="11"/>
    </row>
    <row r="44" spans="1:6" ht="16.5" customHeight="1">
      <c r="A44" s="46" t="s">
        <v>80</v>
      </c>
      <c r="B44" s="47"/>
      <c r="C44" s="29">
        <f>C34+C35+C38+C39+C40+C41+C42+C43</f>
        <v>2694</v>
      </c>
      <c r="D44" s="29">
        <f>D34+D35+D38+D39+D40+D41+D42+D43</f>
        <v>3249</v>
      </c>
      <c r="E44" s="29">
        <f>E34+E35+E38+E39+E40+E41+E42+E43</f>
        <v>3249</v>
      </c>
      <c r="F44" s="21">
        <f>E44/D44</f>
        <v>1</v>
      </c>
    </row>
    <row r="45" spans="1:6" ht="14.25">
      <c r="A45" s="46" t="s">
        <v>82</v>
      </c>
      <c r="B45" s="47"/>
      <c r="C45" s="29">
        <v>0</v>
      </c>
      <c r="D45" s="29">
        <v>0</v>
      </c>
      <c r="E45" s="29">
        <v>0</v>
      </c>
      <c r="F45" s="11"/>
    </row>
    <row r="46" spans="1:6" ht="14.25" customHeight="1">
      <c r="A46" s="44" t="s">
        <v>81</v>
      </c>
      <c r="B46" s="45"/>
      <c r="C46" s="29">
        <v>0</v>
      </c>
      <c r="D46" s="29">
        <v>0</v>
      </c>
      <c r="E46" s="29">
        <v>0</v>
      </c>
      <c r="F46" s="11"/>
    </row>
    <row r="47" spans="1:6" ht="14.25" customHeight="1">
      <c r="A47" s="44" t="s">
        <v>68</v>
      </c>
      <c r="B47" s="45"/>
      <c r="C47" s="29">
        <f>C44+C45+C46</f>
        <v>2694</v>
      </c>
      <c r="D47" s="29">
        <f>D44+D45+D46</f>
        <v>3249</v>
      </c>
      <c r="E47" s="29">
        <f>E44+E45+E46</f>
        <v>3249</v>
      </c>
      <c r="F47" s="11"/>
    </row>
    <row r="48" spans="1:6" ht="19.5" customHeight="1">
      <c r="A48" s="30" t="s">
        <v>71</v>
      </c>
      <c r="B48" s="31" t="s">
        <v>83</v>
      </c>
      <c r="C48" s="32">
        <f>C13+C15+C22+C26+C28+C31+C32+C47</f>
        <v>39112</v>
      </c>
      <c r="D48" s="32">
        <f>D13+D15+D22+D26+D28+D31+D32+D47</f>
        <v>49179</v>
      </c>
      <c r="E48" s="32">
        <f>E13+E15+E22+E26+E28+E31+E32+E47</f>
        <v>44193</v>
      </c>
      <c r="F48" s="33">
        <f>E48/D48</f>
        <v>0.8986152626120906</v>
      </c>
    </row>
    <row r="49" spans="2:4" ht="14.25">
      <c r="B49" s="1"/>
      <c r="C49" s="4"/>
      <c r="D49" s="4"/>
    </row>
    <row r="50" spans="2:4" ht="14.25">
      <c r="B50" s="1"/>
      <c r="C50" s="4"/>
      <c r="D50" s="4"/>
    </row>
    <row r="51" spans="2:4" ht="14.25">
      <c r="B51" s="1"/>
      <c r="C51" s="4"/>
      <c r="D51" s="4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72" ht="14.25">
      <c r="F72" s="6">
        <v>6</v>
      </c>
    </row>
  </sheetData>
  <sheetProtection/>
  <mergeCells count="11">
    <mergeCell ref="A47:B47"/>
    <mergeCell ref="A45:B45"/>
    <mergeCell ref="A46:B46"/>
    <mergeCell ref="A44:B44"/>
    <mergeCell ref="A28:B28"/>
    <mergeCell ref="A31:B31"/>
    <mergeCell ref="A32:B32"/>
    <mergeCell ref="A13:B13"/>
    <mergeCell ref="A15:B15"/>
    <mergeCell ref="A22:B22"/>
    <mergeCell ref="A26:B2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az 5/2015. (IV.29.) önkormányzati rendelethez
Kelevíz  Önkormányzat 2014.évi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2015-05-11T14:48:13Z</cp:lastPrinted>
  <dcterms:created xsi:type="dcterms:W3CDTF">2003-02-07T07:47:03Z</dcterms:created>
  <dcterms:modified xsi:type="dcterms:W3CDTF">2015-05-11T14:48:16Z</dcterms:modified>
  <cp:category/>
  <cp:version/>
  <cp:contentType/>
  <cp:contentStatus/>
</cp:coreProperties>
</file>