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<sst xmlns="http://schemas.openxmlformats.org/spreadsheetml/2006/main" count="42" uniqueCount="42">
  <si>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Pásztó Városi Önkormányzat likviditási terve
2016.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</si>
  <si>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</si>
  <si>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</si>
  <si>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</si>
  <si>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</si>
  <si>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</si>
  <si>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</si>
  <si>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</si>
  <si>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</si>
  <si>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</si>
  <si>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</si>
  <si>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</si>
  <si>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</si>
  <si>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</si>
  <si>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</si>
  <si>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</si>
  <si>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</si>
  <si>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</si>
  <si>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</si>
  <si>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</si>
  <si>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</si>
  <si>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</si>
  <si>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</si>
  <si>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</si>
  <si>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</si>
  <si>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</si>
  <si>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</si>
  <si>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</si>
  <si>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</si>
  <si>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</si>
  <si>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</si>
  <si>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</si>
  <si>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</si>
  <si>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</si>
  <si>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</si>
  <si>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</si>
  <si>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</si>
  <si>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</si>
  <si>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</si>
  <si>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</si>
  <si>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Egyenleg (11-21)</t>
  </si>
  <si>
    <t>Halmozott egyenleg (pénzkészlet)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</si>
</sst>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 locked="0"/>
    </xf>
    <xf numFmtId="164" fontId="0" fillId="0" borderId="20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vertical="center"/>
      <protection locked="0"/>
    </xf>
    <xf numFmtId="164" fontId="0" fillId="0" borderId="22" xfId="56" applyNumberFormat="1" applyFont="1" applyFill="1" applyBorder="1" applyAlignment="1" applyProtection="1">
      <alignment vertical="center"/>
      <protection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vertical="center" indent="1"/>
      <protection/>
    </xf>
    <xf numFmtId="164" fontId="7" fillId="0" borderId="23" xfId="56" applyNumberFormat="1" applyFont="1" applyFill="1" applyBorder="1" applyAlignment="1" applyProtection="1">
      <alignment vertical="center"/>
      <protection/>
    </xf>
    <xf numFmtId="164" fontId="7" fillId="0" borderId="24" xfId="56" applyNumberFormat="1" applyFont="1" applyFill="1" applyBorder="1" applyAlignment="1" applyProtection="1">
      <alignment vertical="center"/>
      <protection/>
    </xf>
    <xf numFmtId="164" fontId="7" fillId="0" borderId="25" xfId="56" applyNumberFormat="1" applyFont="1" applyFill="1" applyBorder="1" applyAlignment="1" applyProtection="1">
      <alignment vertical="center"/>
      <protection/>
    </xf>
    <xf numFmtId="164" fontId="7" fillId="0" borderId="26" xfId="56" applyNumberFormat="1" applyFont="1" applyFill="1" applyBorder="1" applyAlignment="1" applyProtection="1">
      <alignment vertical="center"/>
      <protection/>
    </xf>
    <xf numFmtId="164" fontId="7" fillId="0" borderId="27" xfId="56" applyNumberFormat="1" applyFont="1" applyFill="1" applyBorder="1" applyAlignment="1" applyProtection="1">
      <alignment vertical="center"/>
      <protection/>
    </xf>
    <xf numFmtId="0" fontId="0" fillId="0" borderId="2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indent="1"/>
      <protection/>
    </xf>
    <xf numFmtId="164" fontId="7" fillId="0" borderId="23" xfId="56" applyNumberFormat="1" applyFont="1" applyFill="1" applyBorder="1" applyProtection="1">
      <alignment/>
      <protection/>
    </xf>
    <xf numFmtId="164" fontId="7" fillId="0" borderId="24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27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60" zoomScalePageLayoutView="0" workbookViewId="0" topLeftCell="A7">
      <selection activeCell="N23" sqref="N23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9" width="8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>
      <c r="O2" s="3" t="s">
        <v>1</v>
      </c>
    </row>
    <row r="3" spans="1:15" s="1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8" customFormat="1" ht="15" customHeight="1">
      <c r="A4" s="7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18</v>
      </c>
      <c r="C6" s="16">
        <v>43282</v>
      </c>
      <c r="D6" s="16">
        <v>43282</v>
      </c>
      <c r="E6" s="16">
        <v>43282</v>
      </c>
      <c r="F6" s="16">
        <v>43282</v>
      </c>
      <c r="G6" s="16">
        <v>43282</v>
      </c>
      <c r="H6" s="16">
        <v>43282</v>
      </c>
      <c r="I6" s="16">
        <v>43282</v>
      </c>
      <c r="J6" s="16">
        <v>43282</v>
      </c>
      <c r="K6" s="16">
        <v>43282</v>
      </c>
      <c r="L6" s="16">
        <v>43282</v>
      </c>
      <c r="M6" s="16">
        <v>43282</v>
      </c>
      <c r="N6" s="16">
        <v>43288</v>
      </c>
      <c r="O6" s="17">
        <f aca="true" t="shared" si="0" ref="O6:O14">SUM(C6:N6)</f>
        <v>519390</v>
      </c>
    </row>
    <row r="7" spans="1:15" s="19" customFormat="1" ht="25.5">
      <c r="A7" s="14">
        <v>2</v>
      </c>
      <c r="B7" s="15" t="s">
        <v>19</v>
      </c>
      <c r="C7" s="18">
        <v>6414</v>
      </c>
      <c r="D7" s="18">
        <v>6414</v>
      </c>
      <c r="E7" s="18">
        <v>6414</v>
      </c>
      <c r="F7" s="18">
        <v>6414</v>
      </c>
      <c r="G7" s="18">
        <v>6414</v>
      </c>
      <c r="H7" s="18">
        <v>6414</v>
      </c>
      <c r="I7" s="18">
        <v>70000</v>
      </c>
      <c r="J7" s="18">
        <v>19961</v>
      </c>
      <c r="K7" s="18">
        <v>6414</v>
      </c>
      <c r="L7" s="18">
        <v>6414</v>
      </c>
      <c r="M7" s="18">
        <v>6414</v>
      </c>
      <c r="N7" s="18">
        <v>66009</v>
      </c>
      <c r="O7" s="17">
        <f t="shared" si="0"/>
        <v>213696</v>
      </c>
    </row>
    <row r="8" spans="1:15" s="19" customFormat="1" ht="27" customHeight="1">
      <c r="A8" s="14">
        <v>3</v>
      </c>
      <c r="B8" s="20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v>3689</v>
      </c>
      <c r="O8" s="22">
        <f>SUM(C8:N8)</f>
        <v>3689</v>
      </c>
    </row>
    <row r="9" spans="1:15" s="19" customFormat="1" ht="13.5" customHeight="1">
      <c r="A9" s="14">
        <v>4</v>
      </c>
      <c r="B9" s="23" t="s">
        <v>21</v>
      </c>
      <c r="C9" s="18">
        <v>2325</v>
      </c>
      <c r="D9" s="18">
        <v>2100</v>
      </c>
      <c r="E9" s="18">
        <v>143575</v>
      </c>
      <c r="F9" s="18">
        <v>6430</v>
      </c>
      <c r="G9" s="18">
        <v>7660</v>
      </c>
      <c r="H9" s="18">
        <v>2065</v>
      </c>
      <c r="I9" s="18">
        <v>2120</v>
      </c>
      <c r="J9" s="18">
        <v>2115</v>
      </c>
      <c r="K9" s="18">
        <v>148365</v>
      </c>
      <c r="L9" s="18">
        <v>3660</v>
      </c>
      <c r="M9" s="18">
        <v>6090</v>
      </c>
      <c r="N9" s="18">
        <v>31095</v>
      </c>
      <c r="O9" s="17">
        <f>SUM(C9:N9)</f>
        <v>357600</v>
      </c>
    </row>
    <row r="10" spans="1:15" s="19" customFormat="1" ht="13.5" customHeight="1">
      <c r="A10" s="14">
        <v>5</v>
      </c>
      <c r="B10" s="23" t="s">
        <v>22</v>
      </c>
      <c r="C10" s="18">
        <v>24291</v>
      </c>
      <c r="D10" s="18">
        <v>11200</v>
      </c>
      <c r="E10" s="18">
        <v>11200</v>
      </c>
      <c r="F10" s="18">
        <v>14403</v>
      </c>
      <c r="G10" s="18">
        <v>13365</v>
      </c>
      <c r="H10" s="18">
        <v>13365</v>
      </c>
      <c r="I10" s="18">
        <v>13365</v>
      </c>
      <c r="J10" s="18">
        <v>13365</v>
      </c>
      <c r="K10" s="18">
        <v>13365</v>
      </c>
      <c r="L10" s="18">
        <v>13365</v>
      </c>
      <c r="M10" s="18">
        <v>13365</v>
      </c>
      <c r="N10" s="18">
        <v>13373</v>
      </c>
      <c r="O10" s="17">
        <f t="shared" si="0"/>
        <v>168022</v>
      </c>
    </row>
    <row r="11" spans="1:15" s="19" customFormat="1" ht="13.5" customHeight="1">
      <c r="A11" s="14">
        <v>6</v>
      </c>
      <c r="B11" s="23" t="s">
        <v>23</v>
      </c>
      <c r="C11" s="18">
        <v>20000</v>
      </c>
      <c r="D11" s="18"/>
      <c r="E11" s="18"/>
      <c r="F11" s="18"/>
      <c r="G11" s="18"/>
      <c r="H11" s="18"/>
      <c r="I11" s="18">
        <v>10000</v>
      </c>
      <c r="J11" s="18"/>
      <c r="K11" s="18"/>
      <c r="L11" s="18"/>
      <c r="M11" s="18"/>
      <c r="N11" s="18">
        <v>31000</v>
      </c>
      <c r="O11" s="17">
        <f t="shared" si="0"/>
        <v>61000</v>
      </c>
    </row>
    <row r="12" spans="1:15" s="19" customFormat="1" ht="15.75">
      <c r="A12" s="14">
        <v>7</v>
      </c>
      <c r="B12" s="23" t="s">
        <v>24</v>
      </c>
      <c r="C12" s="18"/>
      <c r="D12" s="18"/>
      <c r="E12" s="18"/>
      <c r="F12" s="18">
        <v>7500</v>
      </c>
      <c r="G12" s="18"/>
      <c r="H12" s="18"/>
      <c r="I12" s="18"/>
      <c r="J12" s="18"/>
      <c r="K12" s="18"/>
      <c r="L12" s="18"/>
      <c r="M12" s="18"/>
      <c r="N12" s="18"/>
      <c r="O12" s="17">
        <f t="shared" si="0"/>
        <v>7500</v>
      </c>
    </row>
    <row r="13" spans="1:15" s="19" customFormat="1" ht="27" customHeight="1">
      <c r="A13" s="14">
        <v>8</v>
      </c>
      <c r="B13" s="15" t="s">
        <v>25</v>
      </c>
      <c r="C13" s="18">
        <v>66</v>
      </c>
      <c r="D13" s="18">
        <v>66</v>
      </c>
      <c r="E13" s="18">
        <v>66</v>
      </c>
      <c r="F13" s="18">
        <v>66</v>
      </c>
      <c r="G13" s="18">
        <v>66</v>
      </c>
      <c r="H13" s="18">
        <v>66</v>
      </c>
      <c r="I13" s="18">
        <v>66</v>
      </c>
      <c r="J13" s="18">
        <v>66</v>
      </c>
      <c r="K13" s="18">
        <v>66</v>
      </c>
      <c r="L13" s="18">
        <v>66</v>
      </c>
      <c r="M13" s="18">
        <v>66</v>
      </c>
      <c r="N13" s="18">
        <v>1574</v>
      </c>
      <c r="O13" s="17">
        <f t="shared" si="0"/>
        <v>2300</v>
      </c>
    </row>
    <row r="14" spans="1:15" s="19" customFormat="1" ht="13.5" customHeight="1">
      <c r="A14" s="14">
        <v>9</v>
      </c>
      <c r="B14" s="23" t="s">
        <v>26</v>
      </c>
      <c r="C14" s="18">
        <v>25000</v>
      </c>
      <c r="D14" s="18">
        <v>6686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>
        <f t="shared" si="0"/>
        <v>31686</v>
      </c>
    </row>
    <row r="15" spans="1:15" s="8" customFormat="1" ht="15.75" customHeight="1">
      <c r="A15" s="7">
        <v>10</v>
      </c>
      <c r="B15" s="24" t="s">
        <v>27</v>
      </c>
      <c r="C15" s="25">
        <f aca="true" t="shared" si="1" ref="C15:O15">SUM(C5:C14)</f>
        <v>121378</v>
      </c>
      <c r="D15" s="26">
        <f t="shared" si="1"/>
        <v>69748</v>
      </c>
      <c r="E15" s="27">
        <f t="shared" si="1"/>
        <v>204537</v>
      </c>
      <c r="F15" s="28">
        <f t="shared" si="1"/>
        <v>78095</v>
      </c>
      <c r="G15" s="25">
        <f t="shared" si="1"/>
        <v>70787</v>
      </c>
      <c r="H15" s="25">
        <f t="shared" si="1"/>
        <v>65192</v>
      </c>
      <c r="I15" s="25">
        <f t="shared" si="1"/>
        <v>138833</v>
      </c>
      <c r="J15" s="25">
        <f t="shared" si="1"/>
        <v>78789</v>
      </c>
      <c r="K15" s="25">
        <f t="shared" si="1"/>
        <v>211492</v>
      </c>
      <c r="L15" s="25">
        <f t="shared" si="1"/>
        <v>66787</v>
      </c>
      <c r="M15" s="25">
        <f t="shared" si="1"/>
        <v>69217</v>
      </c>
      <c r="N15" s="25">
        <f t="shared" si="1"/>
        <v>190028</v>
      </c>
      <c r="O15" s="29">
        <f t="shared" si="1"/>
        <v>1364883</v>
      </c>
    </row>
    <row r="16" spans="1:15" s="8" customFormat="1" ht="15" customHeight="1">
      <c r="A16" s="7"/>
      <c r="B16" s="41" t="s">
        <v>28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9" customFormat="1" ht="13.5" customHeight="1">
      <c r="A17" s="30">
        <v>11</v>
      </c>
      <c r="B17" s="31" t="s">
        <v>29</v>
      </c>
      <c r="C17" s="21">
        <v>41334</v>
      </c>
      <c r="D17" s="21">
        <v>41334</v>
      </c>
      <c r="E17" s="21">
        <v>41334</v>
      </c>
      <c r="F17" s="21">
        <v>41334</v>
      </c>
      <c r="G17" s="21">
        <v>41334</v>
      </c>
      <c r="H17" s="21">
        <v>41334</v>
      </c>
      <c r="I17" s="21">
        <v>41334</v>
      </c>
      <c r="J17" s="21">
        <v>41334</v>
      </c>
      <c r="K17" s="21">
        <v>41334</v>
      </c>
      <c r="L17" s="21">
        <v>41334</v>
      </c>
      <c r="M17" s="21">
        <v>41334</v>
      </c>
      <c r="N17" s="21">
        <v>41339</v>
      </c>
      <c r="O17" s="22">
        <f aca="true" t="shared" si="2" ref="O17:O26">SUM(C17:N17)</f>
        <v>496013</v>
      </c>
    </row>
    <row r="18" spans="1:15" s="19" customFormat="1" ht="27" customHeight="1">
      <c r="A18" s="14">
        <v>12</v>
      </c>
      <c r="B18" s="15" t="s">
        <v>30</v>
      </c>
      <c r="C18" s="18">
        <v>11529</v>
      </c>
      <c r="D18" s="18">
        <v>11529</v>
      </c>
      <c r="E18" s="18">
        <v>11529</v>
      </c>
      <c r="F18" s="18">
        <v>11529</v>
      </c>
      <c r="G18" s="18">
        <v>11529</v>
      </c>
      <c r="H18" s="18">
        <v>11529</v>
      </c>
      <c r="I18" s="18">
        <v>11529</v>
      </c>
      <c r="J18" s="18">
        <v>11529</v>
      </c>
      <c r="K18" s="18">
        <v>11529</v>
      </c>
      <c r="L18" s="18">
        <v>11529</v>
      </c>
      <c r="M18" s="18">
        <v>11529</v>
      </c>
      <c r="N18" s="18">
        <v>11527</v>
      </c>
      <c r="O18" s="17">
        <f t="shared" si="2"/>
        <v>138346</v>
      </c>
    </row>
    <row r="19" spans="1:15" s="19" customFormat="1" ht="13.5" customHeight="1">
      <c r="A19" s="14">
        <v>13</v>
      </c>
      <c r="B19" s="23" t="s">
        <v>31</v>
      </c>
      <c r="C19" s="18">
        <v>16118</v>
      </c>
      <c r="D19" s="18">
        <v>29272</v>
      </c>
      <c r="E19" s="18">
        <v>35725</v>
      </c>
      <c r="F19" s="18">
        <v>37272</v>
      </c>
      <c r="G19" s="18">
        <v>37227</v>
      </c>
      <c r="H19" s="18">
        <v>37272</v>
      </c>
      <c r="I19" s="18">
        <v>29272</v>
      </c>
      <c r="J19" s="18">
        <v>25690</v>
      </c>
      <c r="K19" s="18">
        <v>44272</v>
      </c>
      <c r="L19" s="18">
        <v>46272</v>
      </c>
      <c r="M19" s="18">
        <v>48900</v>
      </c>
      <c r="N19" s="18">
        <v>49307</v>
      </c>
      <c r="O19" s="17">
        <f t="shared" si="2"/>
        <v>436599</v>
      </c>
    </row>
    <row r="20" spans="1:15" s="19" customFormat="1" ht="13.5" customHeight="1">
      <c r="A20" s="14">
        <v>14</v>
      </c>
      <c r="B20" s="23" t="s">
        <v>32</v>
      </c>
      <c r="C20" s="18">
        <v>2676</v>
      </c>
      <c r="D20" s="18">
        <v>2676</v>
      </c>
      <c r="E20" s="18">
        <v>2676</v>
      </c>
      <c r="F20" s="18">
        <v>2676</v>
      </c>
      <c r="G20" s="18">
        <v>2676</v>
      </c>
      <c r="H20" s="18">
        <v>2676</v>
      </c>
      <c r="I20" s="18">
        <v>2676</v>
      </c>
      <c r="J20" s="18">
        <v>2676</v>
      </c>
      <c r="K20" s="18">
        <v>2676</v>
      </c>
      <c r="L20" s="18">
        <v>2676</v>
      </c>
      <c r="M20" s="18">
        <v>2776</v>
      </c>
      <c r="N20" s="18">
        <v>2736</v>
      </c>
      <c r="O20" s="17">
        <f t="shared" si="2"/>
        <v>32272</v>
      </c>
    </row>
    <row r="21" spans="1:15" s="19" customFormat="1" ht="13.5" customHeight="1">
      <c r="A21" s="14">
        <v>15</v>
      </c>
      <c r="B21" s="23" t="s">
        <v>33</v>
      </c>
      <c r="C21" s="18">
        <v>3409</v>
      </c>
      <c r="D21" s="18">
        <v>9409</v>
      </c>
      <c r="E21" s="18">
        <v>9409</v>
      </c>
      <c r="F21" s="18">
        <v>7500</v>
      </c>
      <c r="G21" s="18">
        <v>10702</v>
      </c>
      <c r="H21" s="18">
        <v>9200</v>
      </c>
      <c r="I21" s="18">
        <v>9200</v>
      </c>
      <c r="J21" s="18">
        <v>8271</v>
      </c>
      <c r="K21" s="18">
        <v>8409</v>
      </c>
      <c r="L21" s="18">
        <v>9009</v>
      </c>
      <c r="M21" s="18">
        <v>9409</v>
      </c>
      <c r="N21" s="18">
        <v>9409</v>
      </c>
      <c r="O21" s="17">
        <f t="shared" si="2"/>
        <v>103336</v>
      </c>
    </row>
    <row r="22" spans="1:15" s="19" customFormat="1" ht="13.5" customHeight="1">
      <c r="A22" s="14">
        <v>16</v>
      </c>
      <c r="B22" s="23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20000</v>
      </c>
      <c r="O22" s="17">
        <f>SUM(C22:N22)</f>
        <v>20000</v>
      </c>
    </row>
    <row r="23" spans="1:15" s="19" customFormat="1" ht="13.5" customHeight="1">
      <c r="A23" s="14">
        <v>17</v>
      </c>
      <c r="B23" s="23" t="s">
        <v>35</v>
      </c>
      <c r="C23" s="18"/>
      <c r="D23" s="18"/>
      <c r="E23" s="18"/>
      <c r="F23" s="18"/>
      <c r="G23" s="18">
        <v>22951</v>
      </c>
      <c r="H23" s="18">
        <v>7083</v>
      </c>
      <c r="I23" s="18">
        <v>22873</v>
      </c>
      <c r="J23" s="18">
        <v>1492</v>
      </c>
      <c r="K23" s="18">
        <v>18000</v>
      </c>
      <c r="L23" s="18">
        <v>1000</v>
      </c>
      <c r="M23" s="18"/>
      <c r="N23" s="18"/>
      <c r="O23" s="17">
        <f t="shared" si="2"/>
        <v>73399</v>
      </c>
    </row>
    <row r="24" spans="1:15" s="19" customFormat="1" ht="27" customHeight="1">
      <c r="A24" s="14">
        <v>18</v>
      </c>
      <c r="B24" s="15" t="s">
        <v>36</v>
      </c>
      <c r="C24" s="18"/>
      <c r="D24" s="18"/>
      <c r="E24" s="18"/>
      <c r="F24" s="18"/>
      <c r="G24" s="18">
        <v>1000</v>
      </c>
      <c r="H24" s="18">
        <v>10000</v>
      </c>
      <c r="I24" s="18">
        <v>10585</v>
      </c>
      <c r="J24" s="18">
        <v>1683</v>
      </c>
      <c r="K24" s="18"/>
      <c r="L24" s="18"/>
      <c r="M24" s="18"/>
      <c r="N24" s="18"/>
      <c r="O24" s="17">
        <f t="shared" si="2"/>
        <v>23268</v>
      </c>
    </row>
    <row r="25" spans="1:15" s="19" customFormat="1" ht="13.5" customHeight="1">
      <c r="A25" s="14">
        <v>19</v>
      </c>
      <c r="B25" s="23" t="s">
        <v>37</v>
      </c>
      <c r="C25" s="18"/>
      <c r="D25" s="18"/>
      <c r="E25" s="18">
        <v>2500</v>
      </c>
      <c r="F25" s="18"/>
      <c r="G25" s="18"/>
      <c r="H25" s="18">
        <v>2000</v>
      </c>
      <c r="I25" s="18">
        <v>9360</v>
      </c>
      <c r="J25" s="18">
        <v>1126</v>
      </c>
      <c r="K25" s="18">
        <v>2000</v>
      </c>
      <c r="L25" s="18">
        <v>800</v>
      </c>
      <c r="M25" s="18"/>
      <c r="N25" s="18"/>
      <c r="O25" s="17">
        <f t="shared" si="2"/>
        <v>17786</v>
      </c>
    </row>
    <row r="26" spans="1:15" s="19" customFormat="1" ht="13.5" customHeight="1">
      <c r="A26" s="14">
        <v>20</v>
      </c>
      <c r="B26" s="23" t="s">
        <v>38</v>
      </c>
      <c r="C26" s="18">
        <v>17664</v>
      </c>
      <c r="D26" s="18"/>
      <c r="E26" s="18">
        <v>1550</v>
      </c>
      <c r="F26" s="18"/>
      <c r="G26" s="18"/>
      <c r="H26" s="18">
        <v>1550</v>
      </c>
      <c r="I26" s="18"/>
      <c r="J26" s="18"/>
      <c r="K26" s="18">
        <v>1550</v>
      </c>
      <c r="L26" s="18"/>
      <c r="M26" s="18"/>
      <c r="N26" s="18">
        <v>1550</v>
      </c>
      <c r="O26" s="17">
        <f t="shared" si="2"/>
        <v>23864</v>
      </c>
    </row>
    <row r="27" spans="1:15" s="8" customFormat="1" ht="15.75" customHeight="1">
      <c r="A27" s="14">
        <v>21</v>
      </c>
      <c r="B27" s="24" t="s">
        <v>39</v>
      </c>
      <c r="C27" s="25">
        <f aca="true" t="shared" si="3" ref="C27:N27">SUM(C17:C26)</f>
        <v>92730</v>
      </c>
      <c r="D27" s="25">
        <f t="shared" si="3"/>
        <v>94220</v>
      </c>
      <c r="E27" s="25">
        <f t="shared" si="3"/>
        <v>104723</v>
      </c>
      <c r="F27" s="25">
        <f t="shared" si="3"/>
        <v>100311</v>
      </c>
      <c r="G27" s="25">
        <f t="shared" si="3"/>
        <v>127419</v>
      </c>
      <c r="H27" s="25">
        <f t="shared" si="3"/>
        <v>122644</v>
      </c>
      <c r="I27" s="25">
        <f t="shared" si="3"/>
        <v>136829</v>
      </c>
      <c r="J27" s="25">
        <f t="shared" si="3"/>
        <v>93801</v>
      </c>
      <c r="K27" s="25">
        <f t="shared" si="3"/>
        <v>129770</v>
      </c>
      <c r="L27" s="25">
        <f t="shared" si="3"/>
        <v>112620</v>
      </c>
      <c r="M27" s="25">
        <f t="shared" si="3"/>
        <v>113948</v>
      </c>
      <c r="N27" s="25">
        <f t="shared" si="3"/>
        <v>135868</v>
      </c>
      <c r="O27" s="29">
        <f>SUM(C27:N27)</f>
        <v>1364883</v>
      </c>
    </row>
    <row r="28" spans="1:15" ht="15.75">
      <c r="A28" s="14">
        <v>22</v>
      </c>
      <c r="B28" s="32" t="s">
        <v>40</v>
      </c>
      <c r="C28" s="33">
        <f>C15-C27</f>
        <v>28648</v>
      </c>
      <c r="D28" s="33">
        <f aca="true" t="shared" si="4" ref="D28:O28">D15-D27</f>
        <v>-24472</v>
      </c>
      <c r="E28" s="33">
        <f t="shared" si="4"/>
        <v>99814</v>
      </c>
      <c r="F28" s="33">
        <f t="shared" si="4"/>
        <v>-22216</v>
      </c>
      <c r="G28" s="33">
        <f t="shared" si="4"/>
        <v>-56632</v>
      </c>
      <c r="H28" s="33">
        <f t="shared" si="4"/>
        <v>-57452</v>
      </c>
      <c r="I28" s="33">
        <f t="shared" si="4"/>
        <v>2004</v>
      </c>
      <c r="J28" s="33">
        <f t="shared" si="4"/>
        <v>-15012</v>
      </c>
      <c r="K28" s="33">
        <f t="shared" si="4"/>
        <v>81722</v>
      </c>
      <c r="L28" s="33">
        <f t="shared" si="4"/>
        <v>-45833</v>
      </c>
      <c r="M28" s="33">
        <f t="shared" si="4"/>
        <v>-44731</v>
      </c>
      <c r="N28" s="34">
        <f t="shared" si="4"/>
        <v>54160</v>
      </c>
      <c r="O28" s="35">
        <f t="shared" si="4"/>
        <v>0</v>
      </c>
    </row>
    <row r="29" spans="1:15" ht="15.75">
      <c r="A29" s="14">
        <v>23</v>
      </c>
      <c r="B29" s="32" t="s">
        <v>41</v>
      </c>
      <c r="C29" s="33">
        <v>28648</v>
      </c>
      <c r="D29" s="33">
        <f aca="true" t="shared" si="5" ref="D29:M29">C29+D28</f>
        <v>4176</v>
      </c>
      <c r="E29" s="33">
        <f t="shared" si="5"/>
        <v>103990</v>
      </c>
      <c r="F29" s="33">
        <f t="shared" si="5"/>
        <v>81774</v>
      </c>
      <c r="G29" s="33">
        <f t="shared" si="5"/>
        <v>25142</v>
      </c>
      <c r="H29" s="33">
        <f t="shared" si="5"/>
        <v>-32310</v>
      </c>
      <c r="I29" s="33">
        <f t="shared" si="5"/>
        <v>-30306</v>
      </c>
      <c r="J29" s="33">
        <f t="shared" si="5"/>
        <v>-45318</v>
      </c>
      <c r="K29" s="33">
        <f t="shared" si="5"/>
        <v>36404</v>
      </c>
      <c r="L29" s="33">
        <f t="shared" si="5"/>
        <v>-9429</v>
      </c>
      <c r="M29" s="33">
        <f t="shared" si="5"/>
        <v>-54160</v>
      </c>
      <c r="N29" s="34"/>
      <c r="O29" s="36"/>
    </row>
    <row r="30" ht="15.75">
      <c r="A30" s="37"/>
    </row>
    <row r="31" spans="2:4" ht="15.75">
      <c r="B31" s="38"/>
      <c r="C31" s="39"/>
      <c r="D31" s="39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.../2016.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HorvathK</cp:lastModifiedBy>
  <cp:lastPrinted>2016-06-23T11:04:12Z</cp:lastPrinted>
  <dcterms:modified xsi:type="dcterms:W3CDTF">2016-06-23T11:13:17Z</dcterms:modified>
  <cp:category/>
  <cp:version/>
  <cp:contentType/>
  <cp:contentStatus/>
</cp:coreProperties>
</file>