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0" windowWidth="9435" windowHeight="3270" tabRatio="863" firstSheet="1" activeTab="1"/>
  </bookViews>
  <sheets>
    <sheet name="1.sz.m. önk. össz.bev." sheetId="10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. sz melléklet Óvoda" sheetId="36" r:id="rId6"/>
    <sheet name="6 .sz.m. Létszám" sheetId="17" r:id="rId7"/>
    <sheet name="7.sz.m.fejlesztés" sheetId="11" r:id="rId8"/>
    <sheet name="8.sz.m.Dologi kiadás" sheetId="13" r:id="rId9"/>
    <sheet name="9.sz.m.szociális kiadások" sheetId="40" r:id="rId10"/>
    <sheet name="10.sz.m.átadott pe" sheetId="16" r:id="rId11"/>
    <sheet name="11.sz. saját bevételek" sheetId="41" r:id="rId12"/>
    <sheet name="12. sz. előir.felh." sheetId="42" r:id="rId13"/>
    <sheet name="13.sz. adómentesség" sheetId="43" r:id="rId14"/>
    <sheet name="14.sz. adatsz.  " sheetId="44" r:id="rId15"/>
    <sheet name="Munka5" sheetId="45" r:id="rId16"/>
  </sheets>
  <definedNames>
    <definedName name="_xlnm.Print_Area" localSheetId="1">'1 .sz.m.önk.össz.kiad.'!$A$1:$K$66</definedName>
    <definedName name="_xlnm.Print_Area" localSheetId="10">'10.sz.m.átadott pe'!$A$1:$I$32</definedName>
    <definedName name="_xlnm.Print_Area" localSheetId="2">'2.sz.m.összehasonlító'!$A$1:$F$30</definedName>
    <definedName name="_xlnm.Print_Area" localSheetId="3">'3.sz.m Önk  bev.'!$A$1:$L$57</definedName>
    <definedName name="_xlnm.Print_Area" localSheetId="4">'4.sz.m.ÖNK kiadás'!$A$1:$J$35</definedName>
    <definedName name="_xlnm.Print_Area" localSheetId="6">'6 .sz.m. Létszám'!$A$1:$E$20</definedName>
    <definedName name="_xlnm.Print_Area" localSheetId="7">'7.sz.m.fejlesztés'!$A$1:$I$12</definedName>
    <definedName name="_xlnm.Print_Area" localSheetId="8">'8.sz.m.Dologi kiadás'!$A$1:$I$23</definedName>
  </definedNames>
  <calcPr calcId="125725"/>
</workbook>
</file>

<file path=xl/calcChain.xml><?xml version="1.0" encoding="utf-8"?>
<calcChain xmlns="http://schemas.openxmlformats.org/spreadsheetml/2006/main">
  <c r="D14" i="41"/>
  <c r="G12" i="43"/>
  <c r="F12"/>
  <c r="E12"/>
  <c r="D12"/>
  <c r="C12"/>
  <c r="B12"/>
  <c r="N22" i="42"/>
  <c r="M22"/>
  <c r="L22"/>
  <c r="H22"/>
  <c r="O22" s="1"/>
  <c r="O18"/>
  <c r="O17"/>
  <c r="N15"/>
  <c r="N23" s="1"/>
  <c r="M15"/>
  <c r="M23" s="1"/>
  <c r="L15"/>
  <c r="L23" s="1"/>
  <c r="K15"/>
  <c r="K23" s="1"/>
  <c r="J15"/>
  <c r="J23" s="1"/>
  <c r="I15"/>
  <c r="I23" s="1"/>
  <c r="H15"/>
  <c r="G15"/>
  <c r="G23" s="1"/>
  <c r="F15"/>
  <c r="F23" s="1"/>
  <c r="E15"/>
  <c r="E23" s="1"/>
  <c r="D15"/>
  <c r="D23" s="1"/>
  <c r="C15"/>
  <c r="C23" s="1"/>
  <c r="O14"/>
  <c r="O12"/>
  <c r="O10"/>
  <c r="O9"/>
  <c r="O8"/>
  <c r="O7"/>
  <c r="O6"/>
  <c r="C14" i="41"/>
  <c r="E16" i="16"/>
  <c r="C30"/>
  <c r="E14" i="19"/>
  <c r="C29"/>
  <c r="E32" i="8"/>
  <c r="G32"/>
  <c r="I32"/>
  <c r="E57" i="10"/>
  <c r="G57"/>
  <c r="I57"/>
  <c r="D16" i="16"/>
  <c r="F16"/>
  <c r="H16"/>
  <c r="B30"/>
  <c r="B18" i="19"/>
  <c r="B29"/>
  <c r="B30"/>
  <c r="E30"/>
  <c r="E49" i="9"/>
  <c r="E57"/>
  <c r="G57"/>
  <c r="I57"/>
  <c r="D23" i="13"/>
  <c r="F23"/>
  <c r="H23"/>
  <c r="H23" i="42" l="1"/>
  <c r="O15"/>
</calcChain>
</file>

<file path=xl/sharedStrings.xml><?xml version="1.0" encoding="utf-8"?>
<sst xmlns="http://schemas.openxmlformats.org/spreadsheetml/2006/main" count="819" uniqueCount="475">
  <si>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</si>
  <si>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</si>
  <si>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</si>
  <si>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</si>
  <si>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</si>
  <si>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</si>
  <si>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</si>
  <si>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</si>
  <si>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</si>
  <si>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</si>
  <si>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</si>
  <si>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</si>
  <si>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</si>
  <si>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</si>
  <si>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</si>
  <si>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F</t>
  </si>
  <si>
    <t>Város- és községgazdálkodási szolgáltatás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</si>
  <si>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</si>
  <si>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</si>
  <si>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</si>
  <si>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</si>
  <si>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</si>
  <si>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</si>
  <si>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</si>
  <si>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</si>
  <si>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</si>
  <si>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</si>
  <si>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</si>
  <si>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</si>
  <si>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</si>
  <si>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</si>
  <si>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Helyi adók</t>
  </si>
  <si>
    <t>Szakmai tev. ellátók</t>
  </si>
  <si>
    <t xml:space="preserve">   Tárgyi eszközök és imm. javak értékesítése</t>
  </si>
  <si>
    <t xml:space="preserve">   Sajátos felhalmozási és tőkebevételek</t>
  </si>
  <si>
    <t xml:space="preserve">   Működési célú átvett pénzeszközök    </t>
  </si>
  <si>
    <t xml:space="preserve">   Felhalmozási célú átvett pénzeszköz </t>
  </si>
  <si>
    <t>Közutak, hidak üzemeltetése, fenntartása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</si>
  <si>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</si>
  <si>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</si>
  <si>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</si>
  <si>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</si>
  <si>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Egyéb felhalmozási célú támogatásértékű bevétel</t>
  </si>
  <si>
    <t>Temetési segély 46. §</t>
  </si>
  <si>
    <t>Önkormányzat dologi kiadásai</t>
  </si>
  <si>
    <t xml:space="preserve">   Rövid lejáratú betét után kapott felh. kamat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</si>
  <si>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</si>
  <si>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</si>
  <si>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</si>
  <si>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</si>
  <si>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</si>
  <si>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</si>
  <si>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</si>
  <si>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</si>
  <si>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</si>
  <si>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</si>
  <si>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</si>
  <si>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</si>
  <si>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</si>
  <si>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</si>
  <si>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Lakásfenntartási támogatás normatív Szt.38 § a)</t>
  </si>
  <si>
    <t>1.4</t>
  </si>
  <si>
    <t>1.5</t>
  </si>
  <si>
    <t>Munkaadókat terhelő járulékok és szociális hozzájárulási adó</t>
  </si>
  <si>
    <t>1. Önkormányzat működési bevételei</t>
  </si>
  <si>
    <t xml:space="preserve">   1.1 Közhatalmi bevételek</t>
  </si>
  <si>
    <t xml:space="preserve">   1.2 Intézményi működési bevételek</t>
  </si>
  <si>
    <t>Közfoglalkoztatottak száma önkormányzatnál</t>
  </si>
  <si>
    <t xml:space="preserve">   Osztalék és hozam bevétel 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</si>
  <si>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</si>
  <si>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</si>
  <si>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</si>
  <si>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</si>
  <si>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</si>
  <si>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</si>
  <si>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</si>
  <si>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</si>
  <si>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</si>
  <si>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</si>
  <si>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</si>
  <si>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</si>
  <si>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2.2 sorának részletezése</t>
  </si>
  <si>
    <t>4. számú melléklet 1.4 sorának részletezése</t>
  </si>
  <si>
    <t>Önkormányzat 2013. évi bevételi előirányzatai</t>
  </si>
  <si>
    <t>Kötelező feladat</t>
  </si>
  <si>
    <t>Önként vállalt feladat</t>
  </si>
  <si>
    <t>Önkormányzat 2013. évi kiadási előirányzatai</t>
  </si>
  <si>
    <t xml:space="preserve">Kötelező </t>
  </si>
  <si>
    <t>Önként vállalt</t>
  </si>
  <si>
    <t>2013. év</t>
  </si>
  <si>
    <t>kötelező</t>
  </si>
  <si>
    <t>önként vállalt</t>
  </si>
  <si>
    <t xml:space="preserve">Központi támogatás 
</t>
  </si>
  <si>
    <t>Eredeti</t>
  </si>
  <si>
    <t>Más pénzbeli támogatás Szt. 26.§</t>
  </si>
  <si>
    <t>Aktív korúak ellátása  - foglalkoztatást helyettesítő támogatás -  Szt. 35.§</t>
  </si>
  <si>
    <t>2013. évi terv</t>
  </si>
  <si>
    <t>Köztemető szolgátatás</t>
  </si>
  <si>
    <t>Állami (államig.) feladat</t>
  </si>
  <si>
    <t>I/1. Közhatalmi bevételek</t>
  </si>
  <si>
    <t xml:space="preserve">    Iparűzési adó</t>
  </si>
  <si>
    <t xml:space="preserve">    Magánszemélyek kommunális adója</t>
  </si>
  <si>
    <t>2.1.1</t>
  </si>
  <si>
    <t>2.1.2</t>
  </si>
  <si>
    <t>2.1.3</t>
  </si>
  <si>
    <t>Bírságok, díjak, pótlékok</t>
  </si>
  <si>
    <t>3.3</t>
  </si>
  <si>
    <t>3.4</t>
  </si>
  <si>
    <t>3.5</t>
  </si>
  <si>
    <t>I/2. Intézményi működési bevételek</t>
  </si>
  <si>
    <t xml:space="preserve">4. </t>
  </si>
  <si>
    <t>3.6</t>
  </si>
  <si>
    <t>Egyéb működési célú bevételek</t>
  </si>
  <si>
    <t xml:space="preserve"> Alaptevékenységgel összefüggő egyéb bevételek</t>
  </si>
  <si>
    <t xml:space="preserve"> Egyéb sajátos bevételek</t>
  </si>
  <si>
    <t xml:space="preserve"> Továbbszámlázott szolgáltatások</t>
  </si>
  <si>
    <t xml:space="preserve">  Kamatbevételek</t>
  </si>
  <si>
    <t xml:space="preserve"> Kiszámlázott termékek és szolg. áfája</t>
  </si>
  <si>
    <t xml:space="preserve">III. Támogatások, kiegészítések </t>
  </si>
  <si>
    <t>5.3</t>
  </si>
  <si>
    <t>5.4</t>
  </si>
  <si>
    <t>IV. Átvett pénzeszközök államháztartáson belülről</t>
  </si>
  <si>
    <t>Működési támogatás államháztartáson belülről</t>
  </si>
  <si>
    <t>6.1.1</t>
  </si>
  <si>
    <t>6.1.2</t>
  </si>
  <si>
    <t>6.1.3</t>
  </si>
  <si>
    <t xml:space="preserve">6.2 </t>
  </si>
  <si>
    <t>Felhalmozási támogatás államháztartáson belülről</t>
  </si>
  <si>
    <t>6.2.1</t>
  </si>
  <si>
    <t>6.2.2</t>
  </si>
  <si>
    <t>6.2.3</t>
  </si>
  <si>
    <t>V. Átvett pénzeszközök államháztartáson kívülről</t>
  </si>
  <si>
    <t>VI. Felhalmozási célú bevételek</t>
  </si>
  <si>
    <t>8.3</t>
  </si>
  <si>
    <t>8.4</t>
  </si>
  <si>
    <t>KÖLTSÉGVETÉSI BEVÉTELEK ÖSSZESEN</t>
  </si>
  <si>
    <t>11.1</t>
  </si>
  <si>
    <t>11.2</t>
  </si>
  <si>
    <t>Hiány belső finanszírozás bevétele</t>
  </si>
  <si>
    <t>11.1.1</t>
  </si>
  <si>
    <t>11.1.2</t>
  </si>
  <si>
    <t>Hiány külső finanszírozás bevétele</t>
  </si>
  <si>
    <t>KÖLTSÉGVETÉSI ÉS FINANSZÍROZÁSI BEVÉTELEK ÖSSZESEN</t>
  </si>
  <si>
    <t>I. Önkormányzat működési bevételei</t>
  </si>
  <si>
    <t>II. Átengedett központi adók</t>
  </si>
  <si>
    <t>VII. Kölcsönök visszatérülése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</si>
  <si>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</si>
  <si>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</si>
  <si>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</si>
  <si>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</si>
  <si>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</si>
  <si>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</si>
  <si>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Szociális, rászorultság jellegű ellátások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</si>
  <si>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</si>
  <si>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</si>
  <si>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</si>
  <si>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</si>
  <si>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</si>
  <si>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</si>
  <si>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</si>
  <si>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</si>
  <si>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</si>
  <si>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</si>
  <si>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</si>
  <si>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</si>
  <si>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</si>
  <si>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</si>
  <si>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</si>
  <si>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</si>
  <si>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Céltartalék épületek karbantartására</t>
  </si>
  <si>
    <t>Fejlesztési tartalék</t>
  </si>
  <si>
    <t>IV. Kölcsönök nyújtása</t>
  </si>
  <si>
    <t>V. Költségvetési szervek finanszírozása</t>
  </si>
  <si>
    <t>KÖLTSÉGVETÉSI KIADÁSOK ÖSSZESEN</t>
  </si>
  <si>
    <t>VI. Finanszírozási kiadások</t>
  </si>
  <si>
    <t>Működési célú finanszírozási kidások</t>
  </si>
  <si>
    <t>KIADÁSOK ÖSSZESEN</t>
  </si>
  <si>
    <t>Felhalmozási célú finanszírozási kidások</t>
  </si>
  <si>
    <t>Kötelező</t>
  </si>
  <si>
    <t>2013. január 1.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</si>
  <si>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</si>
  <si>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</si>
  <si>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</si>
  <si>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</si>
  <si>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</si>
  <si>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</si>
  <si>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</si>
  <si>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</si>
  <si>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</si>
  <si>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Átvett pénzeszközök  államháztartáson belülről (2.1.+2.4.)</t>
  </si>
  <si>
    <t>3.1.</t>
  </si>
  <si>
    <t>3.2.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</si>
  <si>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</si>
  <si>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</si>
  <si>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</si>
  <si>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</si>
  <si>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</si>
  <si>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</si>
  <si>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</si>
  <si>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Költségvetési maradvány igénybevétele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</si>
  <si>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</si>
  <si>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</si>
  <si>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</si>
  <si>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</si>
  <si>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</si>
  <si>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</si>
  <si>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</si>
  <si>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</si>
  <si>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</si>
  <si>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</si>
  <si>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</si>
  <si>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</si>
  <si>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</si>
  <si>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</si>
  <si>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</si>
  <si>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</si>
  <si>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</si>
  <si>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</si>
  <si>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</si>
  <si>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2.3.</t>
  </si>
  <si>
    <t>2.4.</t>
  </si>
  <si>
    <t>6.1.</t>
  </si>
  <si>
    <t>6.2.</t>
  </si>
  <si>
    <t>* Az intézmény csak kötelező feladatokat lát el.</t>
  </si>
  <si>
    <t>BEVÉTELEK ÖSSZESEN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</si>
  <si>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</si>
  <si>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</si>
  <si>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</si>
  <si>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2013. évi belső forrásból fedezhető összes hiány (1.+2.)</t>
  </si>
  <si>
    <t>KÜLSŐ FORRÁS BEVONÁSÁVAL - HITEL, KÖLCSÖN - FINANSZÍROZHATÓ HIÁNY ÖSSZEGE</t>
  </si>
  <si>
    <t>2013. évi külső forrásból fedezhető összes hiány (1.+2.)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</si>
  <si>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</si>
  <si>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</si>
  <si>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</si>
  <si>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</si>
  <si>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</si>
  <si>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</si>
  <si>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</si>
  <si>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</si>
  <si>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</si>
  <si>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</si>
  <si>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Önkormányzati intézményi bevétel</t>
  </si>
  <si>
    <t>Intézmények intézményi bevétel</t>
  </si>
  <si>
    <t>2. Átengedett központi adók</t>
  </si>
  <si>
    <t>3. Önkormányzati támogatások, kiegészítések</t>
  </si>
  <si>
    <t>4. Átvett pénzeszközök államh. belülről</t>
  </si>
  <si>
    <t>5. Átvett pénzeszközök államh.kívülről</t>
  </si>
  <si>
    <t>Költségvetési maradvány bevétele felhalmozási</t>
  </si>
  <si>
    <t>Költségvetési maradvány bevétele működési</t>
  </si>
  <si>
    <t>Hiány belső finanszírozása (pénzmaravány)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</si>
  <si>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</si>
  <si>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</si>
  <si>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</si>
  <si>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</si>
  <si>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</si>
  <si>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3. Felhalmozási célú bevételek</t>
  </si>
  <si>
    <t>4. Kölcsönök visszatérülése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</si>
  <si>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</si>
  <si>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</si>
  <si>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</si>
  <si>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</si>
  <si>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</si>
  <si>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</si>
  <si>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</si>
  <si>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</si>
  <si>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6. Tartalékok</t>
  </si>
  <si>
    <t>7. Kölcsön nyújtása</t>
  </si>
  <si>
    <t>4. Tartalékok</t>
  </si>
  <si>
    <t>5. Kölcsön nyújtása</t>
  </si>
  <si>
    <t>Költségvetési bevételek működési összesen</t>
  </si>
  <si>
    <t>Költségvetési kiadások működési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</si>
  <si>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</si>
  <si>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</si>
  <si>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</si>
  <si>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</si>
  <si>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</si>
  <si>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</si>
  <si>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</si>
  <si>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</si>
  <si>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</si>
  <si>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</si>
  <si>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</si>
  <si>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</si>
  <si>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</si>
  <si>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</si>
  <si>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1. sz. táblázat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</si>
  <si>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</si>
  <si>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</si>
  <si>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</si>
  <si>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</si>
  <si>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</si>
  <si>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</si>
  <si>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  I/1. Közhatalmi bevételek</t>
  </si>
  <si>
    <t xml:space="preserve">  I/2. Intézményi működési bevételek</t>
  </si>
  <si>
    <t>2013. évi belső forrásból fedezhető működési hiány</t>
  </si>
  <si>
    <t xml:space="preserve">2013 évi belső  forrásból fedezhető felhalmozási hiány </t>
  </si>
  <si>
    <t xml:space="preserve">2013. évi külső forrásból fedezhető működési hiány </t>
  </si>
  <si>
    <t xml:space="preserve">2013 évi külső forrásból fedezhető felhalmozási hiány 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</si>
  <si>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</si>
  <si>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</si>
  <si>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</si>
  <si>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</si>
  <si>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</si>
  <si>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</si>
  <si>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</si>
  <si>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</si>
  <si>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</si>
  <si>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K</t>
  </si>
  <si>
    <t>2.3.4</t>
  </si>
  <si>
    <t>Befektetési célú részesedések</t>
  </si>
  <si>
    <t>VIII. Finanszírozási bevételek</t>
  </si>
  <si>
    <t>V. Finanszírozási kiadások</t>
  </si>
  <si>
    <t>RÁBAKECÖL  KÖZSÉGI ÖNKORMÁNYZAT</t>
  </si>
  <si>
    <t>2013. ÉVI KÖLTSÉGVETÉSÉNEK ÖSSZEVONT MÉRLEGE</t>
  </si>
  <si>
    <t xml:space="preserve">    Építményadó</t>
  </si>
  <si>
    <t>Adójellegű bevételek /talajterhelési díj/</t>
  </si>
  <si>
    <t>II. Átengedett központi adók /gépjárműadó/</t>
  </si>
  <si>
    <t>Helyi önkorm. működésének általános támogatása</t>
  </si>
  <si>
    <t>Hozzájár. a pénzbeli  szoc.ellátások</t>
  </si>
  <si>
    <t>Kulturális feladatok támogatása</t>
  </si>
  <si>
    <t>Egyéb jöv.pótló támogatások</t>
  </si>
  <si>
    <t>5.5</t>
  </si>
  <si>
    <t>11.2.1</t>
  </si>
  <si>
    <t>Működési hitel felvétel</t>
  </si>
  <si>
    <t>11.2.2.</t>
  </si>
  <si>
    <t>Fejlesztési hitel felvétel</t>
  </si>
  <si>
    <t xml:space="preserve">RÁBAKECÖL KÖZSÉGI ÖNKOMRÁNYZAT </t>
  </si>
  <si>
    <t>Helyi önkorm. Működésének általános támogatása</t>
  </si>
  <si>
    <t>Hozzájár. a pénzbeli szoc. ellátások</t>
  </si>
  <si>
    <t>Egyéb jöv. pótló támogatások</t>
  </si>
  <si>
    <t>Központi műk.célú előir. /lakott külterület/</t>
  </si>
  <si>
    <t>11.2.2</t>
  </si>
  <si>
    <t>5.  számú melléklet</t>
  </si>
  <si>
    <t xml:space="preserve">Napköziotthonos Óvoda </t>
  </si>
  <si>
    <t>Rábakecöl</t>
  </si>
  <si>
    <t>Önkormányzat és költségvetetési szerveinek 2013 évi létszámkerete</t>
  </si>
  <si>
    <t>Önkormányzat</t>
  </si>
  <si>
    <t>Napköziotthonos Óvoda</t>
  </si>
  <si>
    <t>Templomtér felújítás</t>
  </si>
  <si>
    <t>Területfejlesztési és területrendezései helyi feladatok</t>
  </si>
  <si>
    <t>Katasztrófavédelmi helyreállítási tev.</t>
  </si>
  <si>
    <t>Központi költségvetési befizetések</t>
  </si>
  <si>
    <t>Család és nővédelmi gondozás</t>
  </si>
  <si>
    <t>Könyvtári szolgáltatás</t>
  </si>
  <si>
    <t>Háziorvosi alapellátás</t>
  </si>
  <si>
    <t>Sportlétesítmények működtetése</t>
  </si>
  <si>
    <t>Ifjúság egészségügyi gondozás</t>
  </si>
  <si>
    <t xml:space="preserve">Mindösszesen </t>
  </si>
  <si>
    <t>Arany János tehetséggondozás</t>
  </si>
  <si>
    <t>Háztartások tám. /képv. Felajánlás/</t>
  </si>
  <si>
    <t>Civil szervezetek támogatása</t>
  </si>
  <si>
    <t>Bursa Hungarica</t>
  </si>
  <si>
    <t>Móvár Nagytérségi Hulladék</t>
  </si>
  <si>
    <t>Államháztartáson belülre</t>
  </si>
  <si>
    <t>Védőnői feladatok</t>
  </si>
  <si>
    <t>Közös Hivatal Beled</t>
  </si>
  <si>
    <t>Többcélú Társulás Kapuvár</t>
  </si>
  <si>
    <t>TÖOSZ</t>
  </si>
  <si>
    <t>Rendőrség</t>
  </si>
  <si>
    <t>Orvosi ügyelet</t>
  </si>
  <si>
    <t>7/b melléklet</t>
  </si>
  <si>
    <t>Rábakecöl Község Önkormányzatának felújítási kiadásai</t>
  </si>
  <si>
    <t xml:space="preserve">2013. év </t>
  </si>
  <si>
    <t xml:space="preserve">Átmeneti segély Szt. 45. §                      </t>
  </si>
  <si>
    <t>M.n.s. személy szállítás /iskolabusz/</t>
  </si>
  <si>
    <t>Első lakáshoz jutók  támogatása</t>
  </si>
  <si>
    <t>Mód. I.</t>
  </si>
  <si>
    <t>Állami (államig ) feladat</t>
  </si>
  <si>
    <t>5.6</t>
  </si>
  <si>
    <t>5.7</t>
  </si>
  <si>
    <t>5.8</t>
  </si>
  <si>
    <t>Egyéb műk. célú központi tám.</t>
  </si>
  <si>
    <t>Vis maior</t>
  </si>
  <si>
    <t>Szerkezetátalakítási tart. folyósított tám</t>
  </si>
  <si>
    <t>eredeti</t>
  </si>
  <si>
    <t>mód. I.</t>
  </si>
  <si>
    <t>Eredet</t>
  </si>
  <si>
    <t>mód. I:</t>
  </si>
  <si>
    <t>Egyéb műk.célú központi tám.</t>
  </si>
  <si>
    <t>Szerkezetátalakítási tart. folyósított tám.</t>
  </si>
  <si>
    <t>Központi műk. Célő előir. /lakott külter./</t>
  </si>
  <si>
    <t>Állami /államig./feladat</t>
  </si>
  <si>
    <t>2. Felhalm. támogatások államháztartáson kívülről</t>
  </si>
  <si>
    <t>Költségv. kiadások felhalm. összesen</t>
  </si>
  <si>
    <t>Szoc. nyári gyermekétkeztetés</t>
  </si>
  <si>
    <t>mód.I.</t>
  </si>
  <si>
    <t xml:space="preserve">mód. I. </t>
  </si>
  <si>
    <t>12. számú melléklet</t>
  </si>
  <si>
    <t xml:space="preserve"> Önkormányzat saját bevételeinek részletezése az adósságot keletkeztető ügyletből származó tárgyévi fizetési kötelezettség megállapításához</t>
  </si>
  <si>
    <t>Sor-szám</t>
  </si>
  <si>
    <t>Bevételi jogcímek</t>
  </si>
  <si>
    <t>2013. évi előirányzat</t>
  </si>
  <si>
    <t>Az önkormányzati vagyon és az önkormányzatot megillető vagyoni értékű jog értékesítéséből és hasznosításából származó bevétel</t>
  </si>
  <si>
    <t>Díjak, pótlékok bírságok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</si>
  <si>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</si>
  <si>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</si>
  <si>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</si>
  <si>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</si>
  <si>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11. számú melléklet</t>
  </si>
  <si>
    <t>Előirányzat-felhasználási terv
2013. évre</t>
  </si>
  <si>
    <t>Ezer forintban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</si>
  <si>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</si>
  <si>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</si>
  <si>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</si>
  <si>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</si>
  <si>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</si>
  <si>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</si>
  <si>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</si>
  <si>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</si>
  <si>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</si>
  <si>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</si>
  <si>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</si>
  <si>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</si>
  <si>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</si>
  <si>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Intézményi működési bevételek</t>
  </si>
  <si>
    <t>Átengedett központi adók</t>
  </si>
  <si>
    <t>Támogatások, kiegészítések</t>
  </si>
  <si>
    <t>Átvett pénzeszközök államháztatráson belülről</t>
  </si>
  <si>
    <t>Átvett pénzeszközök államháztatráson kívülről</t>
  </si>
  <si>
    <t>Felhalmozási célú bevételek</t>
  </si>
  <si>
    <t>Kölcsönök visszatérülése</t>
  </si>
  <si>
    <t>Finanszírozási bevételek</t>
  </si>
  <si>
    <t>Bevételek összesen:</t>
  </si>
  <si>
    <t>Folyó működési kiadások</t>
  </si>
  <si>
    <t>13.</t>
  </si>
  <si>
    <t>Felhalmozási és tőkejellegű kiadások</t>
  </si>
  <si>
    <t>14.</t>
  </si>
  <si>
    <t>Kölcsönök nyújtása</t>
  </si>
  <si>
    <t>15.</t>
  </si>
  <si>
    <t>Tartalékok felhasználása</t>
  </si>
  <si>
    <t>16.</t>
  </si>
  <si>
    <t>Finanszírozási célú kiadások</t>
  </si>
  <si>
    <t>17.</t>
  </si>
  <si>
    <t>Kiadások összesen:</t>
  </si>
  <si>
    <t>18.</t>
  </si>
  <si>
    <t>Egyenleg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</si>
  <si>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</si>
  <si>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</si>
  <si>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</si>
  <si>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</si>
  <si>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</si>
  <si>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</si>
  <si>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</si>
  <si>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</si>
  <si>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Építményadó</t>
  </si>
  <si>
    <t>Iparűzési adó</t>
  </si>
  <si>
    <t>Gépjármű 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</si>
  <si>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</si>
  <si>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</si>
  <si>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</si>
  <si>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</si>
  <si>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</si>
  <si>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Étkezési díj</t>
  </si>
  <si>
    <t>Gondozási díj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</si>
  <si>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</si>
  <si>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</si>
  <si>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</si>
  <si>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</si>
  <si>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</si>
  <si>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</si>
  <si>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</si>
  <si>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</si>
  <si>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</si>
  <si>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</si>
  <si>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</si>
  <si>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</si>
  <si>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</si>
  <si>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</si>
  <si>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</si>
  <si>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</si>
  <si>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</si>
  <si>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2013. .......................... hó ..... nap</t>
  </si>
  <si>
    <t>költségvetési szerv vezetője</t>
  </si>
  <si>
    <t xml:space="preserve">Mód. I. </t>
  </si>
  <si>
    <t>10/2013. (VIII.05.)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</si>
</sst>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.0"/>
    <numFmt numFmtId="165" formatCode="General\ &quot; fő&quot;"/>
    <numFmt numFmtId="166" formatCode="#,###"/>
    <numFmt numFmtId="167" formatCode="#,##0_ ;\-#,##0\ "/>
  </numFmts>
  <fonts count="117">
    <font>
      <sz val="10"/>
      <name val="MS Sans Serif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b/>
      <sz val="11"/>
      <name val="Times New Roman CE"/>
      <charset val="238"/>
    </font>
    <font>
      <b/>
      <sz val="16"/>
      <name val="Arial"/>
      <family val="2"/>
      <charset val="238"/>
    </font>
    <font>
      <b/>
      <sz val="14"/>
      <name val="Arial CE"/>
      <charset val="238"/>
    </font>
    <font>
      <sz val="10"/>
      <name val="MS Sans Serif"/>
      <charset val="238"/>
    </font>
    <font>
      <sz val="10"/>
      <name val="Arial"/>
      <charset val="238"/>
    </font>
    <font>
      <sz val="12"/>
      <name val="MS Sans Serif"/>
      <charset val="238"/>
    </font>
    <font>
      <b/>
      <sz val="11"/>
      <name val="Arial CE"/>
      <charset val="238"/>
    </font>
    <font>
      <sz val="11"/>
      <name val="Arial"/>
      <charset val="238"/>
    </font>
    <font>
      <b/>
      <sz val="8.5"/>
      <name val="MS Sans Serif"/>
      <family val="2"/>
      <charset val="238"/>
    </font>
    <font>
      <sz val="8.5"/>
      <name val="MS Sans Serif"/>
      <family val="2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color indexed="10"/>
      <name val="Times New Roman CE"/>
      <charset val="238"/>
    </font>
    <font>
      <i/>
      <sz val="10"/>
      <name val="Times New Roman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i/>
      <sz val="9"/>
      <name val="Arial CE"/>
      <charset val="238"/>
    </font>
    <font>
      <b/>
      <sz val="9"/>
      <name val="Algerian"/>
      <family val="5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name val="MS Sans Serif"/>
      <family val="2"/>
      <charset val="238"/>
    </font>
    <font>
      <b/>
      <sz val="9"/>
      <name val="Arial"/>
      <family val="2"/>
      <charset val="238"/>
    </font>
    <font>
      <b/>
      <sz val="8"/>
      <name val="Arial CE"/>
      <charset val="238"/>
    </font>
    <font>
      <b/>
      <i/>
      <sz val="8.5"/>
      <name val="MS Sans Serif"/>
      <family val="2"/>
      <charset val="238"/>
    </font>
    <font>
      <sz val="8.5"/>
      <color indexed="10"/>
      <name val="MS Sans Serif"/>
      <family val="2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22" fillId="0" borderId="0"/>
    <xf numFmtId="0" fontId="22" fillId="0" borderId="0"/>
    <xf numFmtId="0" fontId="59" fillId="0" borderId="0"/>
    <xf numFmtId="0" fontId="83" fillId="0" borderId="0"/>
    <xf numFmtId="0" fontId="84" fillId="0" borderId="0"/>
    <xf numFmtId="0" fontId="59" fillId="0" borderId="0"/>
  </cellStyleXfs>
  <cellXfs count="118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4"/>
    <xf numFmtId="3" fontId="13" fillId="0" borderId="2" xfId="4" applyNumberFormat="1" applyFont="1" applyBorder="1" applyAlignment="1">
      <alignment horizontal="right" vertical="center"/>
    </xf>
    <xf numFmtId="0" fontId="19" fillId="0" borderId="0" xfId="4" applyFont="1" applyAlignment="1">
      <alignment horizontal="center"/>
    </xf>
    <xf numFmtId="0" fontId="22" fillId="0" borderId="0" xfId="6"/>
    <xf numFmtId="0" fontId="12" fillId="0" borderId="0" xfId="4" applyAlignment="1">
      <alignment vertical="center"/>
    </xf>
    <xf numFmtId="0" fontId="15" fillId="0" borderId="0" xfId="4" applyFont="1"/>
    <xf numFmtId="0" fontId="18" fillId="0" borderId="0" xfId="4" applyFont="1"/>
    <xf numFmtId="0" fontId="0" fillId="0" borderId="0" xfId="0" applyAlignment="1"/>
    <xf numFmtId="0" fontId="12" fillId="0" borderId="0" xfId="4" applyAlignment="1">
      <alignment wrapText="1"/>
    </xf>
    <xf numFmtId="0" fontId="0" fillId="0" borderId="0" xfId="0" applyFill="1" applyBorder="1"/>
    <xf numFmtId="0" fontId="12" fillId="0" borderId="0" xfId="4" applyFont="1" applyFill="1"/>
    <xf numFmtId="3" fontId="0" fillId="0" borderId="0" xfId="0" applyNumberFormat="1" applyAlignment="1"/>
    <xf numFmtId="3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3" fontId="0" fillId="0" borderId="0" xfId="0" applyNumberFormat="1" applyFill="1"/>
    <xf numFmtId="0" fontId="47" fillId="0" borderId="0" xfId="5" applyFont="1" applyAlignment="1">
      <alignment horizontal="center" vertical="center"/>
    </xf>
    <xf numFmtId="16" fontId="48" fillId="0" borderId="0" xfId="5" applyNumberFormat="1" applyFont="1" applyBorder="1" applyAlignment="1">
      <alignment horizontal="center" vertical="center" wrapText="1"/>
    </xf>
    <xf numFmtId="0" fontId="38" fillId="0" borderId="3" xfId="5" applyFont="1" applyBorder="1" applyAlignment="1">
      <alignment horizontal="left" vertical="center" wrapText="1"/>
    </xf>
    <xf numFmtId="0" fontId="16" fillId="0" borderId="2" xfId="4" applyFont="1" applyBorder="1" applyAlignment="1">
      <alignment horizontal="center" vertical="center"/>
    </xf>
    <xf numFmtId="0" fontId="16" fillId="2" borderId="4" xfId="4" applyFont="1" applyFill="1" applyBorder="1" applyAlignment="1">
      <alignment horizontal="center" vertical="center"/>
    </xf>
    <xf numFmtId="0" fontId="16" fillId="2" borderId="2" xfId="4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0" fillId="0" borderId="6" xfId="5" applyFont="1" applyBorder="1" applyAlignment="1">
      <alignment horizontal="center" vertical="center" wrapText="1"/>
    </xf>
    <xf numFmtId="0" fontId="56" fillId="0" borderId="0" xfId="4" applyFo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3" fontId="12" fillId="0" borderId="0" xfId="4" applyNumberFormat="1" applyAlignment="1">
      <alignment vertical="center"/>
    </xf>
    <xf numFmtId="0" fontId="12" fillId="0" borderId="0" xfId="4" applyFont="1" applyAlignment="1">
      <alignment vertical="center"/>
    </xf>
    <xf numFmtId="0" fontId="12" fillId="0" borderId="0" xfId="4" applyFont="1" applyFill="1" applyAlignment="1">
      <alignment vertical="center"/>
    </xf>
    <xf numFmtId="0" fontId="22" fillId="0" borderId="0" xfId="5" applyFont="1" applyAlignment="1">
      <alignment horizontal="left" vertical="center" wrapText="1"/>
    </xf>
    <xf numFmtId="0" fontId="26" fillId="0" borderId="0" xfId="4" applyFont="1"/>
    <xf numFmtId="0" fontId="36" fillId="0" borderId="0" xfId="4" applyFont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15" fillId="0" borderId="0" xfId="4" applyFont="1" applyAlignment="1">
      <alignment wrapText="1"/>
    </xf>
    <xf numFmtId="0" fontId="9" fillId="0" borderId="0" xfId="2" applyAlignment="1" applyProtection="1">
      <alignment wrapText="1"/>
    </xf>
    <xf numFmtId="164" fontId="51" fillId="0" borderId="7" xfId="5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wrapText="1"/>
    </xf>
    <xf numFmtId="0" fontId="15" fillId="0" borderId="3" xfId="4" applyFont="1" applyFill="1" applyBorder="1" applyAlignment="1">
      <alignment wrapText="1"/>
    </xf>
    <xf numFmtId="3" fontId="57" fillId="0" borderId="8" xfId="4" applyNumberFormat="1" applyFont="1" applyFill="1" applyBorder="1" applyAlignment="1">
      <alignment horizontal="right"/>
    </xf>
    <xf numFmtId="0" fontId="57" fillId="0" borderId="8" xfId="4" applyFont="1" applyBorder="1" applyAlignment="1">
      <alignment horizontal="right"/>
    </xf>
    <xf numFmtId="3" fontId="57" fillId="0" borderId="7" xfId="4" applyNumberFormat="1" applyFont="1" applyBorder="1" applyAlignment="1">
      <alignment horizontal="right"/>
    </xf>
    <xf numFmtId="3" fontId="57" fillId="0" borderId="8" xfId="4" applyNumberFormat="1" applyFont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2" fillId="0" borderId="9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50" fillId="0" borderId="0" xfId="5" applyFont="1" applyAlignment="1">
      <alignment horizontal="center" vertical="center" wrapText="1"/>
    </xf>
    <xf numFmtId="0" fontId="29" fillId="0" borderId="0" xfId="4" applyFont="1" applyAlignment="1">
      <alignment horizontal="center" vertical="center"/>
    </xf>
    <xf numFmtId="3" fontId="17" fillId="0" borderId="8" xfId="0" applyNumberFormat="1" applyFont="1" applyFill="1" applyBorder="1" applyAlignment="1">
      <alignment horizontal="right" vertical="center"/>
    </xf>
    <xf numFmtId="0" fontId="45" fillId="0" borderId="8" xfId="0" applyFont="1" applyFill="1" applyBorder="1" applyAlignment="1">
      <alignment horizontal="center" vertical="center"/>
    </xf>
    <xf numFmtId="3" fontId="15" fillId="0" borderId="8" xfId="4" applyNumberFormat="1" applyFont="1" applyFill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3" fontId="15" fillId="0" borderId="12" xfId="4" applyNumberFormat="1" applyFont="1" applyBorder="1" applyAlignment="1">
      <alignment vertical="center"/>
    </xf>
    <xf numFmtId="3" fontId="17" fillId="0" borderId="13" xfId="0" applyNumberFormat="1" applyFont="1" applyFill="1" applyBorder="1" applyAlignment="1">
      <alignment horizontal="right" vertical="center"/>
    </xf>
    <xf numFmtId="3" fontId="12" fillId="0" borderId="0" xfId="4" applyNumberFormat="1" applyFont="1" applyAlignment="1">
      <alignment vertical="center"/>
    </xf>
    <xf numFmtId="0" fontId="53" fillId="0" borderId="0" xfId="2" applyFont="1" applyAlignment="1" applyProtection="1">
      <alignment vertical="center"/>
    </xf>
    <xf numFmtId="0" fontId="4" fillId="0" borderId="0" xfId="0" applyFont="1" applyAlignment="1">
      <alignment vertical="center"/>
    </xf>
    <xf numFmtId="3" fontId="7" fillId="0" borderId="0" xfId="0" applyNumberFormat="1" applyFont="1"/>
    <xf numFmtId="3" fontId="32" fillId="0" borderId="14" xfId="6" applyNumberFormat="1" applyFont="1" applyFill="1" applyBorder="1" applyAlignment="1">
      <alignment vertical="top"/>
    </xf>
    <xf numFmtId="3" fontId="27" fillId="0" borderId="15" xfId="6" applyNumberFormat="1" applyFont="1" applyBorder="1" applyAlignment="1">
      <alignment vertical="center"/>
    </xf>
    <xf numFmtId="0" fontId="31" fillId="1" borderId="13" xfId="4" applyFont="1" applyFill="1" applyBorder="1" applyAlignment="1">
      <alignment horizontal="center" vertical="center"/>
    </xf>
    <xf numFmtId="3" fontId="2" fillId="0" borderId="0" xfId="0" applyNumberFormat="1" applyFont="1"/>
    <xf numFmtId="3" fontId="12" fillId="0" borderId="0" xfId="4" applyNumberFormat="1"/>
    <xf numFmtId="0" fontId="45" fillId="0" borderId="16" xfId="0" applyFont="1" applyFill="1" applyBorder="1" applyAlignment="1">
      <alignment horizontal="center" vertical="center"/>
    </xf>
    <xf numFmtId="3" fontId="15" fillId="0" borderId="8" xfId="4" applyNumberFormat="1" applyFont="1" applyBorder="1" applyAlignment="1">
      <alignment vertical="center"/>
    </xf>
    <xf numFmtId="3" fontId="57" fillId="0" borderId="7" xfId="4" applyNumberFormat="1" applyFont="1" applyFill="1" applyBorder="1" applyAlignment="1">
      <alignment horizontal="right"/>
    </xf>
    <xf numFmtId="0" fontId="12" fillId="0" borderId="0" xfId="4" applyFill="1"/>
    <xf numFmtId="3" fontId="17" fillId="0" borderId="12" xfId="0" applyNumberFormat="1" applyFont="1" applyFill="1" applyBorder="1" applyAlignment="1">
      <alignment horizontal="right" vertical="center"/>
    </xf>
    <xf numFmtId="0" fontId="12" fillId="0" borderId="0" xfId="4" applyFont="1" applyBorder="1"/>
    <xf numFmtId="3" fontId="30" fillId="0" borderId="0" xfId="4" applyNumberFormat="1" applyFont="1" applyFill="1" applyBorder="1" applyAlignment="1">
      <alignment horizontal="center" vertical="center" wrapText="1"/>
    </xf>
    <xf numFmtId="3" fontId="52" fillId="0" borderId="0" xfId="4" applyNumberFormat="1" applyFont="1" applyFill="1" applyBorder="1" applyAlignment="1">
      <alignment horizontal="right" vertical="center" wrapText="1"/>
    </xf>
    <xf numFmtId="3" fontId="19" fillId="0" borderId="0" xfId="4" applyNumberFormat="1" applyFont="1" applyAlignment="1">
      <alignment horizontal="right" vertical="center"/>
    </xf>
    <xf numFmtId="3" fontId="30" fillId="3" borderId="17" xfId="4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57" fillId="0" borderId="19" xfId="4" applyNumberFormat="1" applyFont="1" applyBorder="1" applyAlignment="1">
      <alignment horizontal="right"/>
    </xf>
    <xf numFmtId="3" fontId="57" fillId="0" borderId="19" xfId="4" applyNumberFormat="1" applyFont="1" applyFill="1" applyBorder="1" applyAlignment="1">
      <alignment horizontal="right"/>
    </xf>
    <xf numFmtId="3" fontId="57" fillId="0" borderId="20" xfId="4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/>
    </xf>
    <xf numFmtId="0" fontId="15" fillId="0" borderId="22" xfId="4" applyFont="1" applyBorder="1" applyAlignment="1">
      <alignment wrapText="1"/>
    </xf>
    <xf numFmtId="0" fontId="45" fillId="0" borderId="8" xfId="0" applyFont="1" applyFill="1" applyBorder="1" applyAlignment="1">
      <alignment vertical="center" wrapText="1"/>
    </xf>
    <xf numFmtId="0" fontId="45" fillId="0" borderId="12" xfId="0" applyFont="1" applyFill="1" applyBorder="1" applyAlignment="1">
      <alignment vertical="center"/>
    </xf>
    <xf numFmtId="0" fontId="45" fillId="0" borderId="16" xfId="0" applyFont="1" applyFill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25" fillId="0" borderId="23" xfId="6" applyFont="1" applyFill="1" applyBorder="1" applyAlignment="1">
      <alignment horizontal="left"/>
    </xf>
    <xf numFmtId="3" fontId="32" fillId="0" borderId="24" xfId="6" applyNumberFormat="1" applyFont="1" applyFill="1" applyBorder="1" applyAlignment="1">
      <alignment vertical="top"/>
    </xf>
    <xf numFmtId="3" fontId="32" fillId="0" borderId="14" xfId="6" applyNumberFormat="1" applyFont="1" applyFill="1" applyBorder="1"/>
    <xf numFmtId="0" fontId="3" fillId="0" borderId="25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26" fillId="0" borderId="0" xfId="4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49" fontId="7" fillId="0" borderId="27" xfId="0" applyNumberFormat="1" applyFont="1" applyBorder="1" applyAlignment="1">
      <alignment horizontal="left" vertical="center"/>
    </xf>
    <xf numFmtId="49" fontId="6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64" fillId="0" borderId="0" xfId="0" applyFont="1" applyAlignment="1">
      <alignment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left"/>
    </xf>
    <xf numFmtId="0" fontId="6" fillId="0" borderId="27" xfId="0" applyFont="1" applyBorder="1"/>
    <xf numFmtId="0" fontId="7" fillId="0" borderId="26" xfId="0" applyFont="1" applyFill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left"/>
    </xf>
    <xf numFmtId="49" fontId="7" fillId="0" borderId="28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6" fillId="0" borderId="28" xfId="0" applyFont="1" applyBorder="1"/>
    <xf numFmtId="0" fontId="6" fillId="0" borderId="29" xfId="0" applyFont="1" applyBorder="1" applyAlignment="1">
      <alignment vertical="center" wrapText="1"/>
    </xf>
    <xf numFmtId="49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7" fillId="0" borderId="2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49" fontId="7" fillId="0" borderId="29" xfId="0" applyNumberFormat="1" applyFont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3" fillId="0" borderId="32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3" fillId="0" borderId="26" xfId="0" applyNumberFormat="1" applyFont="1" applyFill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6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3" fontId="7" fillId="0" borderId="36" xfId="0" applyNumberFormat="1" applyFont="1" applyFill="1" applyBorder="1" applyAlignment="1">
      <alignment vertical="center"/>
    </xf>
    <xf numFmtId="3" fontId="7" fillId="0" borderId="37" xfId="0" applyNumberFormat="1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3" fontId="7" fillId="0" borderId="37" xfId="0" applyNumberFormat="1" applyFont="1" applyFill="1" applyBorder="1" applyAlignment="1">
      <alignment vertical="center"/>
    </xf>
    <xf numFmtId="3" fontId="54" fillId="0" borderId="34" xfId="0" applyNumberFormat="1" applyFont="1" applyFill="1" applyBorder="1" applyAlignment="1">
      <alignment vertical="center"/>
    </xf>
    <xf numFmtId="3" fontId="3" fillId="0" borderId="34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/>
    </xf>
    <xf numFmtId="0" fontId="18" fillId="0" borderId="4" xfId="4" applyFont="1" applyBorder="1" applyAlignment="1">
      <alignment horizontal="center" vertical="center" wrapText="1"/>
    </xf>
    <xf numFmtId="0" fontId="12" fillId="0" borderId="0" xfId="4" applyAlignment="1">
      <alignment vertical="center" wrapText="1"/>
    </xf>
    <xf numFmtId="164" fontId="51" fillId="0" borderId="38" xfId="5" applyNumberFormat="1" applyFont="1" applyFill="1" applyBorder="1" applyAlignment="1">
      <alignment horizontal="center" vertical="center" wrapText="1"/>
    </xf>
    <xf numFmtId="0" fontId="52" fillId="0" borderId="39" xfId="5" applyFont="1" applyBorder="1" applyAlignment="1">
      <alignment horizontal="left" vertical="center" wrapText="1"/>
    </xf>
    <xf numFmtId="2" fontId="51" fillId="0" borderId="8" xfId="5" applyNumberFormat="1" applyFont="1" applyFill="1" applyBorder="1" applyAlignment="1">
      <alignment horizontal="center" vertical="center" wrapText="1"/>
    </xf>
    <xf numFmtId="2" fontId="51" fillId="0" borderId="13" xfId="5" applyNumberFormat="1" applyFont="1" applyFill="1" applyBorder="1" applyAlignment="1">
      <alignment horizontal="center" vertical="center" wrapText="1"/>
    </xf>
    <xf numFmtId="2" fontId="51" fillId="0" borderId="8" xfId="5" applyNumberFormat="1" applyFont="1" applyBorder="1" applyAlignment="1">
      <alignment horizontal="center" vertical="center" wrapText="1"/>
    </xf>
    <xf numFmtId="166" fontId="42" fillId="0" borderId="0" xfId="0" applyNumberFormat="1" applyFont="1" applyFill="1" applyAlignment="1">
      <alignment vertical="center" wrapText="1"/>
    </xf>
    <xf numFmtId="0" fontId="66" fillId="0" borderId="0" xfId="0" applyFont="1" applyFill="1" applyAlignment="1">
      <alignment vertical="center"/>
    </xf>
    <xf numFmtId="0" fontId="65" fillId="0" borderId="0" xfId="0" applyFont="1" applyFill="1" applyAlignment="1" applyProtection="1">
      <alignment vertical="center"/>
    </xf>
    <xf numFmtId="0" fontId="39" fillId="0" borderId="0" xfId="0" applyFont="1" applyFill="1" applyAlignment="1">
      <alignment vertical="center"/>
    </xf>
    <xf numFmtId="0" fontId="65" fillId="0" borderId="40" xfId="0" applyFont="1" applyFill="1" applyBorder="1" applyAlignment="1" applyProtection="1">
      <alignment horizontal="center" vertical="center" wrapText="1"/>
    </xf>
    <xf numFmtId="0" fontId="65" fillId="0" borderId="4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7" fillId="0" borderId="4" xfId="0" applyFont="1" applyFill="1" applyBorder="1" applyAlignment="1" applyProtection="1">
      <alignment horizontal="center" vertical="center" wrapText="1"/>
    </xf>
    <xf numFmtId="0" fontId="67" fillId="0" borderId="2" xfId="0" applyFont="1" applyFill="1" applyBorder="1" applyAlignment="1" applyProtection="1">
      <alignment horizontal="center" vertical="center" wrapText="1"/>
    </xf>
    <xf numFmtId="0" fontId="67" fillId="0" borderId="1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29" xfId="0" applyFont="1" applyFill="1" applyBorder="1" applyAlignment="1" applyProtection="1">
      <alignment horizontal="center" vertical="center" wrapText="1"/>
    </xf>
    <xf numFmtId="0" fontId="65" fillId="0" borderId="31" xfId="0" applyFont="1" applyFill="1" applyBorder="1" applyAlignment="1" applyProtection="1">
      <alignment horizontal="center" vertical="center" wrapText="1"/>
    </xf>
    <xf numFmtId="166" fontId="65" fillId="0" borderId="42" xfId="0" applyNumberFormat="1" applyFont="1" applyFill="1" applyBorder="1" applyAlignment="1" applyProtection="1">
      <alignment horizontal="center" vertical="center" wrapText="1"/>
    </xf>
    <xf numFmtId="0" fontId="60" fillId="0" borderId="2" xfId="0" applyFont="1" applyFill="1" applyBorder="1" applyAlignment="1" applyProtection="1">
      <alignment horizontal="center" vertical="center" wrapText="1"/>
    </xf>
    <xf numFmtId="0" fontId="68" fillId="0" borderId="2" xfId="0" applyFont="1" applyFill="1" applyBorder="1" applyAlignment="1" applyProtection="1">
      <alignment horizontal="left" vertical="center" wrapText="1" indent="1"/>
    </xf>
    <xf numFmtId="166" fontId="68" fillId="0" borderId="1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>
      <alignment vertical="center" wrapText="1"/>
    </xf>
    <xf numFmtId="0" fontId="67" fillId="0" borderId="10" xfId="0" applyFont="1" applyFill="1" applyBorder="1" applyAlignment="1" applyProtection="1">
      <alignment horizontal="center" vertical="center" wrapText="1"/>
    </xf>
    <xf numFmtId="49" fontId="61" fillId="0" borderId="8" xfId="0" applyNumberFormat="1" applyFont="1" applyFill="1" applyBorder="1" applyAlignment="1" applyProtection="1">
      <alignment horizontal="center" vertical="center" wrapText="1"/>
    </xf>
    <xf numFmtId="0" fontId="67" fillId="0" borderId="3" xfId="0" applyFont="1" applyFill="1" applyBorder="1" applyAlignment="1" applyProtection="1">
      <alignment horizontal="center" vertical="center" wrapText="1"/>
    </xf>
    <xf numFmtId="0" fontId="61" fillId="0" borderId="8" xfId="7" applyFont="1" applyFill="1" applyBorder="1" applyAlignment="1" applyProtection="1">
      <alignment horizontal="left" vertical="center" wrapText="1" indent="1"/>
    </xf>
    <xf numFmtId="166" fontId="6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>
      <alignment vertical="center" wrapText="1"/>
    </xf>
    <xf numFmtId="0" fontId="61" fillId="0" borderId="13" xfId="7" applyFont="1" applyFill="1" applyBorder="1" applyAlignment="1" applyProtection="1">
      <alignment horizontal="left" vertical="center" wrapText="1" indent="1"/>
    </xf>
    <xf numFmtId="0" fontId="68" fillId="0" borderId="4" xfId="0" applyFont="1" applyFill="1" applyBorder="1" applyAlignment="1" applyProtection="1">
      <alignment horizontal="center" vertical="center" wrapText="1"/>
    </xf>
    <xf numFmtId="0" fontId="68" fillId="0" borderId="2" xfId="7" applyFont="1" applyFill="1" applyBorder="1" applyAlignment="1" applyProtection="1">
      <alignment horizontal="left" vertical="center" wrapText="1" indent="1"/>
    </xf>
    <xf numFmtId="0" fontId="68" fillId="0" borderId="10" xfId="0" applyFont="1" applyFill="1" applyBorder="1" applyAlignment="1" applyProtection="1">
      <alignment horizontal="center" vertical="center" wrapText="1"/>
    </xf>
    <xf numFmtId="49" fontId="61" fillId="0" borderId="12" xfId="0" applyNumberFormat="1" applyFont="1" applyFill="1" applyBorder="1" applyAlignment="1" applyProtection="1">
      <alignment horizontal="center" vertical="center" wrapText="1"/>
    </xf>
    <xf numFmtId="0" fontId="70" fillId="0" borderId="12" xfId="7" applyFont="1" applyFill="1" applyBorder="1" applyAlignment="1" applyProtection="1">
      <alignment horizontal="left" vertical="center" wrapText="1" indent="1"/>
    </xf>
    <xf numFmtId="166" fontId="7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39" xfId="0" applyFont="1" applyFill="1" applyBorder="1" applyAlignment="1" applyProtection="1">
      <alignment horizontal="center" vertical="center" wrapText="1"/>
    </xf>
    <xf numFmtId="49" fontId="61" fillId="0" borderId="13" xfId="0" applyNumberFormat="1" applyFont="1" applyFill="1" applyBorder="1" applyAlignment="1" applyProtection="1">
      <alignment horizontal="center" vertical="center" wrapText="1"/>
    </xf>
    <xf numFmtId="0" fontId="70" fillId="0" borderId="43" xfId="7" applyFont="1" applyFill="1" applyBorder="1" applyAlignment="1" applyProtection="1">
      <alignment horizontal="left" vertical="center" wrapText="1" indent="1"/>
    </xf>
    <xf numFmtId="166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2" xfId="7" applyNumberFormat="1" applyFont="1" applyFill="1" applyBorder="1" applyAlignment="1" applyProtection="1">
      <alignment horizontal="left" vertical="center" wrapText="1" indent="1"/>
    </xf>
    <xf numFmtId="166" fontId="68" fillId="0" borderId="45" xfId="0" applyNumberFormat="1" applyFont="1" applyFill="1" applyBorder="1" applyAlignment="1" applyProtection="1">
      <alignment horizontal="right" vertical="center" wrapText="1" indent="1"/>
    </xf>
    <xf numFmtId="0" fontId="71" fillId="0" borderId="46" xfId="0" applyFont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0" fontId="68" fillId="0" borderId="40" xfId="7" applyFont="1" applyFill="1" applyBorder="1" applyAlignment="1" applyProtection="1">
      <alignment horizontal="left" vertical="center" wrapText="1" indent="1"/>
    </xf>
    <xf numFmtId="166" fontId="68" fillId="0" borderId="47" xfId="0" applyNumberFormat="1" applyFont="1" applyFill="1" applyBorder="1" applyAlignment="1" applyProtection="1">
      <alignment horizontal="right" vertical="center" wrapText="1" indent="1"/>
    </xf>
    <xf numFmtId="49" fontId="61" fillId="0" borderId="12" xfId="7" applyNumberFormat="1" applyFont="1" applyFill="1" applyBorder="1" applyAlignment="1" applyProtection="1">
      <alignment horizontal="left" vertical="center" wrapText="1" indent="1"/>
    </xf>
    <xf numFmtId="0" fontId="40" fillId="0" borderId="48" xfId="0" applyFont="1" applyFill="1" applyBorder="1" applyAlignment="1" applyProtection="1">
      <alignment vertical="center" wrapText="1"/>
    </xf>
    <xf numFmtId="49" fontId="61" fillId="0" borderId="5" xfId="7" applyNumberFormat="1" applyFont="1" applyFill="1" applyBorder="1" applyAlignment="1" applyProtection="1">
      <alignment horizontal="left" vertical="center" wrapText="1" indent="1"/>
    </xf>
    <xf numFmtId="0" fontId="70" fillId="0" borderId="5" xfId="7" applyFont="1" applyFill="1" applyBorder="1" applyAlignment="1" applyProtection="1">
      <alignment horizontal="left" vertical="center" wrapText="1" indent="1"/>
    </xf>
    <xf numFmtId="166" fontId="7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center" vertical="center" wrapText="1"/>
    </xf>
    <xf numFmtId="0" fontId="72" fillId="0" borderId="26" xfId="0" applyFont="1" applyBorder="1" applyAlignment="1" applyProtection="1">
      <alignment horizontal="center" wrapText="1"/>
    </xf>
    <xf numFmtId="0" fontId="68" fillId="0" borderId="26" xfId="7" applyFont="1" applyFill="1" applyBorder="1" applyAlignment="1" applyProtection="1">
      <alignment horizontal="left" vertical="center" wrapText="1" indent="1"/>
    </xf>
    <xf numFmtId="166" fontId="6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26" xfId="0" applyFont="1" applyBorder="1" applyAlignment="1" applyProtection="1">
      <alignment horizontal="center" wrapText="1"/>
    </xf>
    <xf numFmtId="0" fontId="74" fillId="0" borderId="26" xfId="0" applyFont="1" applyBorder="1" applyAlignment="1" applyProtection="1">
      <alignment horizontal="left" wrapText="1" indent="1"/>
    </xf>
    <xf numFmtId="166" fontId="67" fillId="0" borderId="45" xfId="0" applyNumberFormat="1" applyFont="1" applyFill="1" applyBorder="1" applyAlignment="1" applyProtection="1">
      <alignment horizontal="right" vertical="center" wrapText="1" indent="1"/>
    </xf>
    <xf numFmtId="0" fontId="61" fillId="0" borderId="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left" vertical="center" wrapText="1" indent="1"/>
    </xf>
    <xf numFmtId="166" fontId="67" fillId="0" borderId="0" xfId="0" applyNumberFormat="1" applyFont="1" applyFill="1" applyBorder="1" applyAlignment="1" applyProtection="1">
      <alignment horizontal="right" vertical="center" wrapText="1" indent="1"/>
    </xf>
    <xf numFmtId="0" fontId="75" fillId="0" borderId="0" xfId="0" applyFont="1" applyFill="1" applyAlignment="1">
      <alignment vertical="center" wrapText="1"/>
    </xf>
    <xf numFmtId="0" fontId="61" fillId="0" borderId="0" xfId="0" applyFont="1" applyFill="1" applyAlignment="1" applyProtection="1">
      <alignment horizontal="left" vertical="center" wrapText="1"/>
    </xf>
    <xf numFmtId="0" fontId="61" fillId="0" borderId="0" xfId="0" applyFont="1" applyFill="1" applyAlignment="1" applyProtection="1">
      <alignment vertical="center" wrapText="1"/>
    </xf>
    <xf numFmtId="0" fontId="61" fillId="0" borderId="0" xfId="0" applyFont="1" applyFill="1" applyAlignment="1" applyProtection="1">
      <alignment horizontal="right" vertical="center" wrapText="1" indent="1"/>
    </xf>
    <xf numFmtId="0" fontId="67" fillId="0" borderId="25" xfId="0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 applyProtection="1">
      <alignment horizontal="center" vertical="center" wrapText="1"/>
    </xf>
    <xf numFmtId="0" fontId="65" fillId="0" borderId="32" xfId="0" applyFont="1" applyFill="1" applyBorder="1" applyAlignment="1" applyProtection="1">
      <alignment horizontal="center" vertical="center" wrapText="1"/>
    </xf>
    <xf numFmtId="0" fontId="67" fillId="0" borderId="2" xfId="7" applyFont="1" applyFill="1" applyBorder="1" applyAlignment="1" applyProtection="1">
      <alignment horizontal="left" vertical="center" wrapText="1" indent="1"/>
    </xf>
    <xf numFmtId="0" fontId="68" fillId="0" borderId="9" xfId="0" applyFont="1" applyFill="1" applyBorder="1" applyAlignment="1" applyProtection="1">
      <alignment horizontal="center" vertical="center" wrapText="1"/>
    </xf>
    <xf numFmtId="49" fontId="61" fillId="0" borderId="13" xfId="7" applyNumberFormat="1" applyFont="1" applyFill="1" applyBorder="1" applyAlignment="1" applyProtection="1">
      <alignment horizontal="left" vertical="center" wrapText="1" indent="1"/>
    </xf>
    <xf numFmtId="166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3" xfId="0" applyFont="1" applyFill="1" applyBorder="1" applyAlignment="1" applyProtection="1">
      <alignment horizontal="center" vertical="center" wrapText="1"/>
    </xf>
    <xf numFmtId="49" fontId="61" fillId="0" borderId="8" xfId="7" applyNumberFormat="1" applyFont="1" applyFill="1" applyBorder="1" applyAlignment="1" applyProtection="1">
      <alignment horizontal="left" vertical="center" wrapText="1" indent="1"/>
    </xf>
    <xf numFmtId="166" fontId="7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2" xfId="0" applyFont="1" applyFill="1" applyBorder="1" applyAlignment="1" applyProtection="1">
      <alignment horizontal="center" vertical="center" wrapText="1"/>
    </xf>
    <xf numFmtId="0" fontId="65" fillId="0" borderId="2" xfId="0" applyFont="1" applyFill="1" applyBorder="1" applyAlignment="1" applyProtection="1">
      <alignment horizontal="left" vertical="center" wrapText="1" indent="1"/>
    </xf>
    <xf numFmtId="166" fontId="67" fillId="0" borderId="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4" xfId="0" applyFont="1" applyFill="1" applyBorder="1" applyAlignment="1" applyProtection="1">
      <alignment horizontal="left" vertical="center"/>
    </xf>
    <xf numFmtId="0" fontId="76" fillId="0" borderId="32" xfId="0" applyFont="1" applyFill="1" applyBorder="1" applyAlignment="1" applyProtection="1">
      <alignment vertical="center" wrapText="1"/>
    </xf>
    <xf numFmtId="0" fontId="39" fillId="0" borderId="26" xfId="0" applyFont="1" applyFill="1" applyBorder="1" applyAlignment="1" applyProtection="1">
      <alignment vertical="center" wrapText="1"/>
    </xf>
    <xf numFmtId="3" fontId="3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49" fontId="23" fillId="0" borderId="0" xfId="0" applyNumberFormat="1" applyFont="1" applyAlignment="1">
      <alignment vertical="center"/>
    </xf>
    <xf numFmtId="0" fontId="55" fillId="0" borderId="0" xfId="0" applyFont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12" fillId="0" borderId="7" xfId="4" applyNumberFormat="1" applyBorder="1"/>
    <xf numFmtId="3" fontId="56" fillId="0" borderId="7" xfId="4" applyNumberFormat="1" applyFont="1" applyFill="1" applyBorder="1"/>
    <xf numFmtId="0" fontId="12" fillId="0" borderId="22" xfId="4" applyFont="1" applyBorder="1" applyAlignment="1">
      <alignment horizontal="center" vertical="center"/>
    </xf>
    <xf numFmtId="3" fontId="32" fillId="0" borderId="49" xfId="6" applyNumberFormat="1" applyFont="1" applyFill="1" applyBorder="1"/>
    <xf numFmtId="3" fontId="12" fillId="0" borderId="20" xfId="4" applyNumberFormat="1" applyBorder="1"/>
    <xf numFmtId="0" fontId="12" fillId="0" borderId="4" xfId="4" applyFont="1" applyBorder="1" applyAlignment="1">
      <alignment horizontal="center" vertical="center"/>
    </xf>
    <xf numFmtId="3" fontId="27" fillId="0" borderId="1" xfId="6" applyNumberFormat="1" applyFont="1" applyBorder="1" applyAlignment="1">
      <alignment vertical="center"/>
    </xf>
    <xf numFmtId="0" fontId="7" fillId="0" borderId="23" xfId="0" applyFont="1" applyBorder="1" applyAlignment="1">
      <alignment horizontal="left" vertical="center" wrapText="1"/>
    </xf>
    <xf numFmtId="0" fontId="15" fillId="0" borderId="22" xfId="4" applyFont="1" applyFill="1" applyBorder="1" applyAlignment="1">
      <alignment wrapText="1"/>
    </xf>
    <xf numFmtId="3" fontId="4" fillId="0" borderId="0" xfId="0" applyNumberFormat="1" applyFont="1" applyAlignment="1">
      <alignment vertical="center"/>
    </xf>
    <xf numFmtId="164" fontId="49" fillId="0" borderId="1" xfId="5" applyNumberFormat="1" applyFont="1" applyBorder="1" applyAlignment="1">
      <alignment horizontal="center" vertical="center" wrapText="1"/>
    </xf>
    <xf numFmtId="2" fontId="49" fillId="0" borderId="43" xfId="5" applyNumberFormat="1" applyFont="1" applyBorder="1" applyAlignment="1">
      <alignment horizontal="center" vertical="center"/>
    </xf>
    <xf numFmtId="2" fontId="49" fillId="0" borderId="44" xfId="5" applyNumberFormat="1" applyFont="1" applyBorder="1" applyAlignment="1">
      <alignment horizontal="center" vertical="center"/>
    </xf>
    <xf numFmtId="166" fontId="58" fillId="0" borderId="50" xfId="7" applyNumberFormat="1" applyFont="1" applyFill="1" applyBorder="1" applyAlignment="1" applyProtection="1">
      <alignment vertical="center"/>
    </xf>
    <xf numFmtId="0" fontId="31" fillId="1" borderId="18" xfId="4" applyFont="1" applyFill="1" applyBorder="1" applyAlignment="1">
      <alignment horizontal="center" vertical="center"/>
    </xf>
    <xf numFmtId="0" fontId="7" fillId="0" borderId="5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3" fontId="7" fillId="0" borderId="5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53" xfId="0" applyNumberFormat="1" applyFont="1" applyBorder="1" applyAlignment="1">
      <alignment vertical="center"/>
    </xf>
    <xf numFmtId="49" fontId="1" fillId="0" borderId="54" xfId="0" applyNumberFormat="1" applyFont="1" applyBorder="1" applyAlignment="1">
      <alignment horizontal="left"/>
    </xf>
    <xf numFmtId="49" fontId="6" fillId="0" borderId="0" xfId="0" applyNumberFormat="1" applyFont="1" applyAlignment="1">
      <alignment vertical="center" wrapText="1"/>
    </xf>
    <xf numFmtId="0" fontId="31" fillId="0" borderId="4" xfId="4" applyFont="1" applyBorder="1" applyAlignment="1">
      <alignment vertical="center" wrapText="1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31" fillId="0" borderId="4" xfId="4" applyFont="1" applyBorder="1" applyAlignment="1">
      <alignment wrapText="1"/>
    </xf>
    <xf numFmtId="3" fontId="20" fillId="0" borderId="2" xfId="4" applyNumberFormat="1" applyFont="1" applyBorder="1" applyAlignment="1">
      <alignment horizontal="right"/>
    </xf>
    <xf numFmtId="3" fontId="20" fillId="0" borderId="1" xfId="4" applyNumberFormat="1" applyFont="1" applyBorder="1" applyAlignment="1">
      <alignment horizontal="right"/>
    </xf>
    <xf numFmtId="0" fontId="35" fillId="4" borderId="55" xfId="4" applyFont="1" applyFill="1" applyBorder="1" applyAlignment="1">
      <alignment horizontal="center" vertical="center"/>
    </xf>
    <xf numFmtId="0" fontId="84" fillId="0" borderId="0" xfId="9"/>
    <xf numFmtId="0" fontId="25" fillId="0" borderId="27" xfId="8" applyFont="1" applyBorder="1" applyAlignment="1">
      <alignment vertical="center" wrapText="1"/>
    </xf>
    <xf numFmtId="0" fontId="25" fillId="0" borderId="27" xfId="8" applyFont="1" applyFill="1" applyBorder="1" applyAlignment="1">
      <alignment vertical="center" wrapText="1"/>
    </xf>
    <xf numFmtId="0" fontId="25" fillId="0" borderId="56" xfId="8" applyFont="1" applyFill="1" applyBorder="1" applyAlignment="1">
      <alignment vertical="center" wrapText="1"/>
    </xf>
    <xf numFmtId="0" fontId="28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45" fillId="0" borderId="0" xfId="4" applyFont="1" applyAlignment="1">
      <alignment horizontal="center"/>
    </xf>
    <xf numFmtId="0" fontId="21" fillId="0" borderId="0" xfId="4" applyFont="1" applyAlignment="1">
      <alignment horizontal="right"/>
    </xf>
    <xf numFmtId="0" fontId="14" fillId="0" borderId="0" xfId="4" applyFont="1" applyAlignment="1">
      <alignment horizontal="center" wrapText="1"/>
    </xf>
    <xf numFmtId="0" fontId="3" fillId="0" borderId="32" xfId="0" applyFont="1" applyFill="1" applyBorder="1" applyAlignment="1">
      <alignment horizontal="center" vertical="center" wrapText="1"/>
    </xf>
    <xf numFmtId="0" fontId="31" fillId="1" borderId="9" xfId="4" applyFont="1" applyFill="1" applyBorder="1" applyAlignment="1">
      <alignment horizontal="center" vertical="center" wrapText="1"/>
    </xf>
    <xf numFmtId="3" fontId="3" fillId="0" borderId="32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7" fillId="0" borderId="23" xfId="0" applyNumberFormat="1" applyFont="1" applyFill="1" applyBorder="1" applyAlignment="1">
      <alignment vertical="center"/>
    </xf>
    <xf numFmtId="0" fontId="7" fillId="0" borderId="45" xfId="0" applyFont="1" applyFill="1" applyBorder="1" applyAlignment="1">
      <alignment horizontal="center" vertical="center" wrapText="1"/>
    </xf>
    <xf numFmtId="0" fontId="6" fillId="0" borderId="45" xfId="0" applyFont="1" applyBorder="1"/>
    <xf numFmtId="3" fontId="6" fillId="0" borderId="57" xfId="0" applyNumberFormat="1" applyFont="1" applyBorder="1"/>
    <xf numFmtId="3" fontId="1" fillId="0" borderId="57" xfId="0" applyNumberFormat="1" applyFont="1" applyBorder="1"/>
    <xf numFmtId="3" fontId="6" fillId="0" borderId="57" xfId="0" applyNumberFormat="1" applyFont="1" applyBorder="1" applyAlignment="1">
      <alignment vertical="center" wrapText="1"/>
    </xf>
    <xf numFmtId="49" fontId="7" fillId="0" borderId="57" xfId="0" applyNumberFormat="1" applyFont="1" applyBorder="1" applyAlignment="1">
      <alignment horizontal="center" vertical="center" wrapText="1"/>
    </xf>
    <xf numFmtId="0" fontId="6" fillId="0" borderId="57" xfId="0" applyFont="1" applyBorder="1"/>
    <xf numFmtId="0" fontId="1" fillId="0" borderId="57" xfId="0" applyFont="1" applyBorder="1"/>
    <xf numFmtId="0" fontId="6" fillId="0" borderId="57" xfId="0" applyFont="1" applyBorder="1" applyAlignment="1">
      <alignment vertical="center" wrapText="1"/>
    </xf>
    <xf numFmtId="49" fontId="7" fillId="0" borderId="57" xfId="0" applyNumberFormat="1" applyFont="1" applyBorder="1" applyAlignment="1">
      <alignment horizontal="center" vertical="center"/>
    </xf>
    <xf numFmtId="3" fontId="85" fillId="0" borderId="0" xfId="0" applyNumberFormat="1" applyFont="1" applyAlignment="1">
      <alignment horizontal="center" vertical="center" wrapText="1"/>
    </xf>
    <xf numFmtId="49" fontId="1" fillId="0" borderId="57" xfId="0" applyNumberFormat="1" applyFont="1" applyBorder="1" applyAlignment="1">
      <alignment horizontal="left"/>
    </xf>
    <xf numFmtId="3" fontId="7" fillId="0" borderId="31" xfId="0" applyNumberFormat="1" applyFont="1" applyBorder="1" applyAlignment="1">
      <alignment vertical="center"/>
    </xf>
    <xf numFmtId="0" fontId="3" fillId="0" borderId="57" xfId="0" applyFont="1" applyFill="1" applyBorder="1" applyAlignment="1">
      <alignment horizontal="centerContinuous" vertical="center" wrapText="1"/>
    </xf>
    <xf numFmtId="3" fontId="7" fillId="0" borderId="30" xfId="0" applyNumberFormat="1" applyFont="1" applyBorder="1" applyAlignment="1">
      <alignment vertical="center"/>
    </xf>
    <xf numFmtId="3" fontId="3" fillId="0" borderId="57" xfId="0" applyNumberFormat="1" applyFont="1" applyFill="1" applyBorder="1" applyAlignment="1">
      <alignment horizontal="center" vertical="center" wrapText="1"/>
    </xf>
    <xf numFmtId="3" fontId="3" fillId="0" borderId="58" xfId="0" applyNumberFormat="1" applyFont="1" applyFill="1" applyBorder="1" applyAlignment="1">
      <alignment horizontal="center" vertical="center" wrapText="1"/>
    </xf>
    <xf numFmtId="0" fontId="2" fillId="0" borderId="57" xfId="0" applyFont="1" applyBorder="1" applyAlignment="1">
      <alignment vertical="center"/>
    </xf>
    <xf numFmtId="0" fontId="66" fillId="0" borderId="57" xfId="0" applyFont="1" applyFill="1" applyBorder="1" applyAlignment="1">
      <alignment horizontal="center" vertical="center" wrapText="1"/>
    </xf>
    <xf numFmtId="0" fontId="69" fillId="0" borderId="57" xfId="0" applyFont="1" applyFill="1" applyBorder="1" applyAlignment="1">
      <alignment vertical="center" wrapText="1"/>
    </xf>
    <xf numFmtId="0" fontId="40" fillId="0" borderId="57" xfId="0" applyFont="1" applyFill="1" applyBorder="1" applyAlignment="1">
      <alignment vertical="center" wrapText="1"/>
    </xf>
    <xf numFmtId="0" fontId="0" fillId="0" borderId="57" xfId="0" applyFill="1" applyBorder="1" applyAlignment="1">
      <alignment vertical="center" wrapText="1"/>
    </xf>
    <xf numFmtId="0" fontId="40" fillId="0" borderId="59" xfId="0" applyFont="1" applyFill="1" applyBorder="1" applyAlignment="1">
      <alignment vertical="center" wrapText="1"/>
    </xf>
    <xf numFmtId="0" fontId="69" fillId="0" borderId="59" xfId="0" applyFont="1" applyFill="1" applyBorder="1" applyAlignment="1">
      <alignment vertical="center" wrapText="1"/>
    </xf>
    <xf numFmtId="0" fontId="75" fillId="0" borderId="59" xfId="0" applyFont="1" applyFill="1" applyBorder="1" applyAlignment="1">
      <alignment vertical="center" wrapText="1"/>
    </xf>
    <xf numFmtId="0" fontId="0" fillId="0" borderId="59" xfId="0" applyFill="1" applyBorder="1" applyAlignment="1">
      <alignment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71" fillId="0" borderId="57" xfId="0" applyFont="1" applyFill="1" applyBorder="1" applyAlignment="1">
      <alignment vertical="center" wrapText="1"/>
    </xf>
    <xf numFmtId="0" fontId="67" fillId="0" borderId="57" xfId="0" applyFont="1" applyFill="1" applyBorder="1" applyAlignment="1">
      <alignment horizontal="center" vertical="center" wrapText="1"/>
    </xf>
    <xf numFmtId="0" fontId="68" fillId="0" borderId="57" xfId="0" applyFont="1" applyFill="1" applyBorder="1" applyAlignment="1">
      <alignment horizontal="center" vertical="center" wrapText="1"/>
    </xf>
    <xf numFmtId="0" fontId="16" fillId="2" borderId="60" xfId="4" applyFont="1" applyFill="1" applyBorder="1" applyAlignment="1">
      <alignment horizontal="center" vertical="center"/>
    </xf>
    <xf numFmtId="3" fontId="16" fillId="2" borderId="57" xfId="4" applyNumberFormat="1" applyFont="1" applyFill="1" applyBorder="1" applyAlignment="1">
      <alignment horizontal="center" vertical="center"/>
    </xf>
    <xf numFmtId="3" fontId="15" fillId="0" borderId="24" xfId="4" applyNumberFormat="1" applyFont="1" applyBorder="1" applyAlignment="1">
      <alignment vertical="center"/>
    </xf>
    <xf numFmtId="3" fontId="15" fillId="0" borderId="61" xfId="4" applyNumberFormat="1" applyFont="1" applyBorder="1" applyAlignment="1">
      <alignment vertical="center"/>
    </xf>
    <xf numFmtId="3" fontId="15" fillId="0" borderId="61" xfId="4" applyNumberFormat="1" applyFont="1" applyFill="1" applyBorder="1" applyAlignment="1">
      <alignment vertical="center"/>
    </xf>
    <xf numFmtId="0" fontId="16" fillId="2" borderId="57" xfId="4" applyFont="1" applyFill="1" applyBorder="1" applyAlignment="1">
      <alignment horizontal="center" vertical="center"/>
    </xf>
    <xf numFmtId="0" fontId="16" fillId="2" borderId="25" xfId="4" applyFont="1" applyFill="1" applyBorder="1" applyAlignment="1">
      <alignment horizontal="center" vertical="center"/>
    </xf>
    <xf numFmtId="3" fontId="13" fillId="0" borderId="15" xfId="4" applyNumberFormat="1" applyFont="1" applyBorder="1" applyAlignment="1">
      <alignment horizontal="right" vertical="center"/>
    </xf>
    <xf numFmtId="3" fontId="13" fillId="0" borderId="57" xfId="4" applyNumberFormat="1" applyFont="1" applyBorder="1" applyAlignment="1">
      <alignment horizontal="right" vertical="center"/>
    </xf>
    <xf numFmtId="0" fontId="16" fillId="2" borderId="62" xfId="4" applyFont="1" applyFill="1" applyBorder="1" applyAlignment="1">
      <alignment horizontal="center" vertical="center"/>
    </xf>
    <xf numFmtId="0" fontId="12" fillId="0" borderId="63" xfId="4" applyFont="1" applyBorder="1" applyAlignment="1">
      <alignment vertical="center"/>
    </xf>
    <xf numFmtId="3" fontId="15" fillId="0" borderId="8" xfId="4" applyNumberFormat="1" applyFont="1" applyFill="1" applyBorder="1" applyAlignment="1">
      <alignment horizontal="right" vertical="center"/>
    </xf>
    <xf numFmtId="0" fontId="12" fillId="0" borderId="8" xfId="4" applyFont="1" applyBorder="1" applyAlignment="1">
      <alignment vertical="center"/>
    </xf>
    <xf numFmtId="3" fontId="15" fillId="0" borderId="19" xfId="4" applyNumberFormat="1" applyFont="1" applyFill="1" applyBorder="1" applyAlignment="1">
      <alignment horizontal="right" vertical="center"/>
    </xf>
    <xf numFmtId="0" fontId="86" fillId="0" borderId="62" xfId="4" applyFont="1" applyBorder="1" applyAlignment="1">
      <alignment vertical="center"/>
    </xf>
    <xf numFmtId="0" fontId="18" fillId="0" borderId="64" xfId="4" applyFont="1" applyBorder="1" applyAlignment="1">
      <alignment horizontal="center" vertical="center" wrapText="1"/>
    </xf>
    <xf numFmtId="3" fontId="24" fillId="0" borderId="65" xfId="6" applyNumberFormat="1" applyFont="1" applyBorder="1" applyAlignment="1">
      <alignment horizontal="center" vertical="center" wrapText="1"/>
    </xf>
    <xf numFmtId="3" fontId="24" fillId="0" borderId="53" xfId="6" applyNumberFormat="1" applyFont="1" applyBorder="1" applyAlignment="1">
      <alignment horizontal="center" vertical="center" wrapText="1"/>
    </xf>
    <xf numFmtId="3" fontId="24" fillId="0" borderId="66" xfId="6" applyNumberFormat="1" applyFont="1" applyBorder="1" applyAlignment="1">
      <alignment horizontal="center" vertical="center" wrapText="1"/>
    </xf>
    <xf numFmtId="0" fontId="12" fillId="0" borderId="67" xfId="4" applyBorder="1"/>
    <xf numFmtId="0" fontId="12" fillId="0" borderId="68" xfId="4" applyBorder="1"/>
    <xf numFmtId="0" fontId="31" fillId="1" borderId="69" xfId="4" applyFont="1" applyFill="1" applyBorder="1" applyAlignment="1">
      <alignment horizontal="center" vertical="center"/>
    </xf>
    <xf numFmtId="0" fontId="31" fillId="1" borderId="61" xfId="4" applyFont="1" applyFill="1" applyBorder="1" applyAlignment="1">
      <alignment horizontal="center" vertical="center"/>
    </xf>
    <xf numFmtId="0" fontId="57" fillId="0" borderId="14" xfId="4" applyFont="1" applyBorder="1" applyAlignment="1">
      <alignment horizontal="right"/>
    </xf>
    <xf numFmtId="3" fontId="57" fillId="0" borderId="14" xfId="4" applyNumberFormat="1" applyFont="1" applyBorder="1" applyAlignment="1">
      <alignment horizontal="right"/>
    </xf>
    <xf numFmtId="3" fontId="57" fillId="0" borderId="14" xfId="4" applyNumberFormat="1" applyFont="1" applyFill="1" applyBorder="1" applyAlignment="1">
      <alignment horizontal="right"/>
    </xf>
    <xf numFmtId="3" fontId="57" fillId="0" borderId="49" xfId="4" applyNumberFormat="1" applyFont="1" applyFill="1" applyBorder="1" applyAlignment="1">
      <alignment horizontal="right"/>
    </xf>
    <xf numFmtId="3" fontId="20" fillId="0" borderId="15" xfId="1" applyNumberFormat="1" applyFont="1" applyBorder="1" applyAlignment="1">
      <alignment horizontal="right" vertical="center"/>
    </xf>
    <xf numFmtId="3" fontId="20" fillId="0" borderId="15" xfId="4" applyNumberFormat="1" applyFont="1" applyBorder="1" applyAlignment="1">
      <alignment horizontal="right"/>
    </xf>
    <xf numFmtId="0" fontId="31" fillId="1" borderId="70" xfId="4" applyFont="1" applyFill="1" applyBorder="1" applyAlignment="1">
      <alignment horizontal="center" vertical="center"/>
    </xf>
    <xf numFmtId="0" fontId="31" fillId="1" borderId="67" xfId="4" applyFont="1" applyFill="1" applyBorder="1" applyAlignment="1">
      <alignment horizontal="center" vertical="center"/>
    </xf>
    <xf numFmtId="3" fontId="57" fillId="0" borderId="67" xfId="4" applyNumberFormat="1" applyFont="1" applyBorder="1" applyAlignment="1">
      <alignment horizontal="right"/>
    </xf>
    <xf numFmtId="3" fontId="20" fillId="0" borderId="68" xfId="4" applyNumberFormat="1" applyFont="1" applyBorder="1" applyAlignment="1">
      <alignment horizontal="right"/>
    </xf>
    <xf numFmtId="49" fontId="1" fillId="0" borderId="71" xfId="0" applyNumberFormat="1" applyFont="1" applyBorder="1" applyAlignment="1">
      <alignment horizontal="left"/>
    </xf>
    <xf numFmtId="3" fontId="88" fillId="0" borderId="0" xfId="0" applyNumberFormat="1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left" vertical="center" wrapText="1"/>
    </xf>
    <xf numFmtId="3" fontId="6" fillId="2" borderId="57" xfId="0" applyNumberFormat="1" applyFont="1" applyFill="1" applyBorder="1" applyAlignment="1">
      <alignment horizontal="right" vertical="center" wrapText="1"/>
    </xf>
    <xf numFmtId="3" fontId="6" fillId="2" borderId="45" xfId="0" applyNumberFormat="1" applyFont="1" applyFill="1" applyBorder="1" applyAlignment="1">
      <alignment horizontal="right" vertical="center" wrapText="1"/>
    </xf>
    <xf numFmtId="49" fontId="1" fillId="0" borderId="30" xfId="0" applyNumberFormat="1" applyFont="1" applyFill="1" applyBorder="1" applyAlignment="1">
      <alignment horizontal="lef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3" fontId="1" fillId="2" borderId="74" xfId="0" applyNumberFormat="1" applyFont="1" applyFill="1" applyBorder="1" applyAlignment="1">
      <alignment horizontal="righ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3" fontId="1" fillId="2" borderId="76" xfId="0" applyNumberFormat="1" applyFont="1" applyFill="1" applyBorder="1" applyAlignment="1">
      <alignment horizontal="right" vertical="center" wrapText="1"/>
    </xf>
    <xf numFmtId="49" fontId="1" fillId="0" borderId="31" xfId="0" applyNumberFormat="1" applyFont="1" applyFill="1" applyBorder="1" applyAlignment="1">
      <alignment horizontal="left" vertical="center" wrapText="1"/>
    </xf>
    <xf numFmtId="49" fontId="6" fillId="0" borderId="78" xfId="0" applyNumberFormat="1" applyFont="1" applyFill="1" applyBorder="1" applyAlignment="1">
      <alignment horizontal="left" vertical="center" wrapText="1"/>
    </xf>
    <xf numFmtId="49" fontId="6" fillId="0" borderId="71" xfId="0" applyNumberFormat="1" applyFont="1" applyFill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/>
    </xf>
    <xf numFmtId="3" fontId="6" fillId="0" borderId="57" xfId="0" applyNumberFormat="1" applyFont="1" applyFill="1" applyBorder="1" applyAlignment="1">
      <alignment horizontal="right" vertical="center"/>
    </xf>
    <xf numFmtId="3" fontId="6" fillId="0" borderId="45" xfId="0" applyNumberFormat="1" applyFont="1" applyFill="1" applyBorder="1" applyAlignment="1">
      <alignment horizontal="right" vertical="center"/>
    </xf>
    <xf numFmtId="3" fontId="1" fillId="0" borderId="57" xfId="0" applyNumberFormat="1" applyFont="1" applyFill="1" applyBorder="1"/>
    <xf numFmtId="49" fontId="1" fillId="0" borderId="30" xfId="0" applyNumberFormat="1" applyFont="1" applyBorder="1" applyAlignment="1">
      <alignment horizontal="left" vertical="center"/>
    </xf>
    <xf numFmtId="3" fontId="1" fillId="0" borderId="57" xfId="0" applyNumberFormat="1" applyFont="1" applyFill="1" applyBorder="1" applyAlignment="1">
      <alignment horizontal="right" vertical="center"/>
    </xf>
    <xf numFmtId="49" fontId="1" fillId="0" borderId="23" xfId="0" applyNumberFormat="1" applyFont="1" applyBorder="1" applyAlignment="1">
      <alignment horizontal="left" vertical="center"/>
    </xf>
    <xf numFmtId="3" fontId="1" fillId="0" borderId="76" xfId="0" applyNumberFormat="1" applyFont="1" applyFill="1" applyBorder="1" applyAlignment="1">
      <alignment horizontal="right" vertical="center"/>
    </xf>
    <xf numFmtId="49" fontId="1" fillId="0" borderId="31" xfId="0" applyNumberFormat="1" applyFont="1" applyBorder="1" applyAlignment="1">
      <alignment horizontal="left" vertical="center"/>
    </xf>
    <xf numFmtId="3" fontId="6" fillId="0" borderId="74" xfId="0" applyNumberFormat="1" applyFont="1" applyFill="1" applyBorder="1" applyAlignment="1">
      <alignment horizontal="right" vertical="center"/>
    </xf>
    <xf numFmtId="3" fontId="1" fillId="0" borderId="76" xfId="0" applyNumberFormat="1" applyFont="1" applyFill="1" applyBorder="1" applyAlignment="1">
      <alignment vertical="center"/>
    </xf>
    <xf numFmtId="3" fontId="6" fillId="0" borderId="57" xfId="0" applyNumberFormat="1" applyFont="1" applyFill="1" applyBorder="1" applyAlignment="1">
      <alignment vertical="center"/>
    </xf>
    <xf numFmtId="3" fontId="6" fillId="0" borderId="76" xfId="0" applyNumberFormat="1" applyFont="1" applyFill="1" applyBorder="1" applyAlignment="1">
      <alignment vertical="center"/>
    </xf>
    <xf numFmtId="3" fontId="1" fillId="0" borderId="57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left" vertical="center" wrapText="1"/>
    </xf>
    <xf numFmtId="3" fontId="1" fillId="0" borderId="42" xfId="0" applyNumberFormat="1" applyFont="1" applyFill="1" applyBorder="1" applyAlignment="1">
      <alignment vertical="center"/>
    </xf>
    <xf numFmtId="3" fontId="6" fillId="0" borderId="45" xfId="0" applyNumberFormat="1" applyFont="1" applyFill="1" applyBorder="1" applyAlignment="1">
      <alignment vertical="center"/>
    </xf>
    <xf numFmtId="3" fontId="6" fillId="0" borderId="74" xfId="0" applyNumberFormat="1" applyFont="1" applyFill="1" applyBorder="1" applyAlignment="1">
      <alignment vertical="center"/>
    </xf>
    <xf numFmtId="49" fontId="1" fillId="0" borderId="31" xfId="0" applyNumberFormat="1" applyFont="1" applyBorder="1" applyAlignment="1">
      <alignment horizontal="left" vertical="center" wrapText="1"/>
    </xf>
    <xf numFmtId="3" fontId="6" fillId="0" borderId="57" xfId="0" applyNumberFormat="1" applyFont="1" applyFill="1" applyBorder="1" applyAlignment="1">
      <alignment vertical="center" wrapText="1"/>
    </xf>
    <xf numFmtId="3" fontId="88" fillId="0" borderId="57" xfId="0" applyNumberFormat="1" applyFont="1" applyFill="1" applyBorder="1" applyAlignment="1">
      <alignment horizontal="center" vertical="center" wrapText="1"/>
    </xf>
    <xf numFmtId="3" fontId="6" fillId="0" borderId="57" xfId="0" applyNumberFormat="1" applyFont="1" applyFill="1" applyBorder="1" applyAlignment="1">
      <alignment horizontal="center" vertical="center" wrapText="1"/>
    </xf>
    <xf numFmtId="49" fontId="89" fillId="0" borderId="30" xfId="0" applyNumberFormat="1" applyFont="1" applyBorder="1" applyAlignment="1">
      <alignment horizontal="center" vertical="center"/>
    </xf>
    <xf numFmtId="0" fontId="89" fillId="0" borderId="30" xfId="0" applyFont="1" applyBorder="1" applyAlignment="1">
      <alignment vertical="center" wrapText="1"/>
    </xf>
    <xf numFmtId="49" fontId="89" fillId="0" borderId="23" xfId="0" applyNumberFormat="1" applyFont="1" applyBorder="1" applyAlignment="1">
      <alignment horizontal="center" vertical="center"/>
    </xf>
    <xf numFmtId="0" fontId="89" fillId="0" borderId="23" xfId="0" applyFont="1" applyBorder="1" applyAlignment="1">
      <alignment vertical="center" wrapText="1"/>
    </xf>
    <xf numFmtId="0" fontId="89" fillId="0" borderId="23" xfId="2" applyFont="1" applyBorder="1" applyAlignment="1" applyProtection="1">
      <alignment vertical="center" wrapText="1"/>
    </xf>
    <xf numFmtId="0" fontId="89" fillId="0" borderId="23" xfId="0" applyFont="1" applyBorder="1" applyAlignment="1">
      <alignment vertical="center"/>
    </xf>
    <xf numFmtId="0" fontId="89" fillId="0" borderId="23" xfId="0" applyFont="1" applyFill="1" applyBorder="1" applyAlignment="1">
      <alignment vertical="center" wrapText="1"/>
    </xf>
    <xf numFmtId="0" fontId="89" fillId="0" borderId="23" xfId="0" applyFont="1" applyBorder="1" applyAlignment="1">
      <alignment horizontal="left" vertical="center"/>
    </xf>
    <xf numFmtId="49" fontId="89" fillId="0" borderId="31" xfId="0" applyNumberFormat="1" applyFont="1" applyBorder="1" applyAlignment="1">
      <alignment horizontal="center" vertical="center"/>
    </xf>
    <xf numFmtId="0" fontId="89" fillId="0" borderId="31" xfId="0" applyFont="1" applyBorder="1" applyAlignment="1">
      <alignment vertical="center" wrapText="1"/>
    </xf>
    <xf numFmtId="49" fontId="89" fillId="0" borderId="23" xfId="0" applyNumberFormat="1" applyFont="1" applyBorder="1" applyAlignment="1">
      <alignment horizontal="center" vertical="center" wrapText="1"/>
    </xf>
    <xf numFmtId="0" fontId="89" fillId="0" borderId="23" xfId="0" applyFont="1" applyBorder="1" applyAlignment="1">
      <alignment horizontal="left" vertical="center" wrapText="1"/>
    </xf>
    <xf numFmtId="0" fontId="89" fillId="0" borderId="0" xfId="0" applyFont="1" applyBorder="1" applyAlignment="1">
      <alignment horizontal="left" vertical="center" wrapText="1"/>
    </xf>
    <xf numFmtId="49" fontId="89" fillId="0" borderId="0" xfId="0" applyNumberFormat="1" applyFont="1" applyBorder="1" applyAlignment="1">
      <alignment horizontal="center" vertical="center" wrapText="1"/>
    </xf>
    <xf numFmtId="0" fontId="89" fillId="0" borderId="31" xfId="0" applyFont="1" applyFill="1" applyBorder="1" applyAlignment="1">
      <alignment horizontal="left" vertical="center"/>
    </xf>
    <xf numFmtId="0" fontId="88" fillId="0" borderId="32" xfId="0" applyFont="1" applyFill="1" applyBorder="1" applyAlignment="1">
      <alignment horizontal="left" vertical="center"/>
    </xf>
    <xf numFmtId="49" fontId="1" fillId="0" borderId="28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vertical="center" wrapText="1"/>
    </xf>
    <xf numFmtId="3" fontId="1" fillId="0" borderId="57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vertical="center" wrapText="1"/>
    </xf>
    <xf numFmtId="0" fontId="1" fillId="0" borderId="23" xfId="2" applyFont="1" applyBorder="1" applyAlignment="1" applyProtection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27" xfId="0" applyFont="1" applyBorder="1" applyAlignment="1">
      <alignment horizontal="left" vertical="center"/>
    </xf>
    <xf numFmtId="49" fontId="1" fillId="0" borderId="29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vertical="center" wrapText="1"/>
    </xf>
    <xf numFmtId="3" fontId="6" fillId="0" borderId="57" xfId="0" applyNumberFormat="1" applyFont="1" applyBorder="1" applyAlignment="1">
      <alignment vertical="center"/>
    </xf>
    <xf numFmtId="0" fontId="1" fillId="0" borderId="27" xfId="0" applyFont="1" applyBorder="1" applyAlignment="1">
      <alignment horizontal="left" vertical="center" wrapText="1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90" fillId="0" borderId="0" xfId="7" applyFont="1" applyFill="1" applyAlignment="1">
      <alignment horizontal="center"/>
    </xf>
    <xf numFmtId="0" fontId="90" fillId="0" borderId="0" xfId="7" applyFont="1" applyFill="1" applyAlignment="1"/>
    <xf numFmtId="166" fontId="91" fillId="0" borderId="50" xfId="7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43" fillId="0" borderId="0" xfId="7" applyFont="1" applyFill="1"/>
    <xf numFmtId="3" fontId="43" fillId="0" borderId="0" xfId="7" applyNumberFormat="1" applyFont="1" applyFill="1" applyBorder="1"/>
    <xf numFmtId="166" fontId="43" fillId="0" borderId="0" xfId="7" applyNumberFormat="1" applyFont="1" applyFill="1" applyBorder="1"/>
    <xf numFmtId="0" fontId="39" fillId="0" borderId="4" xfId="7" applyFont="1" applyFill="1" applyBorder="1" applyAlignment="1" applyProtection="1">
      <alignment horizontal="left" vertical="center" wrapText="1" indent="1"/>
    </xf>
    <xf numFmtId="166" fontId="39" fillId="0" borderId="2" xfId="7" applyNumberFormat="1" applyFont="1" applyFill="1" applyBorder="1" applyAlignment="1" applyProtection="1">
      <alignment horizontal="right" vertical="center" wrapText="1"/>
    </xf>
    <xf numFmtId="166" fontId="39" fillId="0" borderId="15" xfId="7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0" fontId="92" fillId="0" borderId="0" xfId="7" applyFont="1" applyFill="1"/>
    <xf numFmtId="3" fontId="1" fillId="0" borderId="0" xfId="0" applyNumberFormat="1" applyFont="1"/>
    <xf numFmtId="0" fontId="90" fillId="0" borderId="0" xfId="7" applyFont="1" applyFill="1" applyBorder="1" applyAlignment="1">
      <alignment horizontal="center" wrapText="1"/>
    </xf>
    <xf numFmtId="0" fontId="39" fillId="0" borderId="10" xfId="7" applyFont="1" applyFill="1" applyBorder="1" applyAlignment="1" applyProtection="1">
      <alignment horizontal="left" vertical="center" wrapText="1" indent="1"/>
    </xf>
    <xf numFmtId="166" fontId="39" fillId="0" borderId="12" xfId="7" applyNumberFormat="1" applyFont="1" applyFill="1" applyBorder="1" applyAlignment="1" applyProtection="1">
      <alignment horizontal="right" vertical="center" wrapText="1"/>
    </xf>
    <xf numFmtId="166" fontId="39" fillId="0" borderId="24" xfId="7" applyNumberFormat="1" applyFont="1" applyFill="1" applyBorder="1" applyAlignment="1" applyProtection="1">
      <alignment horizontal="right" vertical="center" wrapText="1"/>
    </xf>
    <xf numFmtId="49" fontId="90" fillId="0" borderId="3" xfId="7" applyNumberFormat="1" applyFont="1" applyFill="1" applyBorder="1" applyAlignment="1" applyProtection="1">
      <alignment horizontal="left" vertical="center" wrapText="1" indent="1"/>
    </xf>
    <xf numFmtId="166" fontId="39" fillId="0" borderId="8" xfId="7" applyNumberFormat="1" applyFont="1" applyFill="1" applyBorder="1" applyAlignment="1" applyProtection="1">
      <alignment horizontal="right" vertical="center" wrapText="1"/>
    </xf>
    <xf numFmtId="166" fontId="39" fillId="0" borderId="14" xfId="7" applyNumberFormat="1" applyFont="1" applyFill="1" applyBorder="1" applyAlignment="1" applyProtection="1">
      <alignment horizontal="right" vertical="center" wrapText="1"/>
    </xf>
    <xf numFmtId="49" fontId="90" fillId="0" borderId="48" xfId="7" applyNumberFormat="1" applyFont="1" applyFill="1" applyBorder="1" applyAlignment="1" applyProtection="1">
      <alignment horizontal="left" vertical="center" wrapText="1" indent="1"/>
    </xf>
    <xf numFmtId="166" fontId="39" fillId="0" borderId="43" xfId="7" applyNumberFormat="1" applyFont="1" applyFill="1" applyBorder="1" applyAlignment="1" applyProtection="1">
      <alignment horizontal="right" vertical="center" wrapText="1"/>
    </xf>
    <xf numFmtId="166" fontId="39" fillId="0" borderId="86" xfId="7" applyNumberFormat="1" applyFont="1" applyFill="1" applyBorder="1" applyAlignment="1" applyProtection="1">
      <alignment horizontal="right" vertical="center" wrapText="1"/>
    </xf>
    <xf numFmtId="49" fontId="76" fillId="0" borderId="0" xfId="7" applyNumberFormat="1" applyFont="1" applyFill="1" applyBorder="1" applyAlignment="1" applyProtection="1">
      <alignment horizontal="left" vertical="center" wrapText="1" indent="1"/>
    </xf>
    <xf numFmtId="0" fontId="76" fillId="0" borderId="0" xfId="7" applyFont="1" applyFill="1" applyBorder="1" applyAlignment="1" applyProtection="1">
      <alignment horizontal="left" indent="5"/>
    </xf>
    <xf numFmtId="3" fontId="76" fillId="0" borderId="0" xfId="7" applyNumberFormat="1" applyFont="1" applyFill="1" applyBorder="1" applyAlignment="1" applyProtection="1">
      <alignment horizontal="right" vertical="center" wrapText="1"/>
    </xf>
    <xf numFmtId="3" fontId="39" fillId="0" borderId="12" xfId="7" applyNumberFormat="1" applyFont="1" applyFill="1" applyBorder="1" applyAlignment="1" applyProtection="1">
      <alignment horizontal="right" vertical="center" wrapText="1"/>
    </xf>
    <xf numFmtId="3" fontId="76" fillId="0" borderId="12" xfId="7" applyNumberFormat="1" applyFont="1" applyFill="1" applyBorder="1" applyAlignment="1">
      <alignment vertical="center"/>
    </xf>
    <xf numFmtId="3" fontId="76" fillId="0" borderId="38" xfId="7" applyNumberFormat="1" applyFont="1" applyFill="1" applyBorder="1" applyAlignment="1">
      <alignment vertical="center"/>
    </xf>
    <xf numFmtId="3" fontId="39" fillId="0" borderId="8" xfId="7" applyNumberFormat="1" applyFont="1" applyFill="1" applyBorder="1" applyAlignment="1" applyProtection="1">
      <alignment horizontal="right" vertical="center" wrapText="1"/>
    </xf>
    <xf numFmtId="3" fontId="39" fillId="0" borderId="8" xfId="7" applyNumberFormat="1" applyFont="1" applyFill="1" applyBorder="1" applyAlignment="1">
      <alignment vertical="center"/>
    </xf>
    <xf numFmtId="3" fontId="39" fillId="0" borderId="7" xfId="7" applyNumberFormat="1" applyFont="1" applyFill="1" applyBorder="1" applyAlignment="1">
      <alignment vertical="center"/>
    </xf>
    <xf numFmtId="3" fontId="39" fillId="0" borderId="5" xfId="7" applyNumberFormat="1" applyFont="1" applyFill="1" applyBorder="1" applyAlignment="1" applyProtection="1">
      <alignment horizontal="right" vertical="center" wrapText="1"/>
    </xf>
    <xf numFmtId="3" fontId="39" fillId="0" borderId="5" xfId="7" applyNumberFormat="1" applyFont="1" applyFill="1" applyBorder="1" applyAlignment="1">
      <alignment vertical="center"/>
    </xf>
    <xf numFmtId="3" fontId="39" fillId="0" borderId="6" xfId="7" applyNumberFormat="1" applyFont="1" applyFill="1" applyBorder="1" applyAlignment="1">
      <alignment vertical="center"/>
    </xf>
    <xf numFmtId="3" fontId="1" fillId="0" borderId="0" xfId="0" applyNumberFormat="1" applyFont="1" applyBorder="1"/>
    <xf numFmtId="0" fontId="90" fillId="0" borderId="0" xfId="7" applyFont="1" applyFill="1" applyAlignment="1">
      <alignment horizontal="center" wrapText="1"/>
    </xf>
    <xf numFmtId="3" fontId="43" fillId="0" borderId="0" xfId="7" applyNumberFormat="1" applyFont="1" applyFill="1"/>
    <xf numFmtId="49" fontId="1" fillId="0" borderId="0" xfId="0" applyNumberFormat="1" applyFont="1" applyAlignment="1">
      <alignment horizontal="center"/>
    </xf>
    <xf numFmtId="0" fontId="90" fillId="0" borderId="10" xfId="7" applyFont="1" applyFill="1" applyBorder="1" applyAlignment="1">
      <alignment horizontal="center"/>
    </xf>
    <xf numFmtId="3" fontId="90" fillId="0" borderId="12" xfId="7" applyNumberFormat="1" applyFont="1" applyFill="1" applyBorder="1"/>
    <xf numFmtId="3" fontId="90" fillId="0" borderId="38" xfId="7" applyNumberFormat="1" applyFont="1" applyFill="1" applyBorder="1"/>
    <xf numFmtId="49" fontId="93" fillId="0" borderId="3" xfId="7" applyNumberFormat="1" applyFont="1" applyFill="1" applyBorder="1" applyAlignment="1" applyProtection="1">
      <alignment horizontal="left" vertical="center" wrapText="1"/>
    </xf>
    <xf numFmtId="3" fontId="43" fillId="0" borderId="8" xfId="7" applyNumberFormat="1" applyFont="1" applyFill="1" applyBorder="1"/>
    <xf numFmtId="3" fontId="43" fillId="0" borderId="7" xfId="7" applyNumberFormat="1" applyFont="1" applyFill="1" applyBorder="1"/>
    <xf numFmtId="49" fontId="43" fillId="0" borderId="3" xfId="7" applyNumberFormat="1" applyFont="1" applyFill="1" applyBorder="1" applyAlignment="1">
      <alignment horizontal="left"/>
    </xf>
    <xf numFmtId="49" fontId="43" fillId="0" borderId="3" xfId="7" applyNumberFormat="1" applyFont="1" applyFill="1" applyBorder="1" applyAlignment="1" applyProtection="1">
      <alignment horizontal="left" vertical="center" wrapText="1"/>
    </xf>
    <xf numFmtId="166" fontId="43" fillId="0" borderId="8" xfId="7" applyNumberFormat="1" applyFont="1" applyFill="1" applyBorder="1"/>
    <xf numFmtId="166" fontId="43" fillId="0" borderId="7" xfId="7" applyNumberFormat="1" applyFont="1" applyFill="1" applyBorder="1"/>
    <xf numFmtId="49" fontId="93" fillId="0" borderId="48" xfId="7" applyNumberFormat="1" applyFont="1" applyFill="1" applyBorder="1" applyAlignment="1">
      <alignment horizontal="left"/>
    </xf>
    <xf numFmtId="3" fontId="43" fillId="0" borderId="5" xfId="7" applyNumberFormat="1" applyFont="1" applyFill="1" applyBorder="1"/>
    <xf numFmtId="3" fontId="43" fillId="0" borderId="6" xfId="7" applyNumberFormat="1" applyFont="1" applyFill="1" applyBorder="1"/>
    <xf numFmtId="0" fontId="1" fillId="0" borderId="0" xfId="0" applyFont="1" applyAlignment="1">
      <alignment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1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1" xfId="0" applyFont="1" applyBorder="1"/>
    <xf numFmtId="0" fontId="94" fillId="0" borderId="4" xfId="4" applyFont="1" applyBorder="1" applyAlignment="1">
      <alignment horizontal="center" vertical="center"/>
    </xf>
    <xf numFmtId="0" fontId="94" fillId="0" borderId="87" xfId="4" applyFont="1" applyBorder="1" applyAlignment="1">
      <alignment horizontal="center" vertical="center"/>
    </xf>
    <xf numFmtId="0" fontId="94" fillId="0" borderId="26" xfId="4" applyFont="1" applyBorder="1" applyAlignment="1">
      <alignment horizontal="center" vertical="center"/>
    </xf>
    <xf numFmtId="0" fontId="94" fillId="0" borderId="57" xfId="4" applyFont="1" applyBorder="1" applyAlignment="1">
      <alignment horizontal="center" vertical="center"/>
    </xf>
    <xf numFmtId="0" fontId="95" fillId="0" borderId="9" xfId="4" applyFont="1" applyBorder="1" applyAlignment="1">
      <alignment vertical="center" wrapText="1"/>
    </xf>
    <xf numFmtId="3" fontId="94" fillId="0" borderId="35" xfId="4" applyNumberFormat="1" applyFont="1" applyBorder="1" applyAlignment="1">
      <alignment vertical="center"/>
    </xf>
    <xf numFmtId="0" fontId="95" fillId="0" borderId="88" xfId="4" applyFont="1" applyBorder="1" applyAlignment="1">
      <alignment vertical="center" wrapText="1"/>
    </xf>
    <xf numFmtId="3" fontId="95" fillId="0" borderId="24" xfId="4" applyNumberFormat="1" applyFont="1" applyBorder="1" applyAlignment="1">
      <alignment vertical="center"/>
    </xf>
    <xf numFmtId="0" fontId="95" fillId="0" borderId="57" xfId="4" applyFont="1" applyBorder="1" applyAlignment="1">
      <alignment vertical="center"/>
    </xf>
    <xf numFmtId="0" fontId="95" fillId="0" borderId="3" xfId="4" applyFont="1" applyBorder="1" applyAlignment="1">
      <alignment vertical="center" wrapText="1"/>
    </xf>
    <xf numFmtId="3" fontId="95" fillId="0" borderId="36" xfId="4" applyNumberFormat="1" applyFont="1" applyBorder="1" applyAlignment="1">
      <alignment vertical="center"/>
    </xf>
    <xf numFmtId="3" fontId="95" fillId="0" borderId="23" xfId="4" applyNumberFormat="1" applyFont="1" applyBorder="1" applyAlignment="1">
      <alignment vertical="center"/>
    </xf>
    <xf numFmtId="0" fontId="95" fillId="0" borderId="89" xfId="4" applyFont="1" applyBorder="1" applyAlignment="1">
      <alignment vertical="center" wrapText="1"/>
    </xf>
    <xf numFmtId="3" fontId="95" fillId="0" borderId="14" xfId="4" applyNumberFormat="1" applyFont="1" applyBorder="1" applyAlignment="1">
      <alignment vertical="center"/>
    </xf>
    <xf numFmtId="0" fontId="95" fillId="0" borderId="89" xfId="4" applyFont="1" applyFill="1" applyBorder="1" applyAlignment="1">
      <alignment vertical="center" wrapText="1"/>
    </xf>
    <xf numFmtId="0" fontId="95" fillId="0" borderId="48" xfId="4" applyFont="1" applyBorder="1" applyAlignment="1">
      <alignment vertical="center" wrapText="1"/>
    </xf>
    <xf numFmtId="3" fontId="95" fillId="0" borderId="90" xfId="4" applyNumberFormat="1" applyFont="1" applyBorder="1" applyAlignment="1">
      <alignment vertical="center"/>
    </xf>
    <xf numFmtId="3" fontId="95" fillId="0" borderId="82" xfId="4" applyNumberFormat="1" applyFont="1" applyBorder="1" applyAlignment="1">
      <alignment vertical="center"/>
    </xf>
    <xf numFmtId="0" fontId="95" fillId="0" borderId="91" xfId="4" applyFont="1" applyBorder="1" applyAlignment="1">
      <alignment vertical="center" wrapText="1"/>
    </xf>
    <xf numFmtId="3" fontId="95" fillId="0" borderId="85" xfId="4" applyNumberFormat="1" applyFont="1" applyBorder="1" applyAlignment="1">
      <alignment vertical="center"/>
    </xf>
    <xf numFmtId="0" fontId="94" fillId="0" borderId="39" xfId="4" applyFont="1" applyBorder="1" applyAlignment="1">
      <alignment vertical="center" wrapText="1"/>
    </xf>
    <xf numFmtId="3" fontId="95" fillId="0" borderId="92" xfId="4" applyNumberFormat="1" applyFont="1" applyBorder="1" applyAlignment="1">
      <alignment vertical="center"/>
    </xf>
    <xf numFmtId="3" fontId="95" fillId="0" borderId="50" xfId="4" applyNumberFormat="1" applyFont="1" applyBorder="1" applyAlignment="1">
      <alignment vertical="center"/>
    </xf>
    <xf numFmtId="0" fontId="95" fillId="0" borderId="93" xfId="4" applyFont="1" applyBorder="1" applyAlignment="1">
      <alignment vertical="center" wrapText="1"/>
    </xf>
    <xf numFmtId="3" fontId="95" fillId="0" borderId="86" xfId="4" applyNumberFormat="1" applyFont="1" applyBorder="1" applyAlignment="1">
      <alignment vertical="center"/>
    </xf>
    <xf numFmtId="3" fontId="95" fillId="0" borderId="57" xfId="4" applyNumberFormat="1" applyFont="1" applyBorder="1" applyAlignment="1">
      <alignment vertical="center"/>
    </xf>
    <xf numFmtId="0" fontId="95" fillId="0" borderId="9" xfId="4" applyFont="1" applyBorder="1" applyAlignment="1">
      <alignment vertical="center"/>
    </xf>
    <xf numFmtId="3" fontId="94" fillId="0" borderId="13" xfId="4" applyNumberFormat="1" applyFont="1" applyBorder="1" applyAlignment="1">
      <alignment vertical="center"/>
    </xf>
    <xf numFmtId="3" fontId="94" fillId="0" borderId="16" xfId="4" applyNumberFormat="1" applyFont="1" applyBorder="1" applyAlignment="1">
      <alignment vertical="center"/>
    </xf>
    <xf numFmtId="3" fontId="95" fillId="0" borderId="61" xfId="4" applyNumberFormat="1" applyFont="1" applyBorder="1" applyAlignment="1">
      <alignment vertical="center"/>
    </xf>
    <xf numFmtId="0" fontId="95" fillId="0" borderId="22" xfId="4" applyFont="1" applyBorder="1" applyAlignment="1">
      <alignment vertical="center"/>
    </xf>
    <xf numFmtId="3" fontId="94" fillId="0" borderId="49" xfId="4" applyNumberFormat="1" applyFont="1" applyBorder="1" applyAlignment="1">
      <alignment vertical="center"/>
    </xf>
    <xf numFmtId="3" fontId="94" fillId="0" borderId="31" xfId="4" applyNumberFormat="1" applyFont="1" applyBorder="1" applyAlignment="1">
      <alignment vertical="center"/>
    </xf>
    <xf numFmtId="0" fontId="95" fillId="0" borderId="94" xfId="4" applyFont="1" applyBorder="1" applyAlignment="1">
      <alignment vertical="center" wrapText="1"/>
    </xf>
    <xf numFmtId="3" fontId="95" fillId="0" borderId="49" xfId="4" applyNumberFormat="1" applyFont="1" applyBorder="1" applyAlignment="1">
      <alignment vertical="center"/>
    </xf>
    <xf numFmtId="0" fontId="94" fillId="0" borderId="25" xfId="4" applyFont="1" applyBorder="1" applyAlignment="1">
      <alignment vertical="center"/>
    </xf>
    <xf numFmtId="3" fontId="94" fillId="0" borderId="15" xfId="4" applyNumberFormat="1" applyFont="1" applyBorder="1" applyAlignment="1">
      <alignment vertical="center"/>
    </xf>
    <xf numFmtId="3" fontId="94" fillId="0" borderId="32" xfId="4" applyNumberFormat="1" applyFont="1" applyBorder="1" applyAlignment="1">
      <alignment vertical="center"/>
    </xf>
    <xf numFmtId="0" fontId="94" fillId="0" borderId="95" xfId="4" applyFont="1" applyBorder="1" applyAlignment="1">
      <alignment vertical="center" wrapText="1"/>
    </xf>
    <xf numFmtId="0" fontId="96" fillId="0" borderId="25" xfId="4" applyFont="1" applyBorder="1" applyAlignment="1">
      <alignment horizontal="center" vertical="center"/>
    </xf>
    <xf numFmtId="3" fontId="96" fillId="0" borderId="34" xfId="4" applyNumberFormat="1" applyFont="1" applyBorder="1" applyAlignment="1">
      <alignment vertical="center"/>
    </xf>
    <xf numFmtId="3" fontId="96" fillId="0" borderId="32" xfId="4" applyNumberFormat="1" applyFont="1" applyBorder="1" applyAlignment="1">
      <alignment vertical="center"/>
    </xf>
    <xf numFmtId="0" fontId="96" fillId="0" borderId="95" xfId="4" applyFont="1" applyBorder="1" applyAlignment="1">
      <alignment horizontal="center" vertical="center" wrapText="1"/>
    </xf>
    <xf numFmtId="3" fontId="96" fillId="0" borderId="15" xfId="4" applyNumberFormat="1" applyFont="1" applyBorder="1" applyAlignment="1">
      <alignment vertical="center"/>
    </xf>
    <xf numFmtId="3" fontId="94" fillId="0" borderId="57" xfId="4" applyNumberFormat="1" applyFont="1" applyBorder="1" applyAlignment="1">
      <alignment vertical="center"/>
    </xf>
    <xf numFmtId="3" fontId="95" fillId="0" borderId="35" xfId="4" applyNumberFormat="1" applyFont="1" applyFill="1" applyBorder="1" applyAlignment="1">
      <alignment vertical="center"/>
    </xf>
    <xf numFmtId="0" fontId="95" fillId="0" borderId="96" xfId="4" applyFont="1" applyBorder="1" applyAlignment="1">
      <alignment vertical="center" wrapText="1"/>
    </xf>
    <xf numFmtId="0" fontId="98" fillId="0" borderId="22" xfId="4" applyFont="1" applyFill="1" applyBorder="1" applyAlignment="1">
      <alignment vertical="center" wrapText="1"/>
    </xf>
    <xf numFmtId="3" fontId="95" fillId="0" borderId="37" xfId="4" applyNumberFormat="1" applyFont="1" applyBorder="1" applyAlignment="1">
      <alignment vertical="center"/>
    </xf>
    <xf numFmtId="0" fontId="94" fillId="0" borderId="4" xfId="4" applyFont="1" applyBorder="1" applyAlignment="1">
      <alignment vertical="center" wrapText="1"/>
    </xf>
    <xf numFmtId="3" fontId="95" fillId="0" borderId="13" xfId="4" applyNumberFormat="1" applyFont="1" applyBorder="1" applyAlignment="1">
      <alignment vertical="center"/>
    </xf>
    <xf numFmtId="0" fontId="95" fillId="0" borderId="88" xfId="4" applyFont="1" applyFill="1" applyBorder="1" applyAlignment="1">
      <alignment vertical="center" wrapText="1"/>
    </xf>
    <xf numFmtId="3" fontId="96" fillId="0" borderId="49" xfId="4" applyNumberFormat="1" applyFont="1" applyBorder="1" applyAlignment="1">
      <alignment vertical="center"/>
    </xf>
    <xf numFmtId="0" fontId="95" fillId="0" borderId="94" xfId="4" applyFont="1" applyBorder="1" applyAlignment="1">
      <alignment vertical="center"/>
    </xf>
    <xf numFmtId="0" fontId="94" fillId="0" borderId="25" xfId="4" applyFont="1" applyFill="1" applyBorder="1" applyAlignment="1">
      <alignment vertical="center"/>
    </xf>
    <xf numFmtId="3" fontId="94" fillId="0" borderId="34" xfId="4" applyNumberFormat="1" applyFont="1" applyBorder="1" applyAlignment="1">
      <alignment vertical="center"/>
    </xf>
    <xf numFmtId="0" fontId="94" fillId="0" borderId="32" xfId="4" applyFont="1" applyBorder="1" applyAlignment="1">
      <alignment vertical="center"/>
    </xf>
    <xf numFmtId="0" fontId="99" fillId="0" borderId="39" xfId="0" applyFont="1" applyBorder="1" applyAlignment="1">
      <alignment horizontal="center" vertical="center" wrapText="1"/>
    </xf>
    <xf numFmtId="3" fontId="100" fillId="0" borderId="92" xfId="0" applyNumberFormat="1" applyFont="1" applyBorder="1" applyAlignment="1">
      <alignment vertical="center" wrapText="1"/>
    </xf>
    <xf numFmtId="0" fontId="101" fillId="0" borderId="39" xfId="4" applyFont="1" applyBorder="1" applyAlignment="1">
      <alignment horizontal="center" vertical="center"/>
    </xf>
    <xf numFmtId="3" fontId="101" fillId="0" borderId="92" xfId="4" applyNumberFormat="1" applyFont="1" applyBorder="1" applyAlignment="1">
      <alignment vertical="center"/>
    </xf>
    <xf numFmtId="0" fontId="101" fillId="0" borderId="26" xfId="4" applyFont="1" applyBorder="1" applyAlignment="1">
      <alignment horizontal="center" vertical="center"/>
    </xf>
    <xf numFmtId="3" fontId="101" fillId="0" borderId="15" xfId="4" applyNumberFormat="1" applyFont="1" applyBorder="1" applyAlignment="1">
      <alignment vertical="center"/>
    </xf>
    <xf numFmtId="0" fontId="94" fillId="0" borderId="34" xfId="4" applyFont="1" applyBorder="1" applyAlignment="1">
      <alignment horizontal="center" vertical="center" wrapText="1"/>
    </xf>
    <xf numFmtId="0" fontId="99" fillId="0" borderId="97" xfId="0" applyFont="1" applyBorder="1" applyAlignment="1">
      <alignment horizontal="center" vertical="center" wrapText="1"/>
    </xf>
    <xf numFmtId="3" fontId="101" fillId="0" borderId="98" xfId="4" applyNumberFormat="1" applyFont="1" applyBorder="1" applyAlignment="1">
      <alignment vertical="center"/>
    </xf>
    <xf numFmtId="0" fontId="94" fillId="0" borderId="15" xfId="4" applyFont="1" applyBorder="1" applyAlignment="1">
      <alignment horizontal="center" vertical="center" wrapText="1"/>
    </xf>
    <xf numFmtId="0" fontId="102" fillId="0" borderId="95" xfId="4" applyFont="1" applyBorder="1" applyAlignment="1">
      <alignment vertical="center"/>
    </xf>
    <xf numFmtId="3" fontId="95" fillId="0" borderId="12" xfId="4" applyNumberFormat="1" applyFont="1" applyBorder="1" applyAlignment="1">
      <alignment vertical="center"/>
    </xf>
    <xf numFmtId="3" fontId="95" fillId="0" borderId="8" xfId="4" applyNumberFormat="1" applyFont="1" applyBorder="1" applyAlignment="1">
      <alignment vertical="center"/>
    </xf>
    <xf numFmtId="3" fontId="95" fillId="0" borderId="19" xfId="4" applyNumberFormat="1" applyFont="1" applyBorder="1" applyAlignment="1">
      <alignment vertical="center"/>
    </xf>
    <xf numFmtId="3" fontId="95" fillId="0" borderId="2" xfId="4" applyNumberFormat="1" applyFont="1" applyBorder="1" applyAlignment="1">
      <alignment vertical="center"/>
    </xf>
    <xf numFmtId="3" fontId="96" fillId="0" borderId="2" xfId="4" applyNumberFormat="1" applyFont="1" applyBorder="1" applyAlignment="1">
      <alignment vertical="center"/>
    </xf>
    <xf numFmtId="3" fontId="100" fillId="0" borderId="43" xfId="0" applyNumberFormat="1" applyFont="1" applyBorder="1" applyAlignment="1">
      <alignment vertical="center" wrapText="1"/>
    </xf>
    <xf numFmtId="3" fontId="95" fillId="0" borderId="45" xfId="4" applyNumberFormat="1" applyFont="1" applyBorder="1" applyAlignment="1">
      <alignment vertical="center"/>
    </xf>
    <xf numFmtId="0" fontId="95" fillId="0" borderId="12" xfId="4" applyFont="1" applyBorder="1" applyAlignment="1">
      <alignment vertical="center"/>
    </xf>
    <xf numFmtId="49" fontId="1" fillId="0" borderId="99" xfId="0" applyNumberFormat="1" applyFont="1" applyBorder="1" applyAlignment="1">
      <alignment horizontal="left"/>
    </xf>
    <xf numFmtId="49" fontId="1" fillId="0" borderId="67" xfId="0" applyNumberFormat="1" applyFont="1" applyBorder="1" applyAlignment="1">
      <alignment horizontal="left"/>
    </xf>
    <xf numFmtId="49" fontId="1" fillId="0" borderId="100" xfId="0" applyNumberFormat="1" applyFont="1" applyBorder="1" applyAlignment="1">
      <alignment horizontal="left"/>
    </xf>
    <xf numFmtId="0" fontId="6" fillId="0" borderId="99" xfId="0" applyFont="1" applyBorder="1"/>
    <xf numFmtId="0" fontId="6" fillId="0" borderId="67" xfId="0" applyFont="1" applyBorder="1"/>
    <xf numFmtId="49" fontId="6" fillId="0" borderId="57" xfId="0" applyNumberFormat="1" applyFont="1" applyFill="1" applyBorder="1" applyAlignment="1">
      <alignment horizontal="left" vertical="center" wrapText="1"/>
    </xf>
    <xf numFmtId="3" fontId="6" fillId="2" borderId="15" xfId="0" applyNumberFormat="1" applyFont="1" applyFill="1" applyBorder="1" applyAlignment="1">
      <alignment horizontal="right" vertical="center" wrapText="1"/>
    </xf>
    <xf numFmtId="3" fontId="1" fillId="2" borderId="61" xfId="0" applyNumberFormat="1" applyFont="1" applyFill="1" applyBorder="1" applyAlignment="1">
      <alignment horizontal="righ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49" xfId="0" applyNumberFormat="1" applyFont="1" applyFill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right" vertical="center"/>
    </xf>
    <xf numFmtId="49" fontId="6" fillId="0" borderId="57" xfId="0" applyNumberFormat="1" applyFont="1" applyBorder="1" applyAlignment="1">
      <alignment horizontal="left" vertical="center"/>
    </xf>
    <xf numFmtId="3" fontId="6" fillId="0" borderId="15" xfId="0" applyNumberFormat="1" applyFont="1" applyFill="1" applyBorder="1" applyAlignment="1">
      <alignment horizontal="right" vertical="center"/>
    </xf>
    <xf numFmtId="0" fontId="1" fillId="0" borderId="57" xfId="0" applyFont="1" applyFill="1" applyBorder="1"/>
    <xf numFmtId="3" fontId="6" fillId="0" borderId="57" xfId="0" applyNumberFormat="1" applyFont="1" applyBorder="1" applyAlignment="1">
      <alignment horizontal="center" vertical="center" wrapText="1"/>
    </xf>
    <xf numFmtId="3" fontId="1" fillId="0" borderId="61" xfId="0" applyNumberFormat="1" applyFont="1" applyFill="1" applyBorder="1" applyAlignment="1">
      <alignment horizontal="right" vertical="center"/>
    </xf>
    <xf numFmtId="3" fontId="1" fillId="0" borderId="49" xfId="0" applyNumberFormat="1" applyFont="1" applyFill="1" applyBorder="1" applyAlignment="1">
      <alignment horizontal="right" vertical="center"/>
    </xf>
    <xf numFmtId="49" fontId="1" fillId="0" borderId="45" xfId="0" applyNumberFormat="1" applyFont="1" applyBorder="1" applyAlignment="1">
      <alignment horizontal="left" vertical="center"/>
    </xf>
    <xf numFmtId="3" fontId="1" fillId="0" borderId="57" xfId="0" applyNumberFormat="1" applyFont="1" applyBorder="1" applyAlignment="1">
      <alignment horizontal="center" vertical="center" wrapText="1"/>
    </xf>
    <xf numFmtId="3" fontId="6" fillId="0" borderId="61" xfId="0" applyNumberFormat="1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1" fillId="0" borderId="49" xfId="0" applyNumberFormat="1" applyFont="1" applyFill="1" applyBorder="1" applyAlignment="1">
      <alignment vertical="center"/>
    </xf>
    <xf numFmtId="0" fontId="1" fillId="0" borderId="42" xfId="0" applyFont="1" applyBorder="1"/>
    <xf numFmtId="3" fontId="6" fillId="0" borderId="15" xfId="0" applyNumberFormat="1" applyFont="1" applyFill="1" applyBorder="1" applyAlignment="1">
      <alignment vertical="center"/>
    </xf>
    <xf numFmtId="3" fontId="6" fillId="0" borderId="61" xfId="0" applyNumberFormat="1" applyFont="1" applyFill="1" applyBorder="1" applyAlignment="1">
      <alignment vertical="center"/>
    </xf>
    <xf numFmtId="3" fontId="1" fillId="0" borderId="61" xfId="0" applyNumberFormat="1" applyFont="1" applyFill="1" applyBorder="1" applyAlignment="1">
      <alignment vertical="center"/>
    </xf>
    <xf numFmtId="0" fontId="1" fillId="0" borderId="74" xfId="0" applyFont="1" applyBorder="1"/>
    <xf numFmtId="0" fontId="1" fillId="0" borderId="21" xfId="0" applyFont="1" applyFill="1" applyBorder="1" applyAlignment="1">
      <alignment horizontal="left" vertical="center" wrapText="1"/>
    </xf>
    <xf numFmtId="0" fontId="1" fillId="0" borderId="76" xfId="0" applyFont="1" applyBorder="1"/>
    <xf numFmtId="3" fontId="6" fillId="0" borderId="49" xfId="0" applyNumberFormat="1" applyFont="1" applyFill="1" applyBorder="1" applyAlignment="1">
      <alignment vertical="center" wrapText="1"/>
    </xf>
    <xf numFmtId="3" fontId="6" fillId="0" borderId="42" xfId="0" applyNumberFormat="1" applyFont="1" applyFill="1" applyBorder="1" applyAlignment="1">
      <alignment vertical="center" wrapText="1"/>
    </xf>
    <xf numFmtId="3" fontId="1" fillId="2" borderId="67" xfId="0" applyNumberFormat="1" applyFont="1" applyFill="1" applyBorder="1" applyAlignment="1">
      <alignment horizontal="right" vertical="center" wrapText="1"/>
    </xf>
    <xf numFmtId="3" fontId="1" fillId="2" borderId="68" xfId="0" applyNumberFormat="1" applyFont="1" applyFill="1" applyBorder="1" applyAlignment="1">
      <alignment horizontal="right" vertical="center" wrapText="1"/>
    </xf>
    <xf numFmtId="3" fontId="3" fillId="0" borderId="101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3" xfId="0" applyNumberFormat="1" applyFont="1" applyBorder="1" applyAlignment="1">
      <alignment vertical="center"/>
    </xf>
    <xf numFmtId="3" fontId="7" fillId="0" borderId="103" xfId="0" applyNumberFormat="1" applyFont="1" applyFill="1" applyBorder="1" applyAlignment="1">
      <alignment vertical="center"/>
    </xf>
    <xf numFmtId="3" fontId="7" fillId="0" borderId="104" xfId="0" applyNumberFormat="1" applyFont="1" applyBorder="1" applyAlignment="1">
      <alignment vertical="center"/>
    </xf>
    <xf numFmtId="3" fontId="3" fillId="0" borderId="101" xfId="0" applyNumberFormat="1" applyFont="1" applyBorder="1" applyAlignment="1">
      <alignment vertical="center"/>
    </xf>
    <xf numFmtId="3" fontId="7" fillId="0" borderId="105" xfId="0" applyNumberFormat="1" applyFont="1" applyBorder="1" applyAlignment="1">
      <alignment vertical="center"/>
    </xf>
    <xf numFmtId="3" fontId="7" fillId="0" borderId="104" xfId="0" applyNumberFormat="1" applyFont="1" applyFill="1" applyBorder="1" applyAlignment="1">
      <alignment vertical="center"/>
    </xf>
    <xf numFmtId="3" fontId="54" fillId="0" borderId="101" xfId="0" applyNumberFormat="1" applyFont="1" applyFill="1" applyBorder="1" applyAlignment="1">
      <alignment vertical="center"/>
    </xf>
    <xf numFmtId="3" fontId="3" fillId="0" borderId="101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106" xfId="0" applyFont="1" applyBorder="1" applyAlignment="1">
      <alignment horizontal="left" vertical="center" wrapText="1"/>
    </xf>
    <xf numFmtId="0" fontId="80" fillId="0" borderId="0" xfId="0" applyFont="1" applyFill="1" applyAlignment="1">
      <alignment vertical="center" wrapText="1"/>
    </xf>
    <xf numFmtId="0" fontId="68" fillId="0" borderId="57" xfId="0" applyFont="1" applyFill="1" applyBorder="1" applyAlignment="1">
      <alignment vertical="center" wrapText="1"/>
    </xf>
    <xf numFmtId="0" fontId="31" fillId="0" borderId="57" xfId="4" applyFont="1" applyBorder="1" applyAlignment="1">
      <alignment horizontal="center" vertical="center"/>
    </xf>
    <xf numFmtId="0" fontId="24" fillId="0" borderId="62" xfId="4" applyFont="1" applyBorder="1" applyAlignment="1">
      <alignment vertical="center" wrapText="1"/>
    </xf>
    <xf numFmtId="3" fontId="12" fillId="0" borderId="38" xfId="4" applyNumberFormat="1" applyBorder="1"/>
    <xf numFmtId="0" fontId="12" fillId="0" borderId="70" xfId="4" applyBorder="1"/>
    <xf numFmtId="0" fontId="87" fillId="0" borderId="38" xfId="9" applyFont="1" applyBorder="1" applyAlignment="1">
      <alignment horizontal="center"/>
    </xf>
    <xf numFmtId="0" fontId="25" fillId="0" borderId="29" xfId="8" applyFont="1" applyFill="1" applyBorder="1" applyAlignment="1">
      <alignment vertical="center" wrapText="1"/>
    </xf>
    <xf numFmtId="3" fontId="37" fillId="0" borderId="7" xfId="4" applyNumberFormat="1" applyFont="1" applyBorder="1" applyAlignment="1">
      <alignment horizontal="right" vertical="center" wrapText="1"/>
    </xf>
    <xf numFmtId="3" fontId="37" fillId="0" borderId="18" xfId="4" applyNumberFormat="1" applyFont="1" applyBorder="1" applyAlignment="1">
      <alignment horizontal="right" vertical="center" wrapText="1"/>
    </xf>
    <xf numFmtId="3" fontId="52" fillId="3" borderId="107" xfId="4" applyNumberFormat="1" applyFont="1" applyFill="1" applyBorder="1" applyAlignment="1">
      <alignment horizontal="right" vertical="center" wrapText="1"/>
    </xf>
    <xf numFmtId="3" fontId="52" fillId="0" borderId="59" xfId="4" applyNumberFormat="1" applyFont="1" applyFill="1" applyBorder="1" applyAlignment="1">
      <alignment horizontal="right" vertical="center" wrapText="1"/>
    </xf>
    <xf numFmtId="3" fontId="37" fillId="0" borderId="7" xfId="4" applyNumberFormat="1" applyFont="1" applyFill="1" applyBorder="1" applyAlignment="1">
      <alignment horizontal="right" vertical="center" wrapText="1"/>
    </xf>
    <xf numFmtId="3" fontId="37" fillId="0" borderId="53" xfId="4" applyNumberFormat="1" applyFont="1" applyFill="1" applyBorder="1" applyAlignment="1">
      <alignment horizontal="right" vertical="center" wrapText="1"/>
    </xf>
    <xf numFmtId="3" fontId="37" fillId="0" borderId="108" xfId="4" applyNumberFormat="1" applyFont="1" applyFill="1" applyBorder="1" applyAlignment="1">
      <alignment horizontal="right" vertical="center" wrapText="1"/>
    </xf>
    <xf numFmtId="3" fontId="82" fillId="4" borderId="109" xfId="4" applyNumberFormat="1" applyFont="1" applyFill="1" applyBorder="1" applyAlignment="1">
      <alignment vertical="center"/>
    </xf>
    <xf numFmtId="0" fontId="25" fillId="0" borderId="14" xfId="8" applyFont="1" applyBorder="1" applyAlignment="1">
      <alignment horizontal="center" vertical="center" wrapText="1"/>
    </xf>
    <xf numFmtId="3" fontId="30" fillId="3" borderId="110" xfId="4" applyNumberFormat="1" applyFont="1" applyFill="1" applyBorder="1" applyAlignment="1">
      <alignment horizontal="center" vertical="center" wrapText="1"/>
    </xf>
    <xf numFmtId="0" fontId="25" fillId="0" borderId="14" xfId="8" applyFont="1" applyFill="1" applyBorder="1" applyAlignment="1">
      <alignment horizontal="center" vertical="center" wrapText="1"/>
    </xf>
    <xf numFmtId="0" fontId="25" fillId="0" borderId="49" xfId="8" applyFont="1" applyFill="1" applyBorder="1" applyAlignment="1">
      <alignment horizontal="center" vertical="center" wrapText="1"/>
    </xf>
    <xf numFmtId="0" fontId="25" fillId="0" borderId="111" xfId="8" applyFont="1" applyFill="1" applyBorder="1" applyAlignment="1">
      <alignment horizontal="center" vertical="center" wrapText="1"/>
    </xf>
    <xf numFmtId="0" fontId="12" fillId="4" borderId="112" xfId="4" applyFill="1" applyBorder="1" applyAlignment="1">
      <alignment vertical="center"/>
    </xf>
    <xf numFmtId="3" fontId="46" fillId="0" borderId="10" xfId="4" applyNumberFormat="1" applyFont="1" applyBorder="1" applyAlignment="1">
      <alignment horizontal="center" vertical="center" wrapText="1"/>
    </xf>
    <xf numFmtId="3" fontId="46" fillId="0" borderId="38" xfId="4" applyNumberFormat="1" applyFont="1" applyBorder="1" applyAlignment="1">
      <alignment horizontal="center" vertical="center" wrapText="1"/>
    </xf>
    <xf numFmtId="3" fontId="46" fillId="0" borderId="3" xfId="4" applyNumberFormat="1" applyFont="1" applyBorder="1" applyAlignment="1">
      <alignment horizontal="right" vertical="center" wrapText="1"/>
    </xf>
    <xf numFmtId="3" fontId="46" fillId="0" borderId="7" xfId="4" applyNumberFormat="1" applyFont="1" applyBorder="1" applyAlignment="1">
      <alignment horizontal="right" vertical="center" wrapText="1"/>
    </xf>
    <xf numFmtId="3" fontId="52" fillId="3" borderId="113" xfId="4" applyNumberFormat="1" applyFont="1" applyFill="1" applyBorder="1" applyAlignment="1">
      <alignment horizontal="right" vertical="center" wrapText="1"/>
    </xf>
    <xf numFmtId="3" fontId="52" fillId="0" borderId="51" xfId="4" applyNumberFormat="1" applyFont="1" applyFill="1" applyBorder="1" applyAlignment="1">
      <alignment horizontal="right" vertical="center" wrapText="1"/>
    </xf>
    <xf numFmtId="3" fontId="46" fillId="0" borderId="3" xfId="4" applyNumberFormat="1" applyFont="1" applyFill="1" applyBorder="1" applyAlignment="1">
      <alignment horizontal="right" vertical="center" wrapText="1"/>
    </xf>
    <xf numFmtId="3" fontId="46" fillId="0" borderId="7" xfId="4" applyNumberFormat="1" applyFont="1" applyFill="1" applyBorder="1" applyAlignment="1">
      <alignment horizontal="right" vertical="center" wrapText="1"/>
    </xf>
    <xf numFmtId="3" fontId="46" fillId="0" borderId="22" xfId="4" applyNumberFormat="1" applyFont="1" applyFill="1" applyBorder="1" applyAlignment="1">
      <alignment horizontal="right" vertical="center" wrapText="1"/>
    </xf>
    <xf numFmtId="3" fontId="46" fillId="0" borderId="20" xfId="4" applyNumberFormat="1" applyFont="1" applyFill="1" applyBorder="1" applyAlignment="1">
      <alignment horizontal="right" vertical="center" wrapText="1"/>
    </xf>
    <xf numFmtId="3" fontId="46" fillId="0" borderId="114" xfId="4" applyNumberFormat="1" applyFont="1" applyFill="1" applyBorder="1" applyAlignment="1">
      <alignment horizontal="right" vertical="center" wrapText="1"/>
    </xf>
    <xf numFmtId="3" fontId="46" fillId="0" borderId="108" xfId="4" applyNumberFormat="1" applyFont="1" applyFill="1" applyBorder="1" applyAlignment="1">
      <alignment horizontal="right" vertical="center" wrapText="1"/>
    </xf>
    <xf numFmtId="3" fontId="82" fillId="4" borderId="115" xfId="4" applyNumberFormat="1" applyFont="1" applyFill="1" applyBorder="1" applyAlignment="1">
      <alignment vertical="center"/>
    </xf>
    <xf numFmtId="3" fontId="46" fillId="0" borderId="30" xfId="4" applyNumberFormat="1" applyFont="1" applyBorder="1" applyAlignment="1">
      <alignment horizontal="center" vertical="center" wrapText="1"/>
    </xf>
    <xf numFmtId="3" fontId="37" fillId="0" borderId="30" xfId="4" applyNumberFormat="1" applyFont="1" applyBorder="1" applyAlignment="1">
      <alignment horizontal="right" vertical="center" wrapText="1"/>
    </xf>
    <xf numFmtId="3" fontId="52" fillId="3" borderId="116" xfId="4" applyNumberFormat="1" applyFont="1" applyFill="1" applyBorder="1" applyAlignment="1">
      <alignment horizontal="right" vertical="center" wrapText="1"/>
    </xf>
    <xf numFmtId="3" fontId="37" fillId="0" borderId="23" xfId="4" applyNumberFormat="1" applyFont="1" applyFill="1" applyBorder="1" applyAlignment="1">
      <alignment horizontal="right" vertical="center" wrapText="1"/>
    </xf>
    <xf numFmtId="3" fontId="37" fillId="0" borderId="0" xfId="4" applyNumberFormat="1" applyFont="1" applyFill="1" applyBorder="1" applyAlignment="1">
      <alignment horizontal="right" vertical="center" wrapText="1"/>
    </xf>
    <xf numFmtId="3" fontId="37" fillId="0" borderId="117" xfId="4" applyNumberFormat="1" applyFont="1" applyFill="1" applyBorder="1" applyAlignment="1">
      <alignment horizontal="right" vertical="center" wrapText="1"/>
    </xf>
    <xf numFmtId="3" fontId="82" fillId="4" borderId="118" xfId="4" applyNumberFormat="1" applyFont="1" applyFill="1" applyBorder="1" applyAlignment="1">
      <alignment vertical="center"/>
    </xf>
    <xf numFmtId="3" fontId="46" fillId="0" borderId="119" xfId="4" applyNumberFormat="1" applyFont="1" applyBorder="1" applyAlignment="1">
      <alignment horizontal="center" vertical="center" wrapText="1"/>
    </xf>
    <xf numFmtId="3" fontId="46" fillId="0" borderId="120" xfId="4" applyNumberFormat="1" applyFont="1" applyBorder="1" applyAlignment="1">
      <alignment horizontal="center" vertical="center" wrapText="1"/>
    </xf>
    <xf numFmtId="3" fontId="57" fillId="0" borderId="67" xfId="4" applyNumberFormat="1" applyFont="1" applyFill="1" applyBorder="1" applyAlignment="1">
      <alignment horizontal="right"/>
    </xf>
    <xf numFmtId="3" fontId="20" fillId="0" borderId="68" xfId="1" applyNumberFormat="1" applyFont="1" applyBorder="1" applyAlignment="1">
      <alignment horizontal="right" vertical="center"/>
    </xf>
    <xf numFmtId="3" fontId="6" fillId="0" borderId="63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3" fontId="7" fillId="0" borderId="67" xfId="0" applyNumberFormat="1" applyFont="1" applyBorder="1" applyAlignment="1">
      <alignment vertical="center"/>
    </xf>
    <xf numFmtId="3" fontId="7" fillId="0" borderId="67" xfId="0" applyNumberFormat="1" applyFont="1" applyFill="1" applyBorder="1" applyAlignment="1">
      <alignment vertical="center"/>
    </xf>
    <xf numFmtId="3" fontId="7" fillId="0" borderId="100" xfId="0" applyNumberFormat="1" applyFont="1" applyBorder="1" applyAlignment="1">
      <alignment vertical="center"/>
    </xf>
    <xf numFmtId="3" fontId="3" fillId="0" borderId="57" xfId="0" applyNumberFormat="1" applyFont="1" applyBorder="1" applyAlignment="1">
      <alignment vertical="center"/>
    </xf>
    <xf numFmtId="3" fontId="7" fillId="0" borderId="99" xfId="0" applyNumberFormat="1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2" fillId="0" borderId="99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3" fillId="0" borderId="67" xfId="0" applyFont="1" applyBorder="1" applyAlignment="1">
      <alignment horizontal="center" vertical="center"/>
    </xf>
    <xf numFmtId="3" fontId="3" fillId="0" borderId="68" xfId="0" applyNumberFormat="1" applyFont="1" applyBorder="1" applyAlignment="1">
      <alignment horizontal="center" vertical="center"/>
    </xf>
    <xf numFmtId="49" fontId="89" fillId="0" borderId="31" xfId="0" applyNumberFormat="1" applyFont="1" applyBorder="1" applyAlignment="1">
      <alignment horizontal="left" vertical="center"/>
    </xf>
    <xf numFmtId="49" fontId="89" fillId="0" borderId="23" xfId="0" applyNumberFormat="1" applyFont="1" applyBorder="1" applyAlignment="1">
      <alignment horizontal="left" vertical="center"/>
    </xf>
    <xf numFmtId="49" fontId="89" fillId="0" borderId="30" xfId="0" applyNumberFormat="1" applyFont="1" applyBorder="1" applyAlignment="1">
      <alignment horizontal="left" vertical="center"/>
    </xf>
    <xf numFmtId="49" fontId="81" fillId="0" borderId="0" xfId="0" applyNumberFormat="1" applyFont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48" fillId="0" borderId="0" xfId="5" applyFont="1" applyAlignment="1">
      <alignment horizontal="center" vertical="center"/>
    </xf>
    <xf numFmtId="0" fontId="41" fillId="0" borderId="0" xfId="4" applyFont="1" applyAlignment="1">
      <alignment horizontal="center"/>
    </xf>
    <xf numFmtId="3" fontId="88" fillId="2" borderId="57" xfId="0" applyNumberFormat="1" applyFont="1" applyFill="1" applyBorder="1" applyAlignment="1">
      <alignment horizontal="right" vertical="center" wrapText="1"/>
    </xf>
    <xf numFmtId="3" fontId="88" fillId="2" borderId="72" xfId="0" applyNumberFormat="1" applyFont="1" applyFill="1" applyBorder="1" applyAlignment="1">
      <alignment horizontal="right" vertical="center" wrapText="1"/>
    </xf>
    <xf numFmtId="3" fontId="88" fillId="2" borderId="45" xfId="0" applyNumberFormat="1" applyFont="1" applyFill="1" applyBorder="1" applyAlignment="1">
      <alignment horizontal="right" vertical="center" wrapText="1"/>
    </xf>
    <xf numFmtId="3" fontId="88" fillId="0" borderId="57" xfId="0" applyNumberFormat="1" applyFont="1" applyBorder="1"/>
    <xf numFmtId="3" fontId="103" fillId="2" borderId="57" xfId="0" applyNumberFormat="1" applyFont="1" applyFill="1" applyBorder="1" applyAlignment="1">
      <alignment horizontal="right" vertical="center" wrapText="1"/>
    </xf>
    <xf numFmtId="3" fontId="103" fillId="2" borderId="72" xfId="0" applyNumberFormat="1" applyFont="1" applyFill="1" applyBorder="1" applyAlignment="1">
      <alignment horizontal="right" vertical="center" wrapText="1"/>
    </xf>
    <xf numFmtId="3" fontId="103" fillId="2" borderId="45" xfId="0" applyNumberFormat="1" applyFont="1" applyFill="1" applyBorder="1" applyAlignment="1">
      <alignment horizontal="right" vertical="center" wrapText="1"/>
    </xf>
    <xf numFmtId="49" fontId="89" fillId="0" borderId="30" xfId="0" applyNumberFormat="1" applyFont="1" applyFill="1" applyBorder="1" applyAlignment="1">
      <alignment horizontal="left" vertical="center" wrapText="1"/>
    </xf>
    <xf numFmtId="3" fontId="89" fillId="2" borderId="57" xfId="0" applyNumberFormat="1" applyFont="1" applyFill="1" applyBorder="1" applyAlignment="1">
      <alignment horizontal="right" vertical="center" wrapText="1"/>
    </xf>
    <xf numFmtId="3" fontId="89" fillId="2" borderId="73" xfId="0" applyNumberFormat="1" applyFont="1" applyFill="1" applyBorder="1" applyAlignment="1">
      <alignment horizontal="right" vertical="center" wrapText="1"/>
    </xf>
    <xf numFmtId="3" fontId="89" fillId="2" borderId="74" xfId="0" applyNumberFormat="1" applyFont="1" applyFill="1" applyBorder="1" applyAlignment="1">
      <alignment horizontal="right" vertical="center" wrapText="1"/>
    </xf>
    <xf numFmtId="3" fontId="89" fillId="0" borderId="57" xfId="0" applyNumberFormat="1" applyFont="1" applyBorder="1"/>
    <xf numFmtId="49" fontId="89" fillId="0" borderId="23" xfId="0" applyNumberFormat="1" applyFont="1" applyFill="1" applyBorder="1" applyAlignment="1">
      <alignment horizontal="left" vertical="center" wrapText="1"/>
    </xf>
    <xf numFmtId="0" fontId="89" fillId="0" borderId="23" xfId="0" applyFont="1" applyFill="1" applyBorder="1" applyAlignment="1">
      <alignment horizontal="left" vertical="center" wrapText="1"/>
    </xf>
    <xf numFmtId="3" fontId="89" fillId="2" borderId="75" xfId="0" applyNumberFormat="1" applyFont="1" applyFill="1" applyBorder="1" applyAlignment="1">
      <alignment horizontal="right" vertical="center" wrapText="1"/>
    </xf>
    <xf numFmtId="3" fontId="89" fillId="2" borderId="76" xfId="0" applyNumberFormat="1" applyFont="1" applyFill="1" applyBorder="1" applyAlignment="1">
      <alignment horizontal="right" vertical="center" wrapText="1"/>
    </xf>
    <xf numFmtId="49" fontId="89" fillId="0" borderId="31" xfId="0" applyNumberFormat="1" applyFont="1" applyFill="1" applyBorder="1" applyAlignment="1">
      <alignment horizontal="left" vertical="center" wrapText="1"/>
    </xf>
    <xf numFmtId="3" fontId="89" fillId="2" borderId="77" xfId="0" applyNumberFormat="1" applyFont="1" applyFill="1" applyBorder="1" applyAlignment="1">
      <alignment horizontal="right" vertical="center" wrapText="1"/>
    </xf>
    <xf numFmtId="49" fontId="89" fillId="0" borderId="69" xfId="0" applyNumberFormat="1" applyFont="1" applyFill="1" applyBorder="1" applyAlignment="1">
      <alignment horizontal="left" vertical="center" wrapText="1"/>
    </xf>
    <xf numFmtId="3" fontId="88" fillId="2" borderId="79" xfId="0" applyNumberFormat="1" applyFont="1" applyFill="1" applyBorder="1" applyAlignment="1">
      <alignment horizontal="right" vertical="center" wrapText="1"/>
    </xf>
    <xf numFmtId="3" fontId="88" fillId="2" borderId="80" xfId="0" applyNumberFormat="1" applyFont="1" applyFill="1" applyBorder="1" applyAlignment="1">
      <alignment horizontal="right" vertical="center" wrapText="1"/>
    </xf>
    <xf numFmtId="3" fontId="88" fillId="2" borderId="81" xfId="0" applyNumberFormat="1" applyFont="1" applyFill="1" applyBorder="1" applyAlignment="1">
      <alignment horizontal="right" vertical="center" wrapText="1"/>
    </xf>
    <xf numFmtId="3" fontId="88" fillId="2" borderId="58" xfId="0" applyNumberFormat="1" applyFont="1" applyFill="1" applyBorder="1" applyAlignment="1">
      <alignment horizontal="right" vertical="center" wrapText="1"/>
    </xf>
    <xf numFmtId="3" fontId="88" fillId="0" borderId="57" xfId="0" applyNumberFormat="1" applyFont="1" applyFill="1" applyBorder="1" applyAlignment="1">
      <alignment horizontal="right" vertical="center"/>
    </xf>
    <xf numFmtId="3" fontId="88" fillId="0" borderId="72" xfId="0" applyNumberFormat="1" applyFont="1" applyFill="1" applyBorder="1" applyAlignment="1">
      <alignment horizontal="right" vertical="center"/>
    </xf>
    <xf numFmtId="0" fontId="88" fillId="0" borderId="57" xfId="0" applyFont="1" applyBorder="1"/>
    <xf numFmtId="3" fontId="88" fillId="0" borderId="45" xfId="0" applyNumberFormat="1" applyFont="1" applyFill="1" applyBorder="1" applyAlignment="1">
      <alignment horizontal="right" vertical="center"/>
    </xf>
    <xf numFmtId="3" fontId="89" fillId="0" borderId="57" xfId="0" applyNumberFormat="1" applyFont="1" applyFill="1" applyBorder="1"/>
    <xf numFmtId="3" fontId="88" fillId="0" borderId="32" xfId="0" applyNumberFormat="1" applyFont="1" applyFill="1" applyBorder="1" applyAlignment="1">
      <alignment horizontal="right" vertical="center"/>
    </xf>
    <xf numFmtId="3" fontId="89" fillId="0" borderId="57" xfId="0" applyNumberFormat="1" applyFont="1" applyFill="1" applyBorder="1" applyAlignment="1">
      <alignment horizontal="right" vertical="center"/>
    </xf>
    <xf numFmtId="3" fontId="89" fillId="0" borderId="30" xfId="0" applyNumberFormat="1" applyFont="1" applyFill="1" applyBorder="1" applyAlignment="1">
      <alignment horizontal="right" vertical="center"/>
    </xf>
    <xf numFmtId="3" fontId="89" fillId="0" borderId="73" xfId="0" applyNumberFormat="1" applyFont="1" applyFill="1" applyBorder="1" applyAlignment="1">
      <alignment horizontal="right" vertical="center"/>
    </xf>
    <xf numFmtId="3" fontId="103" fillId="0" borderId="57" xfId="0" applyNumberFormat="1" applyFont="1" applyFill="1" applyBorder="1" applyAlignment="1">
      <alignment horizontal="right" vertical="center"/>
    </xf>
    <xf numFmtId="3" fontId="103" fillId="0" borderId="74" xfId="0" applyNumberFormat="1" applyFont="1" applyFill="1" applyBorder="1" applyAlignment="1">
      <alignment horizontal="right" vertical="center"/>
    </xf>
    <xf numFmtId="3" fontId="89" fillId="0" borderId="75" xfId="0" applyNumberFormat="1" applyFont="1" applyFill="1" applyBorder="1" applyAlignment="1">
      <alignment horizontal="right" vertical="center"/>
    </xf>
    <xf numFmtId="0" fontId="89" fillId="0" borderId="57" xfId="0" applyFont="1" applyBorder="1"/>
    <xf numFmtId="3" fontId="89" fillId="0" borderId="76" xfId="0" applyNumberFormat="1" applyFont="1" applyFill="1" applyBorder="1" applyAlignment="1">
      <alignment horizontal="right" vertical="center"/>
    </xf>
    <xf numFmtId="3" fontId="89" fillId="0" borderId="77" xfId="0" applyNumberFormat="1" applyFont="1" applyFill="1" applyBorder="1" applyAlignment="1">
      <alignment horizontal="right" vertical="center"/>
    </xf>
    <xf numFmtId="3" fontId="89" fillId="0" borderId="42" xfId="0" applyNumberFormat="1" applyFont="1" applyFill="1" applyBorder="1" applyAlignment="1">
      <alignment horizontal="right" vertical="center"/>
    </xf>
    <xf numFmtId="49" fontId="89" fillId="0" borderId="82" xfId="0" applyNumberFormat="1" applyFont="1" applyBorder="1" applyAlignment="1">
      <alignment horizontal="left" vertical="center"/>
    </xf>
    <xf numFmtId="3" fontId="89" fillId="0" borderId="82" xfId="0" applyNumberFormat="1" applyFont="1" applyFill="1" applyBorder="1" applyAlignment="1">
      <alignment horizontal="right" vertical="center"/>
    </xf>
    <xf numFmtId="3" fontId="89" fillId="0" borderId="83" xfId="0" applyNumberFormat="1" applyFont="1" applyFill="1" applyBorder="1" applyAlignment="1">
      <alignment horizontal="right" vertical="center"/>
    </xf>
    <xf numFmtId="3" fontId="89" fillId="0" borderId="84" xfId="0" applyNumberFormat="1" applyFont="1" applyFill="1" applyBorder="1" applyAlignment="1">
      <alignment horizontal="right" vertical="center"/>
    </xf>
    <xf numFmtId="49" fontId="89" fillId="0" borderId="50" xfId="0" applyNumberFormat="1" applyFont="1" applyBorder="1" applyAlignment="1">
      <alignment horizontal="left" vertical="center"/>
    </xf>
    <xf numFmtId="0" fontId="89" fillId="0" borderId="50" xfId="0" applyFont="1" applyFill="1" applyBorder="1" applyAlignment="1">
      <alignment horizontal="left" vertical="center"/>
    </xf>
    <xf numFmtId="0" fontId="89" fillId="0" borderId="50" xfId="0" applyFont="1" applyBorder="1" applyAlignment="1">
      <alignment horizontal="left" vertical="center"/>
    </xf>
    <xf numFmtId="3" fontId="89" fillId="0" borderId="50" xfId="0" applyNumberFormat="1" applyFont="1" applyFill="1" applyBorder="1" applyAlignment="1">
      <alignment horizontal="right" vertical="center"/>
    </xf>
    <xf numFmtId="3" fontId="89" fillId="0" borderId="81" xfId="0" applyNumberFormat="1" applyFont="1" applyFill="1" applyBorder="1" applyAlignment="1">
      <alignment horizontal="right" vertical="center"/>
    </xf>
    <xf numFmtId="3" fontId="89" fillId="0" borderId="58" xfId="0" applyNumberFormat="1" applyFont="1" applyFill="1" applyBorder="1" applyAlignment="1">
      <alignment horizontal="right" vertical="center"/>
    </xf>
    <xf numFmtId="3" fontId="88" fillId="0" borderId="73" xfId="0" applyNumberFormat="1" applyFont="1" applyFill="1" applyBorder="1" applyAlignment="1">
      <alignment horizontal="right" vertical="center"/>
    </xf>
    <xf numFmtId="3" fontId="88" fillId="0" borderId="74" xfId="0" applyNumberFormat="1" applyFont="1" applyFill="1" applyBorder="1" applyAlignment="1">
      <alignment horizontal="right" vertical="center"/>
    </xf>
    <xf numFmtId="3" fontId="88" fillId="0" borderId="75" xfId="0" applyNumberFormat="1" applyFont="1" applyFill="1" applyBorder="1" applyAlignment="1">
      <alignment horizontal="right" vertical="center"/>
    </xf>
    <xf numFmtId="3" fontId="88" fillId="0" borderId="76" xfId="0" applyNumberFormat="1" applyFont="1" applyFill="1" applyBorder="1" applyAlignment="1">
      <alignment horizontal="right" vertical="center"/>
    </xf>
    <xf numFmtId="3" fontId="89" fillId="0" borderId="76" xfId="0" applyNumberFormat="1" applyFont="1" applyFill="1" applyBorder="1" applyAlignment="1">
      <alignment vertical="center"/>
    </xf>
    <xf numFmtId="0" fontId="104" fillId="0" borderId="57" xfId="0" applyFont="1" applyBorder="1"/>
    <xf numFmtId="3" fontId="88" fillId="0" borderId="57" xfId="0" applyNumberFormat="1" applyFont="1" applyFill="1" applyBorder="1" applyAlignment="1">
      <alignment vertical="center"/>
    </xf>
    <xf numFmtId="3" fontId="88" fillId="0" borderId="75" xfId="0" applyNumberFormat="1" applyFont="1" applyFill="1" applyBorder="1" applyAlignment="1">
      <alignment vertical="center"/>
    </xf>
    <xf numFmtId="3" fontId="88" fillId="0" borderId="76" xfId="0" applyNumberFormat="1" applyFont="1" applyFill="1" applyBorder="1" applyAlignment="1">
      <alignment vertical="center"/>
    </xf>
    <xf numFmtId="3" fontId="89" fillId="0" borderId="57" xfId="0" applyNumberFormat="1" applyFont="1" applyFill="1" applyBorder="1" applyAlignment="1">
      <alignment vertical="center"/>
    </xf>
    <xf numFmtId="3" fontId="89" fillId="0" borderId="75" xfId="0" applyNumberFormat="1" applyFont="1" applyFill="1" applyBorder="1" applyAlignment="1">
      <alignment vertical="center"/>
    </xf>
    <xf numFmtId="0" fontId="89" fillId="0" borderId="31" xfId="0" applyFont="1" applyFill="1" applyBorder="1" applyAlignment="1">
      <alignment horizontal="left" vertical="center" wrapText="1"/>
    </xf>
    <xf numFmtId="3" fontId="89" fillId="0" borderId="77" xfId="0" applyNumberFormat="1" applyFont="1" applyBorder="1"/>
    <xf numFmtId="3" fontId="89" fillId="0" borderId="42" xfId="0" applyNumberFormat="1" applyFont="1" applyFill="1" applyBorder="1" applyAlignment="1">
      <alignment vertical="center"/>
    </xf>
    <xf numFmtId="3" fontId="88" fillId="0" borderId="32" xfId="0" applyNumberFormat="1" applyFont="1" applyFill="1" applyBorder="1" applyAlignment="1">
      <alignment vertical="center"/>
    </xf>
    <xf numFmtId="3" fontId="88" fillId="0" borderId="72" xfId="0" applyNumberFormat="1" applyFont="1" applyFill="1" applyBorder="1" applyAlignment="1">
      <alignment vertical="center"/>
    </xf>
    <xf numFmtId="3" fontId="88" fillId="0" borderId="45" xfId="0" applyNumberFormat="1" applyFont="1" applyFill="1" applyBorder="1" applyAlignment="1">
      <alignment vertical="center"/>
    </xf>
    <xf numFmtId="3" fontId="88" fillId="0" borderId="30" xfId="0" applyNumberFormat="1" applyFont="1" applyFill="1" applyBorder="1" applyAlignment="1">
      <alignment vertical="center"/>
    </xf>
    <xf numFmtId="3" fontId="88" fillId="0" borderId="73" xfId="0" applyNumberFormat="1" applyFont="1" applyFill="1" applyBorder="1" applyAlignment="1">
      <alignment vertical="center"/>
    </xf>
    <xf numFmtId="3" fontId="88" fillId="0" borderId="74" xfId="0" applyNumberFormat="1" applyFont="1" applyFill="1" applyBorder="1" applyAlignment="1">
      <alignment vertical="center"/>
    </xf>
    <xf numFmtId="3" fontId="89" fillId="0" borderId="31" xfId="0" applyNumberFormat="1" applyFont="1" applyFill="1" applyBorder="1" applyAlignment="1">
      <alignment vertical="center"/>
    </xf>
    <xf numFmtId="3" fontId="89" fillId="0" borderId="77" xfId="0" applyNumberFormat="1" applyFont="1" applyFill="1" applyBorder="1" applyAlignment="1">
      <alignment vertical="center"/>
    </xf>
    <xf numFmtId="3" fontId="89" fillId="0" borderId="30" xfId="0" applyNumberFormat="1" applyFont="1" applyFill="1" applyBorder="1" applyAlignment="1">
      <alignment vertical="center"/>
    </xf>
    <xf numFmtId="3" fontId="89" fillId="0" borderId="73" xfId="0" applyNumberFormat="1" applyFont="1" applyBorder="1"/>
    <xf numFmtId="3" fontId="89" fillId="0" borderId="74" xfId="0" applyNumberFormat="1" applyFont="1" applyFill="1" applyBorder="1" applyAlignment="1">
      <alignment vertical="center"/>
    </xf>
    <xf numFmtId="3" fontId="89" fillId="0" borderId="75" xfId="0" applyNumberFormat="1" applyFont="1" applyBorder="1"/>
    <xf numFmtId="3" fontId="89" fillId="0" borderId="73" xfId="0" applyNumberFormat="1" applyFont="1" applyFill="1" applyBorder="1" applyAlignment="1">
      <alignment vertical="center"/>
    </xf>
    <xf numFmtId="49" fontId="89" fillId="0" borderId="31" xfId="0" applyNumberFormat="1" applyFont="1" applyBorder="1" applyAlignment="1">
      <alignment horizontal="left" vertical="center" wrapText="1"/>
    </xf>
    <xf numFmtId="3" fontId="88" fillId="0" borderId="57" xfId="0" applyNumberFormat="1" applyFont="1" applyFill="1" applyBorder="1" applyAlignment="1">
      <alignment vertical="center" wrapText="1"/>
    </xf>
    <xf numFmtId="0" fontId="88" fillId="0" borderId="0" xfId="0" applyFont="1" applyAlignment="1">
      <alignment vertical="center" wrapText="1"/>
    </xf>
    <xf numFmtId="49" fontId="88" fillId="0" borderId="0" xfId="0" applyNumberFormat="1" applyFont="1" applyAlignment="1">
      <alignment vertical="center" wrapText="1"/>
    </xf>
    <xf numFmtId="0" fontId="89" fillId="0" borderId="57" xfId="0" applyFont="1" applyBorder="1" applyAlignment="1">
      <alignment vertical="center" wrapText="1"/>
    </xf>
    <xf numFmtId="0" fontId="89" fillId="0" borderId="85" xfId="0" applyFont="1" applyBorder="1" applyAlignment="1">
      <alignment vertical="center" wrapText="1"/>
    </xf>
    <xf numFmtId="0" fontId="88" fillId="0" borderId="57" xfId="0" applyFont="1" applyBorder="1" applyAlignment="1">
      <alignment vertical="center" wrapText="1"/>
    </xf>
    <xf numFmtId="3" fontId="88" fillId="0" borderId="57" xfId="0" applyNumberFormat="1" applyFont="1" applyBorder="1" applyAlignment="1">
      <alignment vertical="center" wrapText="1"/>
    </xf>
    <xf numFmtId="0" fontId="88" fillId="0" borderId="0" xfId="0" applyFont="1" applyBorder="1" applyAlignment="1">
      <alignment horizontal="center" vertical="center" wrapText="1"/>
    </xf>
    <xf numFmtId="3" fontId="89" fillId="0" borderId="0" xfId="0" applyNumberFormat="1" applyFont="1"/>
    <xf numFmtId="49" fontId="1" fillId="0" borderId="27" xfId="0" applyNumberFormat="1" applyFont="1" applyBorder="1" applyAlignment="1">
      <alignment horizontal="left" wrapText="1"/>
    </xf>
    <xf numFmtId="49" fontId="89" fillId="0" borderId="23" xfId="0" applyNumberFormat="1" applyFont="1" applyBorder="1" applyAlignment="1">
      <alignment horizontal="left" vertical="center" wrapText="1"/>
    </xf>
    <xf numFmtId="3" fontId="89" fillId="0" borderId="57" xfId="0" applyNumberFormat="1" applyFont="1" applyFill="1" applyBorder="1" applyAlignment="1">
      <alignment vertical="center" wrapText="1"/>
    </xf>
    <xf numFmtId="3" fontId="89" fillId="0" borderId="75" xfId="0" applyNumberFormat="1" applyFont="1" applyFill="1" applyBorder="1" applyAlignment="1">
      <alignment vertical="center" wrapText="1"/>
    </xf>
    <xf numFmtId="3" fontId="89" fillId="0" borderId="76" xfId="0" applyNumberFormat="1" applyFont="1" applyFill="1" applyBorder="1" applyAlignment="1">
      <alignment vertical="center" wrapText="1"/>
    </xf>
    <xf numFmtId="3" fontId="89" fillId="0" borderId="57" xfId="0" applyNumberFormat="1" applyFont="1" applyBorder="1" applyAlignment="1">
      <alignment wrapText="1"/>
    </xf>
    <xf numFmtId="0" fontId="40" fillId="0" borderId="0" xfId="7" applyFont="1" applyFill="1" applyAlignment="1">
      <alignment vertical="center"/>
    </xf>
    <xf numFmtId="0" fontId="58" fillId="0" borderId="0" xfId="7" applyFont="1" applyFill="1" applyAlignment="1">
      <alignment vertical="center"/>
    </xf>
    <xf numFmtId="166" fontId="105" fillId="0" borderId="0" xfId="7" applyNumberFormat="1" applyFont="1" applyFill="1" applyBorder="1" applyAlignment="1" applyProtection="1">
      <alignment horizontal="center" vertical="center" wrapText="1"/>
    </xf>
    <xf numFmtId="166" fontId="106" fillId="0" borderId="0" xfId="7" applyNumberFormat="1" applyFont="1" applyFill="1" applyBorder="1" applyAlignment="1" applyProtection="1">
      <alignment horizontal="centerContinuous" vertical="center"/>
    </xf>
    <xf numFmtId="0" fontId="60" fillId="0" borderId="0" xfId="0" applyFont="1" applyFill="1" applyBorder="1" applyAlignment="1" applyProtection="1">
      <alignment horizontal="right" vertical="center"/>
    </xf>
    <xf numFmtId="0" fontId="107" fillId="0" borderId="10" xfId="7" applyFont="1" applyFill="1" applyBorder="1" applyAlignment="1" applyProtection="1">
      <alignment horizontal="center" vertical="center" wrapText="1"/>
    </xf>
    <xf numFmtId="0" fontId="107" fillId="0" borderId="12" xfId="7" applyFont="1" applyFill="1" applyBorder="1" applyAlignment="1" applyProtection="1">
      <alignment horizontal="center" vertical="center" wrapText="1"/>
    </xf>
    <xf numFmtId="0" fontId="107" fillId="0" borderId="38" xfId="7" applyFont="1" applyFill="1" applyBorder="1" applyAlignment="1" applyProtection="1">
      <alignment horizontal="center" vertical="center" wrapText="1"/>
    </xf>
    <xf numFmtId="0" fontId="59" fillId="0" borderId="4" xfId="7" applyFont="1" applyFill="1" applyBorder="1" applyAlignment="1" applyProtection="1">
      <alignment horizontal="center" vertical="center"/>
    </xf>
    <xf numFmtId="0" fontId="59" fillId="0" borderId="2" xfId="7" applyFont="1" applyFill="1" applyBorder="1" applyAlignment="1" applyProtection="1">
      <alignment horizontal="center" vertical="center"/>
    </xf>
    <xf numFmtId="0" fontId="59" fillId="0" borderId="1" xfId="7" applyFont="1" applyFill="1" applyBorder="1" applyAlignment="1" applyProtection="1">
      <alignment horizontal="center" vertical="center"/>
    </xf>
    <xf numFmtId="0" fontId="59" fillId="0" borderId="10" xfId="7" applyFont="1" applyFill="1" applyBorder="1" applyAlignment="1" applyProtection="1">
      <alignment horizontal="center" vertical="center"/>
    </xf>
    <xf numFmtId="0" fontId="59" fillId="0" borderId="13" xfId="7" applyFont="1" applyFill="1" applyBorder="1" applyAlignment="1" applyProtection="1">
      <alignment vertical="center"/>
    </xf>
    <xf numFmtId="167" fontId="59" fillId="0" borderId="38" xfId="1" applyNumberFormat="1" applyFont="1" applyFill="1" applyBorder="1" applyAlignment="1" applyProtection="1">
      <alignment vertical="center"/>
      <protection locked="0"/>
    </xf>
    <xf numFmtId="0" fontId="59" fillId="0" borderId="3" xfId="7" applyFont="1" applyFill="1" applyBorder="1" applyAlignment="1" applyProtection="1">
      <alignment horizontal="center" vertical="center"/>
    </xf>
    <xf numFmtId="0" fontId="32" fillId="0" borderId="8" xfId="0" applyFont="1" applyBorder="1" applyAlignment="1">
      <alignment horizontal="justify" vertical="center" wrapText="1"/>
    </xf>
    <xf numFmtId="167" fontId="59" fillId="0" borderId="7" xfId="1" applyNumberFormat="1" applyFont="1" applyFill="1" applyBorder="1" applyAlignment="1" applyProtection="1">
      <alignment vertical="center"/>
      <protection locked="0"/>
    </xf>
    <xf numFmtId="0" fontId="32" fillId="0" borderId="8" xfId="0" applyFont="1" applyBorder="1" applyAlignment="1">
      <alignment vertical="center" wrapText="1"/>
    </xf>
    <xf numFmtId="0" fontId="59" fillId="0" borderId="22" xfId="7" applyFont="1" applyFill="1" applyBorder="1" applyAlignment="1" applyProtection="1">
      <alignment horizontal="center" vertical="center"/>
    </xf>
    <xf numFmtId="167" fontId="59" fillId="0" borderId="20" xfId="1" applyNumberFormat="1" applyFont="1" applyFill="1" applyBorder="1" applyAlignment="1" applyProtection="1">
      <alignment vertical="center"/>
      <protection locked="0"/>
    </xf>
    <xf numFmtId="0" fontId="32" fillId="0" borderId="5" xfId="0" applyFont="1" applyBorder="1" applyAlignment="1">
      <alignment vertical="center" wrapText="1"/>
    </xf>
    <xf numFmtId="167" fontId="107" fillId="0" borderId="1" xfId="1" applyNumberFormat="1" applyFont="1" applyFill="1" applyBorder="1" applyAlignment="1" applyProtection="1">
      <alignment vertical="center"/>
    </xf>
    <xf numFmtId="3" fontId="59" fillId="0" borderId="0" xfId="10" applyNumberFormat="1" applyFill="1" applyProtection="1"/>
    <xf numFmtId="3" fontId="59" fillId="0" borderId="0" xfId="10" applyNumberFormat="1" applyFill="1" applyAlignment="1" applyProtection="1">
      <alignment wrapText="1"/>
      <protection locked="0"/>
    </xf>
    <xf numFmtId="3" fontId="59" fillId="0" borderId="0" xfId="10" applyNumberFormat="1" applyFill="1" applyProtection="1">
      <protection locked="0"/>
    </xf>
    <xf numFmtId="3" fontId="44" fillId="0" borderId="0" xfId="0" applyNumberFormat="1" applyFont="1" applyFill="1" applyAlignment="1">
      <alignment horizontal="right"/>
    </xf>
    <xf numFmtId="3" fontId="109" fillId="0" borderId="46" xfId="10" applyNumberFormat="1" applyFont="1" applyFill="1" applyBorder="1" applyAlignment="1" applyProtection="1">
      <alignment horizontal="center" vertical="center" wrapText="1"/>
    </xf>
    <xf numFmtId="3" fontId="109" fillId="0" borderId="40" xfId="10" applyNumberFormat="1" applyFont="1" applyFill="1" applyBorder="1" applyAlignment="1" applyProtection="1">
      <alignment horizontal="center" vertical="center" wrapText="1"/>
    </xf>
    <xf numFmtId="3" fontId="109" fillId="0" borderId="40" xfId="10" applyNumberFormat="1" applyFont="1" applyFill="1" applyBorder="1" applyAlignment="1" applyProtection="1">
      <alignment horizontal="center" vertical="center"/>
    </xf>
    <xf numFmtId="3" fontId="109" fillId="0" borderId="41" xfId="10" applyNumberFormat="1" applyFont="1" applyFill="1" applyBorder="1" applyAlignment="1" applyProtection="1">
      <alignment horizontal="center" vertical="center"/>
    </xf>
    <xf numFmtId="3" fontId="61" fillId="0" borderId="4" xfId="10" applyNumberFormat="1" applyFont="1" applyFill="1" applyBorder="1" applyAlignment="1" applyProtection="1">
      <alignment horizontal="left" vertical="center" indent="1"/>
    </xf>
    <xf numFmtId="3" fontId="61" fillId="0" borderId="64" xfId="10" applyNumberFormat="1" applyFont="1" applyFill="1" applyBorder="1" applyAlignment="1" applyProtection="1">
      <alignment horizontal="left" vertical="center" indent="1"/>
    </xf>
    <xf numFmtId="3" fontId="61" fillId="0" borderId="126" xfId="10" applyNumberFormat="1" applyFont="1" applyFill="1" applyBorder="1" applyAlignment="1" applyProtection="1">
      <alignment horizontal="left" vertical="center" wrapText="1"/>
    </xf>
    <xf numFmtId="3" fontId="61" fillId="0" borderId="126" xfId="10" applyNumberFormat="1" applyFont="1" applyFill="1" applyBorder="1" applyAlignment="1" applyProtection="1">
      <alignment vertical="center"/>
      <protection locked="0"/>
    </xf>
    <xf numFmtId="3" fontId="61" fillId="0" borderId="53" xfId="10" applyNumberFormat="1" applyFont="1" applyFill="1" applyBorder="1" applyAlignment="1" applyProtection="1">
      <alignment vertical="center"/>
    </xf>
    <xf numFmtId="3" fontId="61" fillId="0" borderId="3" xfId="10" applyNumberFormat="1" applyFont="1" applyFill="1" applyBorder="1" applyAlignment="1" applyProtection="1">
      <alignment horizontal="left" vertical="center" indent="1"/>
    </xf>
    <xf numFmtId="3" fontId="61" fillId="0" borderId="8" xfId="10" applyNumberFormat="1" applyFont="1" applyFill="1" applyBorder="1" applyAlignment="1" applyProtection="1">
      <alignment horizontal="left" vertical="center" wrapText="1"/>
    </xf>
    <xf numFmtId="3" fontId="61" fillId="0" borderId="8" xfId="10" applyNumberFormat="1" applyFont="1" applyFill="1" applyBorder="1" applyAlignment="1" applyProtection="1">
      <alignment vertical="center"/>
      <protection locked="0"/>
    </xf>
    <xf numFmtId="3" fontId="61" fillId="0" borderId="7" xfId="10" applyNumberFormat="1" applyFont="1" applyFill="1" applyBorder="1" applyAlignment="1" applyProtection="1">
      <alignment vertical="center"/>
    </xf>
    <xf numFmtId="3" fontId="61" fillId="0" borderId="13" xfId="10" applyNumberFormat="1" applyFont="1" applyFill="1" applyBorder="1" applyAlignment="1" applyProtection="1">
      <alignment horizontal="left" vertical="center" wrapText="1"/>
    </xf>
    <xf numFmtId="3" fontId="61" fillId="0" borderId="13" xfId="10" applyNumberFormat="1" applyFont="1" applyFill="1" applyBorder="1" applyAlignment="1" applyProtection="1">
      <alignment vertical="center"/>
      <protection locked="0"/>
    </xf>
    <xf numFmtId="3" fontId="61" fillId="0" borderId="18" xfId="10" applyNumberFormat="1" applyFont="1" applyFill="1" applyBorder="1" applyAlignment="1" applyProtection="1">
      <alignment vertical="center"/>
    </xf>
    <xf numFmtId="3" fontId="65" fillId="0" borderId="2" xfId="10" applyNumberFormat="1" applyFont="1" applyFill="1" applyBorder="1" applyAlignment="1" applyProtection="1">
      <alignment horizontal="left" vertical="center" wrapText="1"/>
    </xf>
    <xf numFmtId="3" fontId="67" fillId="0" borderId="2" xfId="10" applyNumberFormat="1" applyFont="1" applyFill="1" applyBorder="1" applyAlignment="1" applyProtection="1">
      <alignment vertical="center"/>
    </xf>
    <xf numFmtId="3" fontId="67" fillId="0" borderId="1" xfId="10" applyNumberFormat="1" applyFont="1" applyFill="1" applyBorder="1" applyAlignment="1" applyProtection="1">
      <alignment vertical="center"/>
    </xf>
    <xf numFmtId="3" fontId="61" fillId="0" borderId="19" xfId="10" applyNumberFormat="1" applyFont="1" applyFill="1" applyBorder="1" applyAlignment="1" applyProtection="1">
      <alignment horizontal="left" vertical="center" wrapText="1"/>
    </xf>
    <xf numFmtId="3" fontId="61" fillId="0" borderId="19" xfId="10" applyNumberFormat="1" applyFont="1" applyFill="1" applyBorder="1" applyAlignment="1" applyProtection="1">
      <alignment vertical="center"/>
      <protection locked="0"/>
    </xf>
    <xf numFmtId="3" fontId="61" fillId="0" borderId="20" xfId="10" applyNumberFormat="1" applyFont="1" applyFill="1" applyBorder="1" applyAlignment="1" applyProtection="1">
      <alignment vertical="center"/>
    </xf>
    <xf numFmtId="3" fontId="67" fillId="0" borderId="2" xfId="10" applyNumberFormat="1" applyFont="1" applyFill="1" applyBorder="1" applyAlignment="1" applyProtection="1">
      <alignment vertical="center"/>
      <protection locked="0"/>
    </xf>
    <xf numFmtId="3" fontId="65" fillId="0" borderId="2" xfId="10" applyNumberFormat="1" applyFont="1" applyFill="1" applyBorder="1" applyAlignment="1" applyProtection="1">
      <alignment horizontal="left" wrapText="1"/>
    </xf>
    <xf numFmtId="3" fontId="67" fillId="0" borderId="2" xfId="10" applyNumberFormat="1" applyFont="1" applyFill="1" applyBorder="1" applyProtection="1"/>
    <xf numFmtId="3" fontId="67" fillId="0" borderId="1" xfId="10" applyNumberFormat="1" applyFont="1" applyFill="1" applyBorder="1" applyProtection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112" fillId="0" borderId="5" xfId="0" applyNumberFormat="1" applyFont="1" applyFill="1" applyBorder="1" applyAlignment="1">
      <alignment horizontal="center" vertical="center"/>
    </xf>
    <xf numFmtId="3" fontId="112" fillId="0" borderId="121" xfId="0" applyNumberFormat="1" applyFont="1" applyFill="1" applyBorder="1" applyAlignment="1">
      <alignment horizontal="center" vertical="center"/>
    </xf>
    <xf numFmtId="3" fontId="112" fillId="0" borderId="6" xfId="0" applyNumberFormat="1" applyFont="1" applyFill="1" applyBorder="1" applyAlignment="1">
      <alignment horizontal="center" vertical="center"/>
    </xf>
    <xf numFmtId="3" fontId="38" fillId="0" borderId="9" xfId="0" applyNumberFormat="1" applyFont="1" applyBorder="1" applyAlignment="1">
      <alignment vertical="center" wrapText="1"/>
    </xf>
    <xf numFmtId="3" fontId="38" fillId="0" borderId="13" xfId="0" applyNumberFormat="1" applyFont="1" applyBorder="1" applyAlignment="1">
      <alignment vertical="center"/>
    </xf>
    <xf numFmtId="3" fontId="38" fillId="0" borderId="13" xfId="0" applyNumberFormat="1" applyFont="1" applyBorder="1" applyAlignment="1">
      <alignment horizontal="right" vertical="center"/>
    </xf>
    <xf numFmtId="3" fontId="38" fillId="0" borderId="18" xfId="0" applyNumberFormat="1" applyFont="1" applyBorder="1" applyAlignment="1">
      <alignment horizontal="right" vertical="center"/>
    </xf>
    <xf numFmtId="3" fontId="38" fillId="0" borderId="3" xfId="0" applyNumberFormat="1" applyFont="1" applyBorder="1" applyAlignment="1">
      <alignment vertical="center" wrapText="1"/>
    </xf>
    <xf numFmtId="3" fontId="38" fillId="0" borderId="8" xfId="0" applyNumberFormat="1" applyFont="1" applyBorder="1" applyAlignment="1">
      <alignment vertical="center"/>
    </xf>
    <xf numFmtId="3" fontId="38" fillId="0" borderId="8" xfId="0" applyNumberFormat="1" applyFont="1" applyBorder="1" applyAlignment="1">
      <alignment horizontal="right" vertical="center"/>
    </xf>
    <xf numFmtId="3" fontId="38" fillId="0" borderId="7" xfId="0" applyNumberFormat="1" applyFont="1" applyBorder="1" applyAlignment="1">
      <alignment horizontal="right" vertical="center"/>
    </xf>
    <xf numFmtId="3" fontId="38" fillId="0" borderId="22" xfId="0" applyNumberFormat="1" applyFont="1" applyBorder="1" applyAlignment="1">
      <alignment vertical="center" wrapText="1"/>
    </xf>
    <xf numFmtId="3" fontId="38" fillId="0" borderId="19" xfId="0" applyNumberFormat="1" applyFont="1" applyBorder="1" applyAlignment="1">
      <alignment vertical="center"/>
    </xf>
    <xf numFmtId="3" fontId="38" fillId="0" borderId="19" xfId="0" applyNumberFormat="1" applyFont="1" applyBorder="1" applyAlignment="1">
      <alignment horizontal="right" vertical="center"/>
    </xf>
    <xf numFmtId="3" fontId="38" fillId="0" borderId="48" xfId="0" applyNumberFormat="1" applyFont="1" applyBorder="1" applyAlignment="1">
      <alignment vertical="center" wrapText="1"/>
    </xf>
    <xf numFmtId="3" fontId="38" fillId="0" borderId="5" xfId="0" applyNumberFormat="1" applyFont="1" applyBorder="1" applyAlignment="1">
      <alignment vertical="center"/>
    </xf>
    <xf numFmtId="3" fontId="38" fillId="0" borderId="5" xfId="0" applyNumberFormat="1" applyFont="1" applyBorder="1" applyAlignment="1">
      <alignment horizontal="right" vertical="center"/>
    </xf>
    <xf numFmtId="3" fontId="38" fillId="0" borderId="6" xfId="0" applyNumberFormat="1" applyFont="1" applyBorder="1" applyAlignment="1">
      <alignment horizontal="right" vertical="center"/>
    </xf>
    <xf numFmtId="3" fontId="33" fillId="0" borderId="39" xfId="0" applyNumberFormat="1" applyFont="1" applyBorder="1" applyAlignment="1">
      <alignment vertical="center" wrapText="1"/>
    </xf>
    <xf numFmtId="3" fontId="33" fillId="0" borderId="43" xfId="0" applyNumberFormat="1" applyFont="1" applyBorder="1" applyAlignment="1">
      <alignment vertical="center"/>
    </xf>
    <xf numFmtId="3" fontId="33" fillId="0" borderId="44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4" fillId="0" borderId="0" xfId="0" applyFont="1" applyBorder="1" applyAlignment="1">
      <alignment horizontal="center" vertical="center" wrapText="1"/>
    </xf>
    <xf numFmtId="0" fontId="38" fillId="0" borderId="28" xfId="0" applyFont="1" applyBorder="1" applyAlignment="1">
      <alignment vertical="center"/>
    </xf>
    <xf numFmtId="3" fontId="38" fillId="0" borderId="38" xfId="0" applyNumberFormat="1" applyFont="1" applyBorder="1" applyAlignment="1">
      <alignment vertical="center"/>
    </xf>
    <xf numFmtId="3" fontId="38" fillId="0" borderId="0" xfId="0" applyNumberFormat="1" applyFont="1" applyBorder="1" applyAlignment="1">
      <alignment vertical="center"/>
    </xf>
    <xf numFmtId="0" fontId="38" fillId="0" borderId="54" xfId="0" applyFont="1" applyBorder="1" applyAlignment="1">
      <alignment vertical="center"/>
    </xf>
    <xf numFmtId="3" fontId="38" fillId="0" borderId="6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33" fillId="0" borderId="39" xfId="0" applyFont="1" applyBorder="1" applyAlignment="1">
      <alignment vertical="center"/>
    </xf>
    <xf numFmtId="3" fontId="33" fillId="0" borderId="0" xfId="0" applyNumberFormat="1" applyFont="1" applyBorder="1" applyAlignment="1">
      <alignment vertical="center"/>
    </xf>
    <xf numFmtId="3" fontId="11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115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8" fillId="0" borderId="0" xfId="0" applyFont="1" applyFill="1"/>
    <xf numFmtId="0" fontId="116" fillId="0" borderId="0" xfId="0" applyFont="1" applyFill="1"/>
    <xf numFmtId="0" fontId="0" fillId="0" borderId="0" xfId="0" applyProtection="1">
      <protection locked="0"/>
    </xf>
    <xf numFmtId="0" fontId="39" fillId="0" borderId="4" xfId="0" applyFont="1" applyBorder="1" applyAlignment="1">
      <alignment horizontal="center" vertical="center" wrapText="1"/>
    </xf>
    <xf numFmtId="0" fontId="106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166" fontId="0" fillId="0" borderId="13" xfId="0" applyNumberFormat="1" applyBorder="1" applyProtection="1">
      <protection locked="0"/>
    </xf>
    <xf numFmtId="166" fontId="0" fillId="0" borderId="18" xfId="0" applyNumberFormat="1" applyBorder="1"/>
    <xf numFmtId="0" fontId="43" fillId="0" borderId="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6" fontId="0" fillId="0" borderId="8" xfId="0" applyNumberFormat="1" applyBorder="1" applyProtection="1">
      <protection locked="0"/>
    </xf>
    <xf numFmtId="166" fontId="0" fillId="0" borderId="7" xfId="0" applyNumberFormat="1" applyBorder="1"/>
    <xf numFmtId="0" fontId="43" fillId="0" borderId="22" xfId="0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166" fontId="0" fillId="0" borderId="19" xfId="0" applyNumberFormat="1" applyBorder="1" applyProtection="1">
      <protection locked="0"/>
    </xf>
    <xf numFmtId="166" fontId="0" fillId="0" borderId="20" xfId="0" applyNumberFormat="1" applyBorder="1"/>
    <xf numFmtId="0" fontId="39" fillId="0" borderId="4" xfId="0" applyFont="1" applyBorder="1" applyAlignment="1">
      <alignment horizontal="center" vertical="center"/>
    </xf>
    <xf numFmtId="0" fontId="106" fillId="0" borderId="2" xfId="0" applyFont="1" applyBorder="1" applyAlignment="1">
      <alignment vertical="center" wrapText="1"/>
    </xf>
    <xf numFmtId="166" fontId="39" fillId="0" borderId="2" xfId="0" applyNumberFormat="1" applyFont="1" applyBorder="1"/>
    <xf numFmtId="166" fontId="39" fillId="0" borderId="1" xfId="0" applyNumberFormat="1" applyFont="1" applyBorder="1"/>
    <xf numFmtId="0" fontId="0" fillId="0" borderId="127" xfId="0" applyBorder="1"/>
    <xf numFmtId="0" fontId="44" fillId="0" borderId="127" xfId="0" applyFont="1" applyBorder="1" applyAlignment="1">
      <alignment horizontal="center"/>
    </xf>
    <xf numFmtId="0" fontId="6" fillId="0" borderId="7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89" fillId="0" borderId="82" xfId="0" applyFont="1" applyFill="1" applyBorder="1" applyAlignment="1">
      <alignment horizontal="left" vertical="center" wrapText="1"/>
    </xf>
    <xf numFmtId="0" fontId="89" fillId="0" borderId="23" xfId="0" applyFont="1" applyBorder="1" applyAlignment="1">
      <alignment horizontal="left" wrapText="1"/>
    </xf>
    <xf numFmtId="0" fontId="89" fillId="0" borderId="31" xfId="0" applyFont="1" applyBorder="1" applyAlignment="1">
      <alignment horizontal="left" wrapText="1"/>
    </xf>
    <xf numFmtId="0" fontId="88" fillId="0" borderId="32" xfId="0" applyFont="1" applyBorder="1" applyAlignment="1">
      <alignment horizontal="center" vertical="center" wrapText="1"/>
    </xf>
    <xf numFmtId="0" fontId="88" fillId="0" borderId="32" xfId="0" applyFont="1" applyFill="1" applyBorder="1" applyAlignment="1">
      <alignment horizontal="left" vertical="center" wrapText="1"/>
    </xf>
    <xf numFmtId="0" fontId="89" fillId="0" borderId="31" xfId="0" applyFont="1" applyFill="1" applyBorder="1" applyAlignment="1">
      <alignment horizontal="left" vertical="center" wrapText="1"/>
    </xf>
    <xf numFmtId="0" fontId="89" fillId="0" borderId="30" xfId="0" applyFont="1" applyFill="1" applyBorder="1" applyAlignment="1">
      <alignment horizontal="left" vertical="center" wrapText="1"/>
    </xf>
    <xf numFmtId="0" fontId="89" fillId="0" borderId="23" xfId="0" applyFont="1" applyFill="1" applyBorder="1" applyAlignment="1">
      <alignment horizontal="left" vertical="center" wrapText="1"/>
    </xf>
    <xf numFmtId="0" fontId="88" fillId="0" borderId="32" xfId="0" applyFont="1" applyFill="1" applyBorder="1" applyAlignment="1">
      <alignment horizontal="center" vertical="center" wrapText="1"/>
    </xf>
    <xf numFmtId="0" fontId="89" fillId="0" borderId="82" xfId="0" applyFont="1" applyFill="1" applyBorder="1" applyAlignment="1">
      <alignment horizontal="left" vertical="center"/>
    </xf>
    <xf numFmtId="0" fontId="89" fillId="0" borderId="82" xfId="0" applyFont="1" applyBorder="1" applyAlignment="1">
      <alignment horizontal="left" vertical="center"/>
    </xf>
    <xf numFmtId="0" fontId="103" fillId="0" borderId="32" xfId="0" applyFont="1" applyFill="1" applyBorder="1" applyAlignment="1">
      <alignment horizontal="left" vertical="center" wrapText="1"/>
    </xf>
    <xf numFmtId="0" fontId="89" fillId="0" borderId="69" xfId="0" applyFont="1" applyFill="1" applyBorder="1" applyAlignment="1">
      <alignment horizontal="left" vertical="center" wrapText="1"/>
    </xf>
    <xf numFmtId="0" fontId="88" fillId="0" borderId="3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81" fillId="0" borderId="0" xfId="0" applyNumberFormat="1" applyFont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/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32" xfId="0" applyNumberFormat="1" applyFont="1" applyBorder="1" applyAlignment="1">
      <alignment horizontal="left" vertical="center"/>
    </xf>
    <xf numFmtId="49" fontId="89" fillId="0" borderId="23" xfId="0" applyNumberFormat="1" applyFont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3" fontId="6" fillId="0" borderId="26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49" fontId="88" fillId="0" borderId="32" xfId="0" applyNumberFormat="1" applyFont="1" applyBorder="1" applyAlignment="1">
      <alignment horizontal="left" vertical="center"/>
    </xf>
    <xf numFmtId="49" fontId="89" fillId="0" borderId="30" xfId="0" applyNumberFormat="1" applyFont="1" applyBorder="1" applyAlignment="1">
      <alignment horizontal="left" vertical="center"/>
    </xf>
    <xf numFmtId="0" fontId="79" fillId="0" borderId="0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166" fontId="58" fillId="0" borderId="0" xfId="7" applyNumberFormat="1" applyFont="1" applyFill="1" applyBorder="1" applyAlignment="1" applyProtection="1">
      <alignment horizontal="left" vertical="center"/>
    </xf>
    <xf numFmtId="0" fontId="93" fillId="0" borderId="5" xfId="7" applyFont="1" applyFill="1" applyBorder="1" applyAlignment="1">
      <alignment horizontal="left"/>
    </xf>
    <xf numFmtId="0" fontId="43" fillId="0" borderId="14" xfId="7" applyFont="1" applyFill="1" applyBorder="1" applyAlignment="1" applyProtection="1">
      <alignment horizontal="left" vertical="center" wrapText="1"/>
    </xf>
    <xf numFmtId="0" fontId="43" fillId="0" borderId="23" xfId="7" applyFont="1" applyFill="1" applyBorder="1" applyAlignment="1" applyProtection="1">
      <alignment horizontal="left" vertical="center" wrapText="1"/>
    </xf>
    <xf numFmtId="0" fontId="43" fillId="0" borderId="21" xfId="7" applyFont="1" applyFill="1" applyBorder="1" applyAlignment="1" applyProtection="1">
      <alignment horizontal="left" vertical="center" wrapText="1"/>
    </xf>
    <xf numFmtId="0" fontId="43" fillId="0" borderId="85" xfId="7" applyFont="1" applyFill="1" applyBorder="1" applyAlignment="1" applyProtection="1">
      <alignment horizontal="left" vertical="center" wrapText="1"/>
    </xf>
    <xf numFmtId="0" fontId="43" fillId="0" borderId="82" xfId="7" applyFont="1" applyFill="1" applyBorder="1" applyAlignment="1" applyProtection="1">
      <alignment horizontal="left" vertical="center" wrapText="1"/>
    </xf>
    <xf numFmtId="0" fontId="43" fillId="0" borderId="121" xfId="7" applyFont="1" applyFill="1" applyBorder="1" applyAlignment="1" applyProtection="1">
      <alignment horizontal="left" vertical="center" wrapText="1"/>
    </xf>
    <xf numFmtId="0" fontId="90" fillId="0" borderId="12" xfId="7" applyFont="1" applyFill="1" applyBorder="1" applyAlignment="1">
      <alignment horizontal="left"/>
    </xf>
    <xf numFmtId="0" fontId="43" fillId="0" borderId="8" xfId="7" applyFont="1" applyFill="1" applyBorder="1" applyAlignment="1">
      <alignment horizontal="left"/>
    </xf>
    <xf numFmtId="0" fontId="93" fillId="0" borderId="8" xfId="7" applyFont="1" applyFill="1" applyBorder="1" applyAlignment="1">
      <alignment horizontal="left"/>
    </xf>
    <xf numFmtId="0" fontId="90" fillId="0" borderId="0" xfId="7" applyFont="1" applyFill="1" applyAlignment="1">
      <alignment horizontal="center" wrapText="1"/>
    </xf>
    <xf numFmtId="0" fontId="90" fillId="0" borderId="0" xfId="7" applyFont="1" applyFill="1" applyBorder="1" applyAlignment="1">
      <alignment horizontal="center" wrapText="1"/>
    </xf>
    <xf numFmtId="0" fontId="91" fillId="0" borderId="0" xfId="7" applyFont="1" applyFill="1" applyBorder="1" applyAlignment="1">
      <alignment horizontal="left"/>
    </xf>
    <xf numFmtId="0" fontId="88" fillId="0" borderId="32" xfId="0" applyFont="1" applyBorder="1" applyAlignment="1">
      <alignment horizontal="left" vertical="center"/>
    </xf>
    <xf numFmtId="0" fontId="89" fillId="0" borderId="23" xfId="0" applyFont="1" applyBorder="1" applyAlignment="1">
      <alignment horizontal="left" vertical="center" wrapText="1"/>
    </xf>
    <xf numFmtId="0" fontId="89" fillId="0" borderId="30" xfId="0" applyFont="1" applyFill="1" applyBorder="1" applyAlignment="1">
      <alignment horizontal="left" vertical="center"/>
    </xf>
    <xf numFmtId="166" fontId="91" fillId="0" borderId="0" xfId="7" applyNumberFormat="1" applyFont="1" applyFill="1" applyBorder="1" applyAlignment="1" applyProtection="1">
      <alignment horizontal="left" vertical="center"/>
    </xf>
    <xf numFmtId="49" fontId="88" fillId="0" borderId="32" xfId="0" applyNumberFormat="1" applyFont="1" applyBorder="1" applyAlignment="1">
      <alignment horizontal="center" vertical="center"/>
    </xf>
    <xf numFmtId="49" fontId="89" fillId="0" borderId="31" xfId="0" applyNumberFormat="1" applyFont="1" applyBorder="1" applyAlignment="1">
      <alignment horizontal="left" vertical="center"/>
    </xf>
    <xf numFmtId="0" fontId="89" fillId="0" borderId="23" xfId="0" applyFont="1" applyFill="1" applyBorder="1" applyAlignment="1">
      <alignment horizontal="left" vertical="center"/>
    </xf>
    <xf numFmtId="0" fontId="43" fillId="0" borderId="24" xfId="7" applyFont="1" applyFill="1" applyBorder="1" applyAlignment="1" applyProtection="1">
      <alignment horizontal="left" vertical="center" wrapText="1"/>
    </xf>
    <xf numFmtId="0" fontId="43" fillId="0" borderId="69" xfId="7" applyFont="1" applyFill="1" applyBorder="1" applyAlignment="1" applyProtection="1">
      <alignment horizontal="left" vertical="center" wrapText="1"/>
    </xf>
    <xf numFmtId="0" fontId="43" fillId="0" borderId="11" xfId="7" applyFont="1" applyFill="1" applyBorder="1" applyAlignment="1" applyProtection="1">
      <alignment horizontal="left" vertical="center" wrapText="1"/>
    </xf>
    <xf numFmtId="166" fontId="91" fillId="0" borderId="50" xfId="7" applyNumberFormat="1" applyFont="1" applyFill="1" applyBorder="1" applyAlignment="1" applyProtection="1">
      <alignment horizontal="left" vertical="center"/>
    </xf>
    <xf numFmtId="0" fontId="90" fillId="0" borderId="0" xfId="7" applyFont="1" applyFill="1" applyAlignment="1">
      <alignment horizontal="center"/>
    </xf>
    <xf numFmtId="0" fontId="39" fillId="0" borderId="15" xfId="7" applyFont="1" applyFill="1" applyBorder="1" applyAlignment="1" applyProtection="1">
      <alignment horizontal="left" vertical="center" wrapText="1"/>
    </xf>
    <xf numFmtId="0" fontId="39" fillId="0" borderId="32" xfId="7" applyFont="1" applyFill="1" applyBorder="1" applyAlignment="1" applyProtection="1">
      <alignment horizontal="left" vertical="center" wrapText="1"/>
    </xf>
    <xf numFmtId="0" fontId="39" fillId="0" borderId="26" xfId="7" applyFont="1" applyFill="1" applyBorder="1" applyAlignment="1" applyProtection="1">
      <alignment horizontal="left" vertical="center" wrapText="1"/>
    </xf>
    <xf numFmtId="0" fontId="43" fillId="0" borderId="86" xfId="7" applyFont="1" applyFill="1" applyBorder="1" applyAlignment="1" applyProtection="1">
      <alignment horizontal="left" vertical="center" wrapText="1"/>
    </xf>
    <xf numFmtId="0" fontId="43" fillId="0" borderId="50" xfId="7" applyFont="1" applyFill="1" applyBorder="1" applyAlignment="1" applyProtection="1">
      <alignment horizontal="left" vertical="center" wrapText="1"/>
    </xf>
    <xf numFmtId="0" fontId="43" fillId="0" borderId="97" xfId="7" applyFont="1" applyFill="1" applyBorder="1" applyAlignment="1" applyProtection="1">
      <alignment horizontal="left" vertical="center" wrapText="1"/>
    </xf>
    <xf numFmtId="0" fontId="11" fillId="0" borderId="0" xfId="4" applyFont="1" applyAlignment="1">
      <alignment horizontal="right" vertical="center"/>
    </xf>
    <xf numFmtId="0" fontId="28" fillId="0" borderId="0" xfId="4" applyFont="1" applyAlignment="1">
      <alignment horizontal="center" vertical="center"/>
    </xf>
    <xf numFmtId="0" fontId="97" fillId="0" borderId="50" xfId="4" applyFont="1" applyBorder="1" applyAlignment="1">
      <alignment horizontal="center" vertical="center"/>
    </xf>
    <xf numFmtId="0" fontId="29" fillId="0" borderId="50" xfId="4" applyFont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vertical="center"/>
    </xf>
    <xf numFmtId="0" fontId="6" fillId="0" borderId="121" xfId="0" applyFont="1" applyBorder="1" applyAlignment="1">
      <alignment vertical="center"/>
    </xf>
    <xf numFmtId="49" fontId="1" fillId="0" borderId="23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49" fontId="55" fillId="0" borderId="0" xfId="0" applyNumberFormat="1" applyFont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45" xfId="0" applyNumberFormat="1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0" fillId="0" borderId="45" xfId="0" applyBorder="1" applyAlignment="1"/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0" fillId="0" borderId="3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6" xfId="0" applyNumberFormat="1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49" fontId="7" fillId="0" borderId="31" xfId="0" applyNumberFormat="1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wrapText="1"/>
    </xf>
    <xf numFmtId="3" fontId="3" fillId="0" borderId="32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65" fillId="0" borderId="25" xfId="0" applyFont="1" applyFill="1" applyBorder="1" applyAlignment="1" applyProtection="1">
      <alignment horizontal="center" vertical="center" wrapText="1"/>
    </xf>
    <xf numFmtId="0" fontId="65" fillId="0" borderId="26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7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right" vertical="center" wrapText="1"/>
    </xf>
    <xf numFmtId="166" fontId="66" fillId="0" borderId="0" xfId="0" applyNumberFormat="1" applyFont="1" applyFill="1" applyAlignment="1" applyProtection="1">
      <alignment horizontal="center" vertical="center"/>
    </xf>
    <xf numFmtId="0" fontId="33" fillId="0" borderId="25" xfId="5" applyFont="1" applyBorder="1" applyAlignment="1">
      <alignment horizontal="left" vertical="center"/>
    </xf>
    <xf numFmtId="0" fontId="33" fillId="0" borderId="32" xfId="5" applyFont="1" applyBorder="1" applyAlignment="1">
      <alignment horizontal="left" vertical="center"/>
    </xf>
    <xf numFmtId="0" fontId="33" fillId="0" borderId="26" xfId="5" applyFont="1" applyBorder="1" applyAlignment="1">
      <alignment horizontal="left" vertical="center"/>
    </xf>
    <xf numFmtId="0" fontId="78" fillId="0" borderId="0" xfId="5" applyFont="1" applyAlignment="1">
      <alignment horizontal="right" vertical="center"/>
    </xf>
    <xf numFmtId="0" fontId="33" fillId="0" borderId="24" xfId="5" applyFont="1" applyFill="1" applyBorder="1" applyAlignment="1">
      <alignment horizontal="center" vertical="center" wrapText="1"/>
    </xf>
    <xf numFmtId="0" fontId="33" fillId="0" borderId="69" xfId="5" applyFont="1" applyFill="1" applyBorder="1" applyAlignment="1">
      <alignment horizontal="center" vertical="center" wrapText="1"/>
    </xf>
    <xf numFmtId="0" fontId="33" fillId="0" borderId="80" xfId="5" applyFont="1" applyFill="1" applyBorder="1" applyAlignment="1">
      <alignment horizontal="center" vertical="center" wrapText="1"/>
    </xf>
    <xf numFmtId="0" fontId="33" fillId="0" borderId="46" xfId="5" applyFont="1" applyBorder="1" applyAlignment="1">
      <alignment horizontal="center" vertical="center" wrapText="1"/>
    </xf>
    <xf numFmtId="0" fontId="33" fillId="0" borderId="39" xfId="5" applyFont="1" applyBorder="1" applyAlignment="1">
      <alignment horizontal="center" vertical="center" wrapText="1"/>
    </xf>
    <xf numFmtId="0" fontId="48" fillId="0" borderId="0" xfId="5" applyFont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45" fillId="0" borderId="0" xfId="4" applyFont="1" applyAlignment="1">
      <alignment horizontal="center" vertical="center"/>
    </xf>
    <xf numFmtId="3" fontId="16" fillId="2" borderId="15" xfId="4" applyNumberFormat="1" applyFont="1" applyFill="1" applyBorder="1" applyAlignment="1">
      <alignment horizontal="center" vertical="center"/>
    </xf>
    <xf numFmtId="3" fontId="16" fillId="2" borderId="26" xfId="4" applyNumberFormat="1" applyFont="1" applyFill="1" applyBorder="1" applyAlignment="1">
      <alignment horizontal="center" vertical="center"/>
    </xf>
    <xf numFmtId="0" fontId="16" fillId="2" borderId="25" xfId="4" applyFont="1" applyFill="1" applyBorder="1" applyAlignment="1">
      <alignment horizontal="center" vertical="center" wrapText="1"/>
    </xf>
    <xf numFmtId="0" fontId="16" fillId="2" borderId="15" xfId="4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vertical="center" wrapText="1"/>
    </xf>
    <xf numFmtId="3" fontId="19" fillId="0" borderId="0" xfId="4" applyNumberFormat="1" applyFont="1" applyAlignment="1">
      <alignment horizontal="right"/>
    </xf>
    <xf numFmtId="0" fontId="22" fillId="0" borderId="0" xfId="4" applyFont="1" applyAlignment="1">
      <alignment horizontal="center"/>
    </xf>
    <xf numFmtId="0" fontId="25" fillId="0" borderId="23" xfId="6" applyFont="1" applyFill="1" applyBorder="1" applyAlignment="1">
      <alignment horizontal="left"/>
    </xf>
    <xf numFmtId="165" fontId="24" fillId="0" borderId="32" xfId="6" applyNumberFormat="1" applyFont="1" applyBorder="1" applyAlignment="1">
      <alignment horizontal="center" vertical="center" wrapText="1"/>
    </xf>
    <xf numFmtId="0" fontId="62" fillId="0" borderId="0" xfId="4" applyFont="1" applyAlignment="1">
      <alignment horizontal="center"/>
    </xf>
    <xf numFmtId="3" fontId="24" fillId="0" borderId="15" xfId="6" applyNumberFormat="1" applyFont="1" applyBorder="1" applyAlignment="1">
      <alignment horizontal="center" vertical="center" wrapText="1"/>
    </xf>
    <xf numFmtId="3" fontId="24" fillId="0" borderId="26" xfId="6" applyNumberFormat="1" applyFont="1" applyBorder="1" applyAlignment="1">
      <alignment horizontal="center" vertical="center" wrapText="1"/>
    </xf>
    <xf numFmtId="3" fontId="24" fillId="0" borderId="25" xfId="6" applyNumberFormat="1" applyFont="1" applyBorder="1" applyAlignment="1">
      <alignment horizontal="center" vertical="center" wrapText="1"/>
    </xf>
    <xf numFmtId="0" fontId="41" fillId="0" borderId="0" xfId="4" applyFont="1" applyAlignment="1">
      <alignment horizontal="center"/>
    </xf>
    <xf numFmtId="0" fontId="25" fillId="0" borderId="69" xfId="6" applyFont="1" applyFill="1" applyBorder="1" applyAlignment="1">
      <alignment horizontal="left"/>
    </xf>
    <xf numFmtId="165" fontId="24" fillId="0" borderId="15" xfId="6" applyNumberFormat="1" applyFont="1" applyBorder="1" applyAlignment="1">
      <alignment horizontal="center" vertical="center" wrapText="1"/>
    </xf>
    <xf numFmtId="165" fontId="24" fillId="0" borderId="26" xfId="6" applyNumberFormat="1" applyFont="1" applyBorder="1" applyAlignment="1">
      <alignment horizontal="center" vertical="center" wrapText="1"/>
    </xf>
    <xf numFmtId="0" fontId="27" fillId="0" borderId="32" xfId="6" applyFont="1" applyBorder="1" applyAlignment="1">
      <alignment horizontal="center" vertical="center" wrapText="1"/>
    </xf>
    <xf numFmtId="165" fontId="25" fillId="0" borderId="23" xfId="6" applyNumberFormat="1" applyFont="1" applyBorder="1" applyAlignment="1">
      <alignment horizontal="left" wrapText="1"/>
    </xf>
    <xf numFmtId="165" fontId="25" fillId="0" borderId="49" xfId="6" applyNumberFormat="1" applyFont="1" applyFill="1" applyBorder="1" applyAlignment="1">
      <alignment horizontal="left" vertical="center" wrapText="1"/>
    </xf>
    <xf numFmtId="165" fontId="25" fillId="0" borderId="33" xfId="6" applyNumberFormat="1" applyFont="1" applyFill="1" applyBorder="1" applyAlignment="1">
      <alignment horizontal="left" vertical="center" wrapText="1"/>
    </xf>
    <xf numFmtId="0" fontId="25" fillId="0" borderId="14" xfId="6" applyFont="1" applyFill="1" applyBorder="1" applyAlignment="1">
      <alignment horizontal="left"/>
    </xf>
    <xf numFmtId="0" fontId="25" fillId="0" borderId="21" xfId="6" applyFont="1" applyFill="1" applyBorder="1" applyAlignment="1">
      <alignment horizontal="left"/>
    </xf>
    <xf numFmtId="3" fontId="30" fillId="3" borderId="122" xfId="4" applyNumberFormat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3" fontId="30" fillId="3" borderId="51" xfId="4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0" fillId="3" borderId="123" xfId="4" applyNumberFormat="1" applyFont="1" applyFill="1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0" fillId="0" borderId="47" xfId="0" applyBorder="1" applyAlignment="1">
      <alignment wrapText="1"/>
    </xf>
    <xf numFmtId="0" fontId="0" fillId="0" borderId="59" xfId="0" applyBorder="1" applyAlignment="1">
      <alignment wrapText="1"/>
    </xf>
    <xf numFmtId="3" fontId="30" fillId="3" borderId="71" xfId="4" applyNumberFormat="1" applyFont="1" applyFill="1" applyBorder="1" applyAlignment="1">
      <alignment horizontal="center" vertical="center" wrapText="1"/>
    </xf>
    <xf numFmtId="0" fontId="0" fillId="0" borderId="58" xfId="0" applyBorder="1" applyAlignment="1">
      <alignment wrapText="1"/>
    </xf>
    <xf numFmtId="3" fontId="19" fillId="0" borderId="0" xfId="4" applyNumberFormat="1" applyFont="1" applyAlignment="1">
      <alignment horizontal="right" vertical="center"/>
    </xf>
    <xf numFmtId="0" fontId="30" fillId="3" borderId="65" xfId="4" applyFont="1" applyFill="1" applyBorder="1" applyAlignment="1">
      <alignment horizontal="center" vertical="center" wrapText="1"/>
    </xf>
    <xf numFmtId="0" fontId="30" fillId="3" borderId="66" xfId="4" applyFont="1" applyFill="1" applyBorder="1" applyAlignment="1">
      <alignment horizontal="center" vertical="center" wrapText="1"/>
    </xf>
    <xf numFmtId="0" fontId="30" fillId="3" borderId="125" xfId="4" applyFont="1" applyFill="1" applyBorder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35" fillId="0" borderId="0" xfId="4" applyFont="1" applyAlignment="1">
      <alignment horizontal="center" vertical="center"/>
    </xf>
    <xf numFmtId="0" fontId="31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0" fillId="3" borderId="78" xfId="4" applyFont="1" applyFill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 wrapText="1"/>
    </xf>
    <xf numFmtId="0" fontId="30" fillId="3" borderId="56" xfId="4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1" fillId="0" borderId="0" xfId="4" applyFont="1" applyAlignment="1">
      <alignment horizontal="right"/>
    </xf>
    <xf numFmtId="0" fontId="14" fillId="0" borderId="0" xfId="4" applyFont="1" applyAlignment="1">
      <alignment horizontal="center" wrapText="1"/>
    </xf>
    <xf numFmtId="0" fontId="31" fillId="1" borderId="24" xfId="4" applyFont="1" applyFill="1" applyBorder="1" applyAlignment="1">
      <alignment horizontal="center" vertical="center"/>
    </xf>
    <xf numFmtId="0" fontId="31" fillId="1" borderId="69" xfId="4" applyFont="1" applyFill="1" applyBorder="1" applyAlignment="1">
      <alignment horizontal="center" vertical="center"/>
    </xf>
    <xf numFmtId="0" fontId="31" fillId="1" borderId="11" xfId="4" applyFont="1" applyFill="1" applyBorder="1" applyAlignment="1">
      <alignment horizontal="center" vertical="center"/>
    </xf>
    <xf numFmtId="0" fontId="31" fillId="1" borderId="46" xfId="4" applyFont="1" applyFill="1" applyBorder="1" applyAlignment="1">
      <alignment horizontal="center" vertical="center" wrapText="1"/>
    </xf>
    <xf numFmtId="0" fontId="31" fillId="1" borderId="9" xfId="4" applyFont="1" applyFill="1" applyBorder="1" applyAlignment="1">
      <alignment horizontal="center" vertical="center" wrapText="1"/>
    </xf>
    <xf numFmtId="0" fontId="31" fillId="1" borderId="14" xfId="4" applyFont="1" applyFill="1" applyBorder="1" applyAlignment="1">
      <alignment horizontal="center" vertical="center"/>
    </xf>
    <xf numFmtId="0" fontId="31" fillId="1" borderId="21" xfId="4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31" fillId="1" borderId="80" xfId="4" applyFont="1" applyFill="1" applyBorder="1" applyAlignment="1">
      <alignment horizontal="center" vertical="center"/>
    </xf>
    <xf numFmtId="0" fontId="28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45" fillId="0" borderId="0" xfId="4" applyFont="1" applyAlignment="1">
      <alignment horizontal="center"/>
    </xf>
    <xf numFmtId="0" fontId="31" fillId="1" borderId="14" xfId="4" applyFont="1" applyFill="1" applyBorder="1" applyAlignment="1">
      <alignment horizontal="center" vertical="center" wrapText="1"/>
    </xf>
    <xf numFmtId="0" fontId="31" fillId="1" borderId="21" xfId="4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6" fontId="105" fillId="0" borderId="0" xfId="7" applyNumberFormat="1" applyFont="1" applyFill="1" applyBorder="1" applyAlignment="1" applyProtection="1">
      <alignment horizontal="center" vertical="center" wrapText="1"/>
    </xf>
    <xf numFmtId="0" fontId="107" fillId="0" borderId="4" xfId="7" applyFont="1" applyFill="1" applyBorder="1" applyAlignment="1" applyProtection="1">
      <alignment horizontal="left" vertical="center"/>
    </xf>
    <xf numFmtId="0" fontId="107" fillId="0" borderId="2" xfId="7" applyFont="1" applyFill="1" applyBorder="1" applyAlignment="1" applyProtection="1">
      <alignment horizontal="left" vertical="center"/>
    </xf>
    <xf numFmtId="3" fontId="108" fillId="0" borderId="0" xfId="10" applyNumberFormat="1" applyFont="1" applyFill="1" applyAlignment="1" applyProtection="1">
      <alignment horizontal="center"/>
      <protection locked="0"/>
    </xf>
    <xf numFmtId="3" fontId="107" fillId="0" borderId="0" xfId="10" applyNumberFormat="1" applyFont="1" applyFill="1" applyAlignment="1" applyProtection="1">
      <alignment horizontal="center" wrapText="1"/>
    </xf>
    <xf numFmtId="3" fontId="107" fillId="0" borderId="0" xfId="10" applyNumberFormat="1" applyFont="1" applyFill="1" applyAlignment="1" applyProtection="1">
      <alignment horizontal="center"/>
    </xf>
    <xf numFmtId="3" fontId="110" fillId="0" borderId="15" xfId="10" applyNumberFormat="1" applyFont="1" applyFill="1" applyBorder="1" applyAlignment="1" applyProtection="1">
      <alignment horizontal="left" vertical="center" indent="1"/>
    </xf>
    <xf numFmtId="3" fontId="110" fillId="0" borderId="32" xfId="10" applyNumberFormat="1" applyFont="1" applyFill="1" applyBorder="1" applyAlignment="1" applyProtection="1">
      <alignment horizontal="left" vertical="center" indent="1"/>
    </xf>
    <xf numFmtId="3" fontId="110" fillId="0" borderId="45" xfId="10" applyNumberFormat="1" applyFont="1" applyFill="1" applyBorder="1" applyAlignment="1" applyProtection="1">
      <alignment horizontal="left" vertical="center" indent="1"/>
    </xf>
    <xf numFmtId="3" fontId="38" fillId="0" borderId="0" xfId="0" applyNumberFormat="1" applyFont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/>
    </xf>
    <xf numFmtId="3" fontId="111" fillId="0" borderId="0" xfId="0" applyNumberFormat="1" applyFont="1" applyAlignment="1">
      <alignment horizontal="center" vertical="center"/>
    </xf>
    <xf numFmtId="3" fontId="112" fillId="0" borderId="46" xfId="0" applyNumberFormat="1" applyFont="1" applyFill="1" applyBorder="1" applyAlignment="1">
      <alignment horizontal="center" vertical="center" wrapText="1"/>
    </xf>
    <xf numFmtId="3" fontId="112" fillId="0" borderId="39" xfId="0" applyNumberFormat="1" applyFont="1" applyFill="1" applyBorder="1" applyAlignment="1">
      <alignment horizontal="center" vertical="center" wrapText="1"/>
    </xf>
    <xf numFmtId="3" fontId="112" fillId="0" borderId="12" xfId="0" applyNumberFormat="1" applyFont="1" applyFill="1" applyBorder="1" applyAlignment="1">
      <alignment horizontal="center" vertical="center"/>
    </xf>
    <xf numFmtId="3" fontId="112" fillId="0" borderId="11" xfId="0" applyNumberFormat="1" applyFont="1" applyFill="1" applyBorder="1" applyAlignment="1">
      <alignment horizontal="center" vertical="center"/>
    </xf>
    <xf numFmtId="3" fontId="112" fillId="0" borderId="38" xfId="0" applyNumberFormat="1" applyFont="1" applyFill="1" applyBorder="1" applyAlignment="1">
      <alignment horizontal="center" vertical="center"/>
    </xf>
    <xf numFmtId="3" fontId="111" fillId="0" borderId="0" xfId="0" applyNumberFormat="1" applyFont="1" applyFill="1" applyBorder="1" applyAlignment="1">
      <alignment horizontal="center" vertical="center"/>
    </xf>
    <xf numFmtId="0" fontId="113" fillId="0" borderId="78" xfId="0" applyFont="1" applyBorder="1" applyAlignment="1">
      <alignment horizontal="center" vertical="center" wrapText="1"/>
    </xf>
    <xf numFmtId="0" fontId="113" fillId="0" borderId="5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3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1" fillId="0" borderId="0" xfId="0" applyFont="1" applyAlignment="1">
      <alignment horizontal="center"/>
    </xf>
    <xf numFmtId="0" fontId="41" fillId="0" borderId="0" xfId="0" applyFont="1" applyAlignment="1">
      <alignment horizontal="center"/>
    </xf>
  </cellXfs>
  <cellStyles count="11">
    <cellStyle name="Ezres" xfId="1" builtinId="3"/>
    <cellStyle name="Hivatkozás" xfId="2" builtinId="8"/>
    <cellStyle name="Normál" xfId="0" builtinId="0"/>
    <cellStyle name="Normál 2" xfId="3"/>
    <cellStyle name="Normál_2007. év költségvetés terv 1.mellékletek" xfId="4"/>
    <cellStyle name="Normál_2008. év költségvetés terv 1. sz. melléklet" xfId="5"/>
    <cellStyle name="Normál_Dologi kiadás" xfId="6"/>
    <cellStyle name="Normál_KVRENMUNKA" xfId="7"/>
    <cellStyle name="Normál_Munka1" xfId="8"/>
    <cellStyle name="Normál_Munkafüzet111111111" xfId="9"/>
    <cellStyle name="Normál_SEGEDLETEK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1"/>
  <sheetViews>
    <sheetView view="pageLayout" zoomScale="60" zoomScaleNormal="100" zoomScalePageLayoutView="60" workbookViewId="0">
      <selection activeCell="E5" sqref="E5:G5"/>
    </sheetView>
  </sheetViews>
  <sheetFormatPr defaultRowHeight="12.75"/>
  <cols>
    <col min="1" max="2" width="3.7109375" style="116" customWidth="1"/>
    <col min="3" max="3" width="7.5703125" style="116" customWidth="1"/>
    <col min="4" max="4" width="22" style="25" customWidth="1"/>
    <col min="5" max="5" width="11.140625" style="26" customWidth="1"/>
    <col min="6" max="6" width="11" style="26" customWidth="1"/>
    <col min="7" max="7" width="12.5703125" style="8" customWidth="1"/>
    <col min="8" max="8" width="12.42578125" style="8" customWidth="1"/>
    <col min="9" max="9" width="12.28515625" customWidth="1"/>
    <col min="10" max="10" width="11" customWidth="1"/>
    <col min="11" max="11" width="7.42578125" style="8" customWidth="1"/>
    <col min="12" max="12" width="7" style="8" customWidth="1"/>
    <col min="13" max="13" width="11" style="8" customWidth="1"/>
    <col min="14" max="14" width="12.7109375" customWidth="1"/>
  </cols>
  <sheetData>
    <row r="1" spans="1:13" ht="27.75" customHeight="1">
      <c r="A1" s="943" t="s">
        <v>312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</row>
    <row r="2" spans="1:13" ht="27.75" customHeight="1">
      <c r="A2" s="945" t="s">
        <v>313</v>
      </c>
      <c r="B2" s="944"/>
      <c r="C2" s="944"/>
      <c r="D2" s="944"/>
      <c r="E2" s="944"/>
      <c r="F2" s="944"/>
      <c r="G2" s="944"/>
      <c r="H2" s="944"/>
      <c r="I2" s="944"/>
      <c r="J2" s="944"/>
      <c r="K2" s="944"/>
    </row>
    <row r="3" spans="1:13" s="18" customFormat="1" ht="25.5" customHeight="1">
      <c r="A3" s="946" t="s">
        <v>7</v>
      </c>
      <c r="B3" s="946"/>
      <c r="C3" s="946"/>
      <c r="D3" s="946"/>
      <c r="E3" s="946"/>
      <c r="F3" s="946"/>
      <c r="G3" s="946"/>
      <c r="H3" s="946"/>
      <c r="I3" s="946"/>
      <c r="J3" s="946"/>
      <c r="K3" s="946"/>
      <c r="L3" s="22"/>
      <c r="M3" s="22"/>
    </row>
    <row r="4" spans="1:13" s="18" customFormat="1" ht="25.5" customHeight="1">
      <c r="A4" s="715"/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22"/>
      <c r="M4" s="22"/>
    </row>
    <row r="5" spans="1:13" s="18" customFormat="1" ht="25.5" customHeight="1">
      <c r="A5" s="715"/>
      <c r="B5" s="715"/>
      <c r="C5" s="715"/>
      <c r="D5" s="715"/>
      <c r="E5" s="715"/>
      <c r="F5" s="715" t="s">
        <v>474</v>
      </c>
      <c r="G5" s="715"/>
      <c r="H5" s="715"/>
      <c r="I5" s="715"/>
      <c r="J5" s="715"/>
      <c r="K5" s="715"/>
      <c r="L5" s="22"/>
      <c r="M5" s="22"/>
    </row>
    <row r="6" spans="1:13" s="18" customFormat="1" ht="25.5" customHeight="1">
      <c r="A6" s="715"/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22"/>
      <c r="M6" s="22"/>
    </row>
    <row r="7" spans="1:13" ht="15.75" thickBot="1">
      <c r="A7" s="278" t="s">
        <v>285</v>
      </c>
      <c r="B7" s="278"/>
      <c r="C7" s="115"/>
      <c r="D7" s="111"/>
      <c r="G7" s="78"/>
      <c r="H7" s="78"/>
      <c r="K7" s="44" t="s">
        <v>2</v>
      </c>
    </row>
    <row r="8" spans="1:13" ht="45.75" customHeight="1" thickBot="1">
      <c r="A8" s="947" t="s">
        <v>6</v>
      </c>
      <c r="B8" s="948"/>
      <c r="C8" s="948"/>
      <c r="D8" s="374" t="s">
        <v>9</v>
      </c>
      <c r="E8" s="950" t="s">
        <v>5</v>
      </c>
      <c r="F8" s="949"/>
      <c r="G8" s="951" t="s">
        <v>84</v>
      </c>
      <c r="H8" s="952"/>
      <c r="I8" s="951" t="s">
        <v>85</v>
      </c>
      <c r="J8" s="952"/>
      <c r="K8" s="951" t="s">
        <v>98</v>
      </c>
      <c r="L8" s="953"/>
    </row>
    <row r="9" spans="1:13" ht="27.75" customHeight="1" thickBot="1">
      <c r="A9" s="947"/>
      <c r="B9" s="949"/>
      <c r="C9" s="949"/>
      <c r="D9" s="949"/>
      <c r="E9" s="375" t="s">
        <v>93</v>
      </c>
      <c r="F9" s="374" t="s">
        <v>366</v>
      </c>
      <c r="G9" s="376" t="s">
        <v>93</v>
      </c>
      <c r="H9" s="375" t="s">
        <v>366</v>
      </c>
      <c r="I9" s="375" t="s">
        <v>376</v>
      </c>
      <c r="J9" s="375" t="s">
        <v>366</v>
      </c>
      <c r="K9" s="377" t="s">
        <v>93</v>
      </c>
      <c r="L9" s="378" t="s">
        <v>366</v>
      </c>
    </row>
    <row r="10" spans="1:13" s="7" customFormat="1" ht="30.75" customHeight="1" thickBot="1">
      <c r="A10" s="379" t="s">
        <v>29</v>
      </c>
      <c r="B10" s="933" t="s">
        <v>143</v>
      </c>
      <c r="C10" s="933"/>
      <c r="D10" s="933"/>
      <c r="E10" s="720">
        <v>15021</v>
      </c>
      <c r="F10" s="720">
        <v>15021</v>
      </c>
      <c r="G10" s="721">
        <v>11821</v>
      </c>
      <c r="H10" s="721">
        <v>11821</v>
      </c>
      <c r="I10" s="720">
        <v>3200</v>
      </c>
      <c r="J10" s="720">
        <v>3200</v>
      </c>
      <c r="K10" s="722">
        <v>0</v>
      </c>
      <c r="L10" s="723"/>
      <c r="M10" s="23"/>
    </row>
    <row r="11" spans="1:13" s="7" customFormat="1" ht="32.25" customHeight="1" thickBot="1">
      <c r="A11" s="379" t="s">
        <v>30</v>
      </c>
      <c r="B11" s="940" t="s">
        <v>292</v>
      </c>
      <c r="C11" s="940"/>
      <c r="D11" s="940"/>
      <c r="E11" s="724">
        <v>6700</v>
      </c>
      <c r="F11" s="724">
        <v>6700</v>
      </c>
      <c r="G11" s="725">
        <v>6700</v>
      </c>
      <c r="H11" s="725">
        <v>6700</v>
      </c>
      <c r="I11" s="724"/>
      <c r="J11" s="724"/>
      <c r="K11" s="726"/>
      <c r="L11" s="723"/>
      <c r="M11" s="23"/>
    </row>
    <row r="12" spans="1:13" ht="37.5" customHeight="1" thickBot="1">
      <c r="A12" s="124"/>
      <c r="B12" s="727" t="s">
        <v>49</v>
      </c>
      <c r="C12" s="935" t="s">
        <v>31</v>
      </c>
      <c r="D12" s="935"/>
      <c r="E12" s="728">
        <v>6450</v>
      </c>
      <c r="F12" s="728">
        <v>6450</v>
      </c>
      <c r="G12" s="729">
        <v>6450</v>
      </c>
      <c r="H12" s="729">
        <v>6450</v>
      </c>
      <c r="I12" s="728"/>
      <c r="J12" s="728"/>
      <c r="K12" s="730">
        <v>0</v>
      </c>
      <c r="L12" s="731"/>
      <c r="M12" s="23"/>
    </row>
    <row r="13" spans="1:13" ht="33.75" customHeight="1" thickBot="1">
      <c r="A13" s="121"/>
      <c r="B13" s="732"/>
      <c r="C13" s="732" t="s">
        <v>102</v>
      </c>
      <c r="D13" s="733" t="s">
        <v>314</v>
      </c>
      <c r="E13" s="728">
        <v>750</v>
      </c>
      <c r="F13" s="728">
        <v>750</v>
      </c>
      <c r="G13" s="729">
        <v>750</v>
      </c>
      <c r="H13" s="729">
        <v>750</v>
      </c>
      <c r="I13" s="728"/>
      <c r="J13" s="728"/>
      <c r="K13" s="730"/>
      <c r="L13" s="731"/>
      <c r="M13" s="23"/>
    </row>
    <row r="14" spans="1:13" ht="31.5" customHeight="1" thickBot="1">
      <c r="A14" s="121"/>
      <c r="B14" s="732"/>
      <c r="C14" s="732" t="s">
        <v>103</v>
      </c>
      <c r="D14" s="733" t="s">
        <v>100</v>
      </c>
      <c r="E14" s="728">
        <v>5000</v>
      </c>
      <c r="F14" s="728">
        <v>5000</v>
      </c>
      <c r="G14" s="729">
        <v>5000</v>
      </c>
      <c r="H14" s="729">
        <v>5000</v>
      </c>
      <c r="I14" s="728"/>
      <c r="J14" s="728"/>
      <c r="K14" s="730"/>
      <c r="L14" s="731"/>
      <c r="M14" s="23"/>
    </row>
    <row r="15" spans="1:13" ht="41.25" customHeight="1" thickBot="1">
      <c r="A15" s="121"/>
      <c r="B15" s="732"/>
      <c r="C15" s="732" t="s">
        <v>104</v>
      </c>
      <c r="D15" s="733" t="s">
        <v>101</v>
      </c>
      <c r="E15" s="728">
        <v>700</v>
      </c>
      <c r="F15" s="728">
        <v>700</v>
      </c>
      <c r="G15" s="734">
        <v>700</v>
      </c>
      <c r="H15" s="734">
        <v>700</v>
      </c>
      <c r="I15" s="728"/>
      <c r="J15" s="728"/>
      <c r="K15" s="730"/>
      <c r="L15" s="731"/>
      <c r="M15" s="23"/>
    </row>
    <row r="16" spans="1:13" ht="31.5" customHeight="1" thickBot="1">
      <c r="A16" s="121"/>
      <c r="B16" s="732" t="s">
        <v>50</v>
      </c>
      <c r="C16" s="930" t="s">
        <v>105</v>
      </c>
      <c r="D16" s="930"/>
      <c r="E16" s="728">
        <v>50</v>
      </c>
      <c r="F16" s="728">
        <v>50</v>
      </c>
      <c r="G16" s="734">
        <v>50</v>
      </c>
      <c r="H16" s="734">
        <v>50</v>
      </c>
      <c r="I16" s="728"/>
      <c r="J16" s="728"/>
      <c r="K16" s="735"/>
      <c r="L16" s="731"/>
      <c r="M16" s="23"/>
    </row>
    <row r="17" spans="1:14" ht="52.5" customHeight="1" thickBot="1">
      <c r="A17" s="125"/>
      <c r="B17" s="736" t="s">
        <v>51</v>
      </c>
      <c r="C17" s="931" t="s">
        <v>315</v>
      </c>
      <c r="D17" s="931"/>
      <c r="E17" s="728">
        <v>200</v>
      </c>
      <c r="F17" s="728">
        <v>200</v>
      </c>
      <c r="G17" s="737">
        <v>200</v>
      </c>
      <c r="H17" s="737">
        <v>200</v>
      </c>
      <c r="I17" s="728"/>
      <c r="J17" s="728"/>
      <c r="K17" s="735"/>
      <c r="L17" s="731"/>
      <c r="M17" s="23"/>
    </row>
    <row r="18" spans="1:14" ht="33" customHeight="1" thickBot="1">
      <c r="A18" s="379" t="s">
        <v>10</v>
      </c>
      <c r="B18" s="940" t="s">
        <v>293</v>
      </c>
      <c r="C18" s="940"/>
      <c r="D18" s="940"/>
      <c r="E18" s="724">
        <v>8321</v>
      </c>
      <c r="F18" s="724">
        <v>8321</v>
      </c>
      <c r="G18" s="725">
        <v>5121</v>
      </c>
      <c r="H18" s="725">
        <v>5121</v>
      </c>
      <c r="I18" s="724">
        <v>3200</v>
      </c>
      <c r="J18" s="724">
        <v>3200</v>
      </c>
      <c r="K18" s="726">
        <v>0</v>
      </c>
      <c r="L18" s="731"/>
      <c r="M18" s="23"/>
    </row>
    <row r="19" spans="1:14" ht="33" customHeight="1" thickBot="1">
      <c r="A19" s="389"/>
      <c r="B19" s="738" t="s">
        <v>52</v>
      </c>
      <c r="C19" s="941" t="s">
        <v>241</v>
      </c>
      <c r="D19" s="941"/>
      <c r="E19" s="720">
        <v>3810</v>
      </c>
      <c r="F19" s="720">
        <v>3810</v>
      </c>
      <c r="G19" s="739">
        <v>610</v>
      </c>
      <c r="H19" s="739">
        <v>610</v>
      </c>
      <c r="I19" s="720">
        <v>3200</v>
      </c>
      <c r="J19" s="720">
        <v>3200</v>
      </c>
      <c r="K19" s="740">
        <v>0</v>
      </c>
      <c r="L19" s="731"/>
      <c r="M19" s="23"/>
    </row>
    <row r="20" spans="1:14" ht="33" customHeight="1" thickBot="1">
      <c r="A20" s="390"/>
      <c r="B20" s="727" t="s">
        <v>53</v>
      </c>
      <c r="C20" s="929" t="s">
        <v>242</v>
      </c>
      <c r="D20" s="929"/>
      <c r="E20" s="720">
        <v>4511</v>
      </c>
      <c r="F20" s="720">
        <v>4511</v>
      </c>
      <c r="G20" s="741">
        <v>4511</v>
      </c>
      <c r="H20" s="741">
        <v>4511</v>
      </c>
      <c r="I20" s="720"/>
      <c r="J20" s="720"/>
      <c r="K20" s="742"/>
      <c r="L20" s="731"/>
      <c r="M20" s="23"/>
    </row>
    <row r="21" spans="1:14" ht="33" customHeight="1" thickBot="1">
      <c r="A21" s="391" t="s">
        <v>110</v>
      </c>
      <c r="B21" s="933" t="s">
        <v>316</v>
      </c>
      <c r="C21" s="933"/>
      <c r="D21" s="933"/>
      <c r="E21" s="743">
        <v>2500</v>
      </c>
      <c r="F21" s="743">
        <v>2500</v>
      </c>
      <c r="G21" s="744">
        <v>2500</v>
      </c>
      <c r="H21" s="744">
        <v>2500</v>
      </c>
      <c r="I21" s="745"/>
      <c r="J21" s="745">
        <v>104</v>
      </c>
      <c r="K21" s="746"/>
      <c r="L21" s="747"/>
      <c r="M21" s="23"/>
      <c r="N21" s="20"/>
    </row>
    <row r="22" spans="1:14" ht="33" customHeight="1" thickBot="1">
      <c r="A22" s="391" t="s">
        <v>12</v>
      </c>
      <c r="B22" s="942" t="s">
        <v>118</v>
      </c>
      <c r="C22" s="942"/>
      <c r="D22" s="942"/>
      <c r="E22" s="743">
        <v>28131</v>
      </c>
      <c r="F22" s="748">
        <v>30619</v>
      </c>
      <c r="G22" s="744">
        <v>28131</v>
      </c>
      <c r="H22" s="743">
        <v>30515</v>
      </c>
      <c r="I22" s="743"/>
      <c r="J22" s="743"/>
      <c r="K22" s="746">
        <v>0</v>
      </c>
      <c r="L22" s="731"/>
      <c r="M22" s="23"/>
    </row>
    <row r="23" spans="1:14" ht="33" customHeight="1" thickBot="1">
      <c r="A23" s="124"/>
      <c r="B23" s="714" t="s">
        <v>54</v>
      </c>
      <c r="C23" s="935" t="s">
        <v>317</v>
      </c>
      <c r="D23" s="935"/>
      <c r="E23" s="749">
        <v>23460</v>
      </c>
      <c r="F23" s="750">
        <v>23192</v>
      </c>
      <c r="G23" s="751">
        <v>23460</v>
      </c>
      <c r="H23" s="749">
        <v>23192</v>
      </c>
      <c r="I23" s="752"/>
      <c r="J23" s="752"/>
      <c r="K23" s="753"/>
      <c r="L23" s="731"/>
      <c r="M23" s="23"/>
    </row>
    <row r="24" spans="1:14" ht="33" customHeight="1" thickBot="1">
      <c r="A24" s="121"/>
      <c r="B24" s="713" t="s">
        <v>55</v>
      </c>
      <c r="C24" s="936" t="s">
        <v>318</v>
      </c>
      <c r="D24" s="936"/>
      <c r="E24" s="749">
        <v>870</v>
      </c>
      <c r="F24" s="749">
        <v>870</v>
      </c>
      <c r="G24" s="754">
        <v>870</v>
      </c>
      <c r="H24" s="749">
        <v>870</v>
      </c>
      <c r="I24" s="755"/>
      <c r="J24" s="755"/>
      <c r="K24" s="756"/>
      <c r="L24" s="731"/>
      <c r="M24" s="23"/>
    </row>
    <row r="25" spans="1:14" ht="33" customHeight="1" thickBot="1">
      <c r="A25" s="121"/>
      <c r="B25" s="713" t="s">
        <v>119</v>
      </c>
      <c r="C25" s="936" t="s">
        <v>319</v>
      </c>
      <c r="D25" s="936"/>
      <c r="E25" s="749">
        <v>878</v>
      </c>
      <c r="F25" s="749">
        <v>878</v>
      </c>
      <c r="G25" s="754">
        <v>878</v>
      </c>
      <c r="H25" s="749">
        <v>878</v>
      </c>
      <c r="I25" s="755"/>
      <c r="J25" s="755"/>
      <c r="K25" s="756"/>
      <c r="L25" s="731"/>
      <c r="M25" s="23"/>
    </row>
    <row r="26" spans="1:14" ht="33" customHeight="1" thickBot="1">
      <c r="A26" s="125"/>
      <c r="B26" s="712" t="s">
        <v>120</v>
      </c>
      <c r="C26" s="934" t="s">
        <v>320</v>
      </c>
      <c r="D26" s="934"/>
      <c r="E26" s="749">
        <v>2910</v>
      </c>
      <c r="F26" s="749">
        <v>2910</v>
      </c>
      <c r="G26" s="757">
        <v>2910</v>
      </c>
      <c r="H26" s="749">
        <v>2910</v>
      </c>
      <c r="I26" s="755"/>
      <c r="J26" s="755"/>
      <c r="K26" s="758"/>
      <c r="L26" s="731"/>
      <c r="M26" s="23"/>
    </row>
    <row r="27" spans="1:14" ht="33" customHeight="1" thickBot="1">
      <c r="A27" s="285"/>
      <c r="B27" s="759" t="s">
        <v>321</v>
      </c>
      <c r="C27" s="938" t="s">
        <v>380</v>
      </c>
      <c r="D27" s="939"/>
      <c r="E27" s="749">
        <v>13</v>
      </c>
      <c r="F27" s="760">
        <v>733</v>
      </c>
      <c r="G27" s="761">
        <v>13</v>
      </c>
      <c r="H27" s="749">
        <v>733</v>
      </c>
      <c r="I27" s="755"/>
      <c r="J27" s="755"/>
      <c r="K27" s="762"/>
      <c r="L27" s="731"/>
      <c r="M27" s="23"/>
    </row>
    <row r="28" spans="1:14" ht="33" customHeight="1" thickBot="1">
      <c r="A28" s="372"/>
      <c r="B28" s="763" t="s">
        <v>368</v>
      </c>
      <c r="C28" s="764" t="s">
        <v>378</v>
      </c>
      <c r="D28" s="765"/>
      <c r="E28" s="749"/>
      <c r="F28" s="766">
        <v>996</v>
      </c>
      <c r="G28" s="767"/>
      <c r="H28" s="749">
        <v>892</v>
      </c>
      <c r="I28" s="755"/>
      <c r="J28" s="755">
        <v>104</v>
      </c>
      <c r="K28" s="768"/>
      <c r="L28" s="731"/>
      <c r="M28" s="23"/>
    </row>
    <row r="29" spans="1:14" ht="33" customHeight="1" thickBot="1">
      <c r="A29" s="372"/>
      <c r="B29" s="763" t="s">
        <v>369</v>
      </c>
      <c r="C29" s="764" t="s">
        <v>379</v>
      </c>
      <c r="D29" s="765"/>
      <c r="E29" s="749"/>
      <c r="F29" s="766">
        <v>986</v>
      </c>
      <c r="G29" s="767"/>
      <c r="H29" s="749">
        <v>986</v>
      </c>
      <c r="I29" s="755"/>
      <c r="J29" s="755"/>
      <c r="K29" s="768"/>
      <c r="L29" s="731"/>
      <c r="M29" s="23"/>
    </row>
    <row r="30" spans="1:14" ht="33" customHeight="1" thickBot="1">
      <c r="A30" s="372"/>
      <c r="B30" s="763" t="s">
        <v>370</v>
      </c>
      <c r="C30" s="764" t="s">
        <v>372</v>
      </c>
      <c r="D30" s="765"/>
      <c r="E30" s="749"/>
      <c r="F30" s="766">
        <v>54</v>
      </c>
      <c r="G30" s="767"/>
      <c r="H30" s="749">
        <v>54</v>
      </c>
      <c r="I30" s="755"/>
      <c r="J30" s="755"/>
      <c r="K30" s="768"/>
      <c r="L30" s="731"/>
      <c r="M30" s="23"/>
    </row>
    <row r="31" spans="1:14" ht="33" customHeight="1" thickBot="1">
      <c r="A31" s="391" t="s">
        <v>13</v>
      </c>
      <c r="B31" s="933" t="s">
        <v>121</v>
      </c>
      <c r="C31" s="933"/>
      <c r="D31" s="933"/>
      <c r="E31" s="743">
        <v>27591</v>
      </c>
      <c r="F31" s="743">
        <v>27591</v>
      </c>
      <c r="G31" s="744">
        <v>27591</v>
      </c>
      <c r="H31" s="744">
        <v>27591</v>
      </c>
      <c r="I31" s="743"/>
      <c r="J31" s="743"/>
      <c r="K31" s="746">
        <v>0</v>
      </c>
      <c r="L31" s="731"/>
      <c r="M31" s="23"/>
    </row>
    <row r="32" spans="1:14" s="7" customFormat="1" ht="33" customHeight="1" thickBot="1">
      <c r="A32" s="129"/>
      <c r="B32" s="714" t="s">
        <v>56</v>
      </c>
      <c r="C32" s="935" t="s">
        <v>122</v>
      </c>
      <c r="D32" s="935"/>
      <c r="E32" s="743">
        <v>22591</v>
      </c>
      <c r="F32" s="743">
        <v>22591</v>
      </c>
      <c r="G32" s="769">
        <v>22591</v>
      </c>
      <c r="H32" s="769">
        <v>22591</v>
      </c>
      <c r="I32" s="743"/>
      <c r="J32" s="743"/>
      <c r="K32" s="770">
        <v>0</v>
      </c>
      <c r="L32" s="723"/>
      <c r="M32" s="23"/>
    </row>
    <row r="33" spans="1:13" s="7" customFormat="1" ht="33" customHeight="1" thickBot="1">
      <c r="A33" s="122"/>
      <c r="B33" s="732"/>
      <c r="C33" s="732" t="s">
        <v>123</v>
      </c>
      <c r="D33" s="733" t="s">
        <v>40</v>
      </c>
      <c r="E33" s="743">
        <v>7217</v>
      </c>
      <c r="F33" s="743">
        <v>7217</v>
      </c>
      <c r="G33" s="771">
        <v>7217</v>
      </c>
      <c r="H33" s="771">
        <v>7217</v>
      </c>
      <c r="I33" s="743"/>
      <c r="J33" s="743"/>
      <c r="K33" s="772"/>
      <c r="L33" s="723"/>
      <c r="M33" s="23"/>
    </row>
    <row r="34" spans="1:13" ht="33" customHeight="1" thickBot="1">
      <c r="A34" s="121"/>
      <c r="B34" s="732"/>
      <c r="C34" s="732" t="s">
        <v>124</v>
      </c>
      <c r="D34" s="733" t="s">
        <v>39</v>
      </c>
      <c r="E34" s="749"/>
      <c r="F34" s="749"/>
      <c r="G34" s="754"/>
      <c r="H34" s="754"/>
      <c r="I34" s="749"/>
      <c r="J34" s="749"/>
      <c r="K34" s="773"/>
      <c r="L34" s="731"/>
      <c r="M34" s="23"/>
    </row>
    <row r="35" spans="1:13" ht="33" customHeight="1" thickBot="1">
      <c r="A35" s="121"/>
      <c r="B35" s="732"/>
      <c r="C35" s="732" t="s">
        <v>125</v>
      </c>
      <c r="D35" s="733" t="s">
        <v>41</v>
      </c>
      <c r="E35" s="749">
        <v>15374</v>
      </c>
      <c r="F35" s="749">
        <v>15374</v>
      </c>
      <c r="G35" s="754">
        <v>15374</v>
      </c>
      <c r="H35" s="754">
        <v>15374</v>
      </c>
      <c r="I35" s="774"/>
      <c r="J35" s="774"/>
      <c r="K35" s="773"/>
      <c r="L35" s="731"/>
      <c r="M35" s="23"/>
    </row>
    <row r="36" spans="1:13" ht="33" customHeight="1" thickBot="1">
      <c r="A36" s="121"/>
      <c r="B36" s="732" t="s">
        <v>126</v>
      </c>
      <c r="C36" s="936" t="s">
        <v>127</v>
      </c>
      <c r="D36" s="936"/>
      <c r="E36" s="775">
        <v>5000</v>
      </c>
      <c r="F36" s="775">
        <v>5000</v>
      </c>
      <c r="G36" s="776">
        <v>5000</v>
      </c>
      <c r="H36" s="776">
        <v>5000</v>
      </c>
      <c r="I36" s="775"/>
      <c r="J36" s="775"/>
      <c r="K36" s="777">
        <v>0</v>
      </c>
      <c r="L36" s="731"/>
      <c r="M36" s="23"/>
    </row>
    <row r="37" spans="1:13" s="7" customFormat="1" ht="33" customHeight="1" thickBot="1">
      <c r="A37" s="122"/>
      <c r="B37" s="732"/>
      <c r="C37" s="732" t="s">
        <v>128</v>
      </c>
      <c r="D37" s="733" t="s">
        <v>40</v>
      </c>
      <c r="E37" s="775"/>
      <c r="F37" s="775"/>
      <c r="G37" s="776"/>
      <c r="H37" s="776"/>
      <c r="I37" s="775"/>
      <c r="J37" s="775"/>
      <c r="K37" s="777"/>
      <c r="L37" s="723"/>
      <c r="M37" s="23"/>
    </row>
    <row r="38" spans="1:13" ht="33" customHeight="1" thickBot="1">
      <c r="A38" s="121"/>
      <c r="B38" s="732"/>
      <c r="C38" s="732" t="s">
        <v>129</v>
      </c>
      <c r="D38" s="733" t="s">
        <v>39</v>
      </c>
      <c r="E38" s="778"/>
      <c r="F38" s="778"/>
      <c r="G38" s="779"/>
      <c r="H38" s="779"/>
      <c r="I38" s="755"/>
      <c r="J38" s="755"/>
      <c r="K38" s="773"/>
      <c r="L38" s="731"/>
      <c r="M38" s="23"/>
    </row>
    <row r="39" spans="1:13" ht="33" customHeight="1" thickBot="1">
      <c r="A39" s="125"/>
      <c r="B39" s="736"/>
      <c r="C39" s="736" t="s">
        <v>130</v>
      </c>
      <c r="D39" s="780" t="s">
        <v>42</v>
      </c>
      <c r="E39" s="778">
        <v>5000</v>
      </c>
      <c r="F39" s="778">
        <v>5000</v>
      </c>
      <c r="G39" s="781">
        <v>5000</v>
      </c>
      <c r="H39" s="781">
        <v>5000</v>
      </c>
      <c r="I39" s="755"/>
      <c r="J39" s="755"/>
      <c r="K39" s="782"/>
      <c r="L39" s="731"/>
      <c r="M39" s="23"/>
    </row>
    <row r="40" spans="1:13" ht="33" customHeight="1" thickBot="1">
      <c r="A40" s="391" t="s">
        <v>14</v>
      </c>
      <c r="B40" s="933" t="s">
        <v>131</v>
      </c>
      <c r="C40" s="933"/>
      <c r="D40" s="933"/>
      <c r="E40" s="775"/>
      <c r="F40" s="783"/>
      <c r="G40" s="784"/>
      <c r="H40" s="775"/>
      <c r="I40" s="775"/>
      <c r="J40" s="775"/>
      <c r="K40" s="785">
        <v>0</v>
      </c>
      <c r="L40" s="731"/>
      <c r="M40" s="23"/>
    </row>
    <row r="41" spans="1:13" s="7" customFormat="1" ht="33" customHeight="1" thickBot="1">
      <c r="A41" s="129"/>
      <c r="B41" s="727" t="s">
        <v>57</v>
      </c>
      <c r="C41" s="935" t="s">
        <v>35</v>
      </c>
      <c r="D41" s="935"/>
      <c r="E41" s="775"/>
      <c r="F41" s="786"/>
      <c r="G41" s="787"/>
      <c r="H41" s="775"/>
      <c r="I41" s="775"/>
      <c r="J41" s="775"/>
      <c r="K41" s="788"/>
      <c r="L41" s="723"/>
      <c r="M41" s="23"/>
    </row>
    <row r="42" spans="1:13" ht="33" customHeight="1" thickBot="1">
      <c r="A42" s="125"/>
      <c r="B42" s="736" t="s">
        <v>75</v>
      </c>
      <c r="C42" s="934" t="s">
        <v>36</v>
      </c>
      <c r="D42" s="934"/>
      <c r="E42" s="778"/>
      <c r="F42" s="789"/>
      <c r="G42" s="790"/>
      <c r="H42" s="778"/>
      <c r="I42" s="755"/>
      <c r="J42" s="755"/>
      <c r="K42" s="782"/>
      <c r="L42" s="731"/>
      <c r="M42" s="23"/>
    </row>
    <row r="43" spans="1:13" ht="33" customHeight="1" thickBot="1">
      <c r="A43" s="379" t="s">
        <v>76</v>
      </c>
      <c r="B43" s="933" t="s">
        <v>132</v>
      </c>
      <c r="C43" s="933"/>
      <c r="D43" s="933"/>
      <c r="E43" s="775">
        <v>1865</v>
      </c>
      <c r="F43" s="783">
        <v>1865</v>
      </c>
      <c r="G43" s="784">
        <v>1865</v>
      </c>
      <c r="H43" s="784">
        <v>1865</v>
      </c>
      <c r="I43" s="775"/>
      <c r="J43" s="775"/>
      <c r="K43" s="785">
        <v>0</v>
      </c>
      <c r="L43" s="731"/>
      <c r="M43" s="23"/>
    </row>
    <row r="44" spans="1:13" ht="33" customHeight="1" thickBot="1">
      <c r="A44" s="124"/>
      <c r="B44" s="727" t="s">
        <v>58</v>
      </c>
      <c r="C44" s="935" t="s">
        <v>33</v>
      </c>
      <c r="D44" s="935"/>
      <c r="E44" s="778"/>
      <c r="F44" s="791"/>
      <c r="G44" s="792"/>
      <c r="H44" s="792"/>
      <c r="I44" s="755"/>
      <c r="J44" s="755"/>
      <c r="K44" s="793"/>
      <c r="L44" s="731"/>
      <c r="M44" s="23"/>
    </row>
    <row r="45" spans="1:13" s="7" customFormat="1" ht="33" customHeight="1" thickBot="1">
      <c r="A45" s="122"/>
      <c r="B45" s="732" t="s">
        <v>59</v>
      </c>
      <c r="C45" s="936" t="s">
        <v>45</v>
      </c>
      <c r="D45" s="936"/>
      <c r="E45" s="778"/>
      <c r="F45" s="791"/>
      <c r="G45" s="779"/>
      <c r="H45" s="779"/>
      <c r="I45" s="775"/>
      <c r="J45" s="775"/>
      <c r="K45" s="777"/>
      <c r="L45" s="723"/>
      <c r="M45" s="23"/>
    </row>
    <row r="46" spans="1:13" ht="33" customHeight="1" thickBot="1">
      <c r="A46" s="121"/>
      <c r="B46" s="732" t="s">
        <v>133</v>
      </c>
      <c r="C46" s="936" t="s">
        <v>68</v>
      </c>
      <c r="D46" s="936"/>
      <c r="E46" s="778"/>
      <c r="F46" s="791"/>
      <c r="G46" s="794"/>
      <c r="H46" s="794"/>
      <c r="I46" s="755"/>
      <c r="J46" s="755"/>
      <c r="K46" s="773"/>
      <c r="L46" s="731"/>
      <c r="M46" s="23"/>
    </row>
    <row r="47" spans="1:13" ht="33" customHeight="1" thickBot="1">
      <c r="A47" s="125"/>
      <c r="B47" s="736" t="s">
        <v>134</v>
      </c>
      <c r="C47" s="934" t="s">
        <v>34</v>
      </c>
      <c r="D47" s="934"/>
      <c r="E47" s="778">
        <v>1865</v>
      </c>
      <c r="F47" s="791">
        <v>1865</v>
      </c>
      <c r="G47" s="795">
        <v>1865</v>
      </c>
      <c r="H47" s="795">
        <v>1865</v>
      </c>
      <c r="I47" s="755"/>
      <c r="J47" s="755"/>
      <c r="K47" s="782"/>
      <c r="L47" s="731"/>
      <c r="M47" s="23"/>
    </row>
    <row r="48" spans="1:13" s="24" customFormat="1" ht="33" customHeight="1" thickBot="1">
      <c r="A48" s="391" t="s">
        <v>77</v>
      </c>
      <c r="B48" s="933" t="s">
        <v>145</v>
      </c>
      <c r="C48" s="933"/>
      <c r="D48" s="933"/>
      <c r="E48" s="775"/>
      <c r="F48" s="783"/>
      <c r="G48" s="784"/>
      <c r="H48" s="784"/>
      <c r="I48" s="745"/>
      <c r="J48" s="745"/>
      <c r="K48" s="785"/>
      <c r="L48" s="731"/>
      <c r="M48" s="23"/>
    </row>
    <row r="49" spans="1:13" ht="33" customHeight="1" thickBot="1">
      <c r="A49" s="391" t="s">
        <v>78</v>
      </c>
      <c r="B49" s="937" t="s">
        <v>135</v>
      </c>
      <c r="C49" s="937"/>
      <c r="D49" s="937"/>
      <c r="E49" s="775">
        <v>75108</v>
      </c>
      <c r="F49" s="783">
        <v>77596</v>
      </c>
      <c r="G49" s="784">
        <v>71908</v>
      </c>
      <c r="H49" s="784">
        <v>71908</v>
      </c>
      <c r="I49" s="775">
        <v>3200</v>
      </c>
      <c r="J49" s="775">
        <v>3200</v>
      </c>
      <c r="K49" s="785">
        <v>0</v>
      </c>
      <c r="L49" s="731"/>
      <c r="M49" s="23"/>
    </row>
    <row r="50" spans="1:13" ht="33" customHeight="1" thickBot="1">
      <c r="A50" s="379" t="s">
        <v>79</v>
      </c>
      <c r="B50" s="933" t="s">
        <v>310</v>
      </c>
      <c r="C50" s="933"/>
      <c r="D50" s="933"/>
      <c r="E50" s="775">
        <v>20807</v>
      </c>
      <c r="F50" s="775">
        <v>20807</v>
      </c>
      <c r="G50" s="784">
        <v>17312</v>
      </c>
      <c r="H50" s="784">
        <v>17312</v>
      </c>
      <c r="I50" s="775">
        <v>3495</v>
      </c>
      <c r="J50" s="775">
        <v>3495</v>
      </c>
      <c r="K50" s="785">
        <v>0</v>
      </c>
      <c r="L50" s="731"/>
      <c r="M50" s="23"/>
    </row>
    <row r="51" spans="1:13" ht="33" customHeight="1" thickBot="1">
      <c r="A51" s="124"/>
      <c r="B51" s="727" t="s">
        <v>136</v>
      </c>
      <c r="C51" s="935" t="s">
        <v>138</v>
      </c>
      <c r="D51" s="935"/>
      <c r="E51" s="775">
        <v>1916</v>
      </c>
      <c r="F51" s="775">
        <v>1916</v>
      </c>
      <c r="G51" s="787">
        <v>1916</v>
      </c>
      <c r="H51" s="787">
        <v>1916</v>
      </c>
      <c r="I51" s="775"/>
      <c r="J51" s="775"/>
      <c r="K51" s="788">
        <v>0</v>
      </c>
      <c r="L51" s="731"/>
      <c r="M51" s="23"/>
    </row>
    <row r="52" spans="1:13" ht="33" customHeight="1" thickBot="1">
      <c r="A52" s="121"/>
      <c r="B52" s="713"/>
      <c r="C52" s="713" t="s">
        <v>139</v>
      </c>
      <c r="D52" s="733" t="s">
        <v>248</v>
      </c>
      <c r="E52" s="778">
        <v>1916</v>
      </c>
      <c r="F52" s="778">
        <v>1916</v>
      </c>
      <c r="G52" s="779">
        <v>1916</v>
      </c>
      <c r="H52" s="779">
        <v>1916</v>
      </c>
      <c r="I52" s="778"/>
      <c r="J52" s="778"/>
      <c r="K52" s="773"/>
      <c r="L52" s="731"/>
      <c r="M52" s="23"/>
    </row>
    <row r="53" spans="1:13" ht="33" customHeight="1" thickBot="1">
      <c r="A53" s="806"/>
      <c r="B53" s="807"/>
      <c r="C53" s="807" t="s">
        <v>140</v>
      </c>
      <c r="D53" s="733" t="s">
        <v>247</v>
      </c>
      <c r="E53" s="808"/>
      <c r="F53" s="808"/>
      <c r="G53" s="809"/>
      <c r="H53" s="809"/>
      <c r="I53" s="808"/>
      <c r="J53" s="808"/>
      <c r="K53" s="810"/>
      <c r="L53" s="811"/>
      <c r="M53" s="23"/>
    </row>
    <row r="54" spans="1:13" ht="33" customHeight="1" thickBot="1">
      <c r="A54" s="125"/>
      <c r="B54" s="796" t="s">
        <v>137</v>
      </c>
      <c r="C54" s="934" t="s">
        <v>141</v>
      </c>
      <c r="D54" s="934"/>
      <c r="E54" s="797">
        <v>18891</v>
      </c>
      <c r="F54" s="797">
        <v>18891</v>
      </c>
      <c r="G54" s="779">
        <v>15396</v>
      </c>
      <c r="H54" s="779">
        <v>15396</v>
      </c>
      <c r="I54" s="778">
        <v>3495</v>
      </c>
      <c r="J54" s="778">
        <v>3495</v>
      </c>
      <c r="K54" s="773"/>
      <c r="L54" s="731"/>
      <c r="M54" s="23"/>
    </row>
    <row r="55" spans="1:13" ht="33" customHeight="1" thickBot="1">
      <c r="A55" s="125"/>
      <c r="B55" s="713"/>
      <c r="C55" s="713" t="s">
        <v>322</v>
      </c>
      <c r="D55" s="733" t="s">
        <v>323</v>
      </c>
      <c r="E55" s="778">
        <v>17075</v>
      </c>
      <c r="F55" s="778">
        <v>17075</v>
      </c>
      <c r="G55" s="779">
        <v>13580</v>
      </c>
      <c r="H55" s="779">
        <v>13580</v>
      </c>
      <c r="I55" s="778">
        <v>3495</v>
      </c>
      <c r="J55" s="778">
        <v>3495</v>
      </c>
      <c r="K55" s="773"/>
      <c r="L55" s="731"/>
      <c r="M55" s="23"/>
    </row>
    <row r="56" spans="1:13" s="36" customFormat="1" ht="36" customHeight="1" thickBot="1">
      <c r="A56" s="130"/>
      <c r="B56" s="798"/>
      <c r="C56" s="799" t="s">
        <v>324</v>
      </c>
      <c r="D56" s="798" t="s">
        <v>325</v>
      </c>
      <c r="E56" s="800">
        <v>1816</v>
      </c>
      <c r="F56" s="800">
        <v>1816</v>
      </c>
      <c r="G56" s="801">
        <v>1816</v>
      </c>
      <c r="H56" s="801">
        <v>1816</v>
      </c>
      <c r="I56" s="802"/>
      <c r="J56" s="802"/>
      <c r="K56" s="773"/>
      <c r="L56" s="803"/>
      <c r="M56" s="23"/>
    </row>
    <row r="57" spans="1:13" ht="53.25" customHeight="1" thickBot="1">
      <c r="A57" s="391" t="s">
        <v>80</v>
      </c>
      <c r="B57" s="932" t="s">
        <v>224</v>
      </c>
      <c r="C57" s="932"/>
      <c r="D57" s="932"/>
      <c r="E57" s="775">
        <f>E11+E18+E21+E22+E31+E43+E50</f>
        <v>95915</v>
      </c>
      <c r="F57" s="783">
        <v>98403</v>
      </c>
      <c r="G57" s="784">
        <f>G11+G18+G21+G22+G31+G43+G50</f>
        <v>89220</v>
      </c>
      <c r="H57" s="775">
        <v>91604</v>
      </c>
      <c r="I57" s="775">
        <f>I18+I50</f>
        <v>6695</v>
      </c>
      <c r="J57" s="775"/>
      <c r="K57" s="785">
        <v>0</v>
      </c>
      <c r="L57" s="731"/>
      <c r="M57" s="23"/>
    </row>
    <row r="58" spans="1:13" ht="21.75" customHeight="1">
      <c r="A58" s="107"/>
      <c r="B58" s="804"/>
      <c r="C58" s="804"/>
      <c r="D58" s="804"/>
      <c r="E58" s="373"/>
      <c r="F58" s="373"/>
      <c r="G58" s="373"/>
      <c r="H58" s="373"/>
      <c r="I58" s="373"/>
      <c r="J58" s="373"/>
      <c r="K58" s="373"/>
      <c r="L58" s="805"/>
    </row>
    <row r="59" spans="1:13" ht="21.75" customHeight="1">
      <c r="A59" s="107"/>
      <c r="B59" s="804"/>
      <c r="C59" s="804"/>
      <c r="D59" s="804"/>
      <c r="E59" s="373"/>
      <c r="F59" s="373"/>
      <c r="G59" s="373"/>
      <c r="H59" s="373"/>
      <c r="I59" s="373"/>
      <c r="J59" s="373"/>
      <c r="K59" s="373"/>
      <c r="L59" s="805"/>
    </row>
    <row r="60" spans="1:13" ht="21.75" customHeight="1">
      <c r="A60" s="107"/>
      <c r="B60" s="804"/>
      <c r="C60" s="804"/>
      <c r="D60" s="804"/>
      <c r="E60" s="373"/>
      <c r="F60" s="373"/>
      <c r="G60" s="373"/>
      <c r="H60" s="373"/>
      <c r="I60" s="373"/>
      <c r="J60" s="373"/>
      <c r="K60" s="373"/>
      <c r="L60" s="805"/>
    </row>
    <row r="61" spans="1:13" ht="21.75" customHeight="1">
      <c r="A61" s="107"/>
      <c r="B61" s="171"/>
      <c r="C61" s="171"/>
      <c r="D61" s="171"/>
      <c r="E61" s="172"/>
      <c r="F61" s="172"/>
      <c r="G61" s="172"/>
      <c r="H61" s="172"/>
      <c r="I61" s="172"/>
      <c r="J61" s="172"/>
      <c r="K61" s="172"/>
    </row>
    <row r="62" spans="1:13" ht="35.25" customHeight="1">
      <c r="A62" s="107"/>
      <c r="B62" s="171"/>
      <c r="C62" s="171"/>
      <c r="D62" s="171"/>
      <c r="E62" s="172"/>
      <c r="F62" s="172"/>
      <c r="G62" s="172"/>
      <c r="H62" s="172"/>
      <c r="I62" s="172"/>
      <c r="J62" s="172"/>
      <c r="K62" s="172"/>
    </row>
    <row r="63" spans="1:13" ht="35.25" customHeight="1">
      <c r="A63" s="107"/>
      <c r="B63" s="171"/>
      <c r="C63" s="171"/>
      <c r="D63" s="171"/>
      <c r="E63" s="172"/>
      <c r="F63" s="172"/>
      <c r="G63" s="172"/>
      <c r="H63" s="172"/>
      <c r="I63" s="172"/>
      <c r="J63" s="172"/>
      <c r="K63" s="172"/>
    </row>
    <row r="64" spans="1:13">
      <c r="D64" s="8"/>
      <c r="E64"/>
      <c r="F64"/>
      <c r="G64"/>
      <c r="H64"/>
      <c r="K64"/>
      <c r="L64"/>
      <c r="M64"/>
    </row>
    <row r="65" spans="4:13">
      <c r="D65" s="8"/>
      <c r="E65"/>
      <c r="F65"/>
      <c r="G65"/>
      <c r="H65"/>
      <c r="K65"/>
      <c r="L65"/>
      <c r="M65"/>
    </row>
    <row r="66" spans="4:13">
      <c r="D66" s="8"/>
      <c r="E66"/>
      <c r="F66"/>
      <c r="G66"/>
      <c r="H66"/>
      <c r="K66"/>
      <c r="L66"/>
      <c r="M66"/>
    </row>
    <row r="67" spans="4:13">
      <c r="D67" s="8"/>
      <c r="E67"/>
      <c r="F67"/>
      <c r="G67"/>
      <c r="H67"/>
      <c r="K67"/>
      <c r="L67"/>
      <c r="M67"/>
    </row>
    <row r="68" spans="4:13" ht="48.75" customHeight="1">
      <c r="D68" s="8"/>
      <c r="E68"/>
      <c r="F68"/>
      <c r="G68"/>
      <c r="H68"/>
      <c r="K68"/>
      <c r="L68"/>
      <c r="M68"/>
    </row>
    <row r="69" spans="4:13" ht="46.5" customHeight="1">
      <c r="D69" s="8"/>
      <c r="E69"/>
      <c r="F69"/>
      <c r="G69"/>
      <c r="H69"/>
      <c r="K69"/>
      <c r="L69"/>
      <c r="M69"/>
    </row>
    <row r="70" spans="4:13" ht="41.25" customHeight="1">
      <c r="D70" s="8"/>
      <c r="E70"/>
      <c r="F70"/>
      <c r="G70"/>
      <c r="H70"/>
      <c r="K70"/>
      <c r="L70"/>
      <c r="M70"/>
    </row>
    <row r="71" spans="4:13">
      <c r="D71" s="8"/>
      <c r="E71"/>
      <c r="F71"/>
      <c r="G71"/>
      <c r="H71"/>
      <c r="K71"/>
      <c r="L71"/>
      <c r="M71"/>
    </row>
    <row r="72" spans="4:13">
      <c r="D72" s="8"/>
      <c r="E72"/>
      <c r="F72"/>
      <c r="G72"/>
      <c r="H72"/>
      <c r="K72"/>
      <c r="L72"/>
      <c r="M72"/>
    </row>
    <row r="73" spans="4:13">
      <c r="D73" s="8"/>
      <c r="E73"/>
      <c r="F73"/>
      <c r="G73"/>
      <c r="H73"/>
      <c r="K73"/>
      <c r="L73"/>
      <c r="M73"/>
    </row>
    <row r="74" spans="4:13">
      <c r="D74" s="8"/>
      <c r="E74"/>
      <c r="F74"/>
      <c r="G74"/>
      <c r="H74"/>
      <c r="K74"/>
      <c r="L74"/>
      <c r="M74"/>
    </row>
    <row r="75" spans="4:13">
      <c r="D75" s="8"/>
      <c r="E75"/>
      <c r="F75"/>
      <c r="G75"/>
      <c r="H75"/>
      <c r="K75"/>
      <c r="L75"/>
      <c r="M75"/>
    </row>
    <row r="76" spans="4:13">
      <c r="D76" s="8"/>
      <c r="E76"/>
      <c r="F76"/>
      <c r="G76"/>
      <c r="H76"/>
      <c r="K76"/>
      <c r="L76"/>
      <c r="M76"/>
    </row>
    <row r="78" spans="4:13">
      <c r="K78" s="26"/>
    </row>
    <row r="79" spans="4:13">
      <c r="K79" s="26"/>
    </row>
    <row r="84" spans="11:11">
      <c r="K84" s="23"/>
    </row>
    <row r="86" spans="11:11">
      <c r="K86" s="23"/>
    </row>
    <row r="91" spans="11:11">
      <c r="K91" s="23"/>
    </row>
  </sheetData>
  <mergeCells count="41">
    <mergeCell ref="B18:D18"/>
    <mergeCell ref="C19:D19"/>
    <mergeCell ref="B21:D21"/>
    <mergeCell ref="B22:D22"/>
    <mergeCell ref="A1:K1"/>
    <mergeCell ref="A2:K2"/>
    <mergeCell ref="A3:K3"/>
    <mergeCell ref="B11:D11"/>
    <mergeCell ref="A8:C8"/>
    <mergeCell ref="B10:D10"/>
    <mergeCell ref="A9:D9"/>
    <mergeCell ref="E8:F8"/>
    <mergeCell ref="G8:H8"/>
    <mergeCell ref="K8:L8"/>
    <mergeCell ref="I8:J8"/>
    <mergeCell ref="C12:D12"/>
    <mergeCell ref="C24:D24"/>
    <mergeCell ref="C27:D27"/>
    <mergeCell ref="C25:D25"/>
    <mergeCell ref="C26:D26"/>
    <mergeCell ref="C45:D45"/>
    <mergeCell ref="B43:D43"/>
    <mergeCell ref="B31:D31"/>
    <mergeCell ref="B40:D40"/>
    <mergeCell ref="C42:D42"/>
    <mergeCell ref="C20:D20"/>
    <mergeCell ref="C16:D16"/>
    <mergeCell ref="C17:D17"/>
    <mergeCell ref="B57:D57"/>
    <mergeCell ref="B48:D48"/>
    <mergeCell ref="C47:D47"/>
    <mergeCell ref="C41:D41"/>
    <mergeCell ref="C46:D46"/>
    <mergeCell ref="C44:D44"/>
    <mergeCell ref="C51:D51"/>
    <mergeCell ref="B49:D49"/>
    <mergeCell ref="B50:D50"/>
    <mergeCell ref="C54:D54"/>
    <mergeCell ref="C23:D23"/>
    <mergeCell ref="C32:D32"/>
    <mergeCell ref="C36:D36"/>
  </mergeCells>
  <phoneticPr fontId="0" type="noConversion"/>
  <printOptions horizontalCentered="1"/>
  <pageMargins left="0.59055118110236227" right="0.59055118110236227" top="0.78740157480314965" bottom="0.78740157480314965" header="0.70866141732283472" footer="0.51181102362204722"/>
  <pageSetup paperSize="9" scale="75" orientation="portrait" horizontalDpi="4294967293" r:id="rId1"/>
  <headerFooter alignWithMargins="0">
    <oddHeader xml:space="preserve">&amp;R&amp;"MS Sans Serif,Félkövér dőlt"1. számú melléklet
</oddHeader>
    <oddFooter>&amp;P. oldal</oddFooter>
  </headerFooter>
  <rowBreaks count="1" manualBreakCount="1">
    <brk id="60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C5" sqref="C5:E5"/>
    </sheetView>
  </sheetViews>
  <sheetFormatPr defaultRowHeight="12.75"/>
  <cols>
    <col min="1" max="1" width="28" style="294" customWidth="1"/>
    <col min="2" max="2" width="15" style="294" customWidth="1"/>
    <col min="3" max="3" width="16.85546875" style="294" customWidth="1"/>
    <col min="4" max="4" width="11.7109375" style="294" customWidth="1"/>
    <col min="5" max="5" width="14.140625" style="294" customWidth="1"/>
    <col min="6" max="6" width="10.85546875" style="294" customWidth="1"/>
    <col min="7" max="7" width="12.28515625" style="294" customWidth="1"/>
    <col min="8" max="16384" width="9.140625" style="294"/>
  </cols>
  <sheetData>
    <row r="1" spans="1:8">
      <c r="A1" s="15"/>
      <c r="B1" s="15"/>
      <c r="C1" s="38"/>
      <c r="D1" s="38"/>
      <c r="E1" s="1122" t="s">
        <v>288</v>
      </c>
      <c r="F1" s="1122"/>
      <c r="G1" s="1122"/>
    </row>
    <row r="2" spans="1:8" ht="20.25">
      <c r="A2" s="1126" t="s">
        <v>306</v>
      </c>
      <c r="B2" s="1126"/>
      <c r="C2" s="1127"/>
      <c r="D2" s="1127"/>
      <c r="E2" s="1127"/>
      <c r="F2" s="1127"/>
      <c r="G2" s="1127"/>
    </row>
    <row r="3" spans="1:8" ht="15.75">
      <c r="A3" s="1128" t="s">
        <v>89</v>
      </c>
      <c r="B3" s="1128"/>
      <c r="C3" s="1128"/>
      <c r="D3" s="1128"/>
      <c r="E3" s="1128"/>
      <c r="F3" s="1128"/>
      <c r="G3" s="1128"/>
    </row>
    <row r="4" spans="1:8" ht="15.75">
      <c r="A4" s="1129" t="s">
        <v>82</v>
      </c>
      <c r="B4" s="1129"/>
      <c r="C4" s="1129"/>
      <c r="D4" s="1129"/>
      <c r="E4" s="1129"/>
      <c r="F4" s="1129"/>
      <c r="G4" s="1129"/>
    </row>
    <row r="5" spans="1:8" ht="21" thickBot="1">
      <c r="A5" s="43"/>
      <c r="B5" s="43"/>
      <c r="C5" s="715"/>
      <c r="D5" s="715"/>
      <c r="E5" s="715"/>
      <c r="F5" s="38"/>
      <c r="G5" s="88" t="s">
        <v>2</v>
      </c>
    </row>
    <row r="6" spans="1:8">
      <c r="A6" s="1130" t="s">
        <v>27</v>
      </c>
      <c r="B6" s="1123" t="s">
        <v>304</v>
      </c>
      <c r="C6" s="1112" t="s">
        <v>5</v>
      </c>
      <c r="D6" s="1133"/>
      <c r="E6" s="1112" t="s">
        <v>92</v>
      </c>
      <c r="F6" s="1113"/>
      <c r="G6" s="1112" t="s">
        <v>28</v>
      </c>
      <c r="H6" s="1118"/>
    </row>
    <row r="7" spans="1:8">
      <c r="A7" s="1131"/>
      <c r="B7" s="1124"/>
      <c r="C7" s="1114"/>
      <c r="D7" s="1134"/>
      <c r="E7" s="1114"/>
      <c r="F7" s="1115"/>
      <c r="G7" s="1114"/>
      <c r="H7" s="1119"/>
    </row>
    <row r="8" spans="1:8" ht="50.25" customHeight="1" thickBot="1">
      <c r="A8" s="1132"/>
      <c r="B8" s="1125"/>
      <c r="C8" s="1120"/>
      <c r="D8" s="1135"/>
      <c r="E8" s="1116"/>
      <c r="F8" s="1117"/>
      <c r="G8" s="1120"/>
      <c r="H8" s="1121"/>
    </row>
    <row r="9" spans="1:8" ht="15.75" thickTop="1">
      <c r="A9" s="295"/>
      <c r="B9" s="666"/>
      <c r="C9" s="672" t="s">
        <v>374</v>
      </c>
      <c r="D9" s="673" t="s">
        <v>375</v>
      </c>
      <c r="E9" s="692" t="s">
        <v>374</v>
      </c>
      <c r="F9" s="693" t="s">
        <v>375</v>
      </c>
      <c r="G9" s="685" t="s">
        <v>374</v>
      </c>
      <c r="H9" s="656" t="s">
        <v>375</v>
      </c>
    </row>
    <row r="10" spans="1:8" ht="15">
      <c r="A10" s="295" t="s">
        <v>363</v>
      </c>
      <c r="B10" s="666" t="s">
        <v>305</v>
      </c>
      <c r="C10" s="674">
        <v>350</v>
      </c>
      <c r="D10" s="675">
        <v>350</v>
      </c>
      <c r="E10" s="674">
        <v>0</v>
      </c>
      <c r="F10" s="675">
        <v>0</v>
      </c>
      <c r="G10" s="686">
        <v>350</v>
      </c>
      <c r="H10" s="658">
        <v>350</v>
      </c>
    </row>
    <row r="11" spans="1:8" ht="15">
      <c r="A11" s="295" t="s">
        <v>43</v>
      </c>
      <c r="B11" s="666" t="s">
        <v>305</v>
      </c>
      <c r="C11" s="674">
        <v>225</v>
      </c>
      <c r="D11" s="675">
        <v>225</v>
      </c>
      <c r="E11" s="674">
        <v>0</v>
      </c>
      <c r="F11" s="675">
        <v>0</v>
      </c>
      <c r="G11" s="686">
        <v>225</v>
      </c>
      <c r="H11" s="659">
        <v>225</v>
      </c>
    </row>
    <row r="12" spans="1:8" ht="30.75" thickBot="1">
      <c r="A12" s="295" t="s">
        <v>94</v>
      </c>
      <c r="B12" s="666" t="s">
        <v>305</v>
      </c>
      <c r="C12" s="674">
        <v>500</v>
      </c>
      <c r="D12" s="675">
        <v>500</v>
      </c>
      <c r="E12" s="674">
        <v>0</v>
      </c>
      <c r="F12" s="675">
        <v>0</v>
      </c>
      <c r="G12" s="686">
        <v>500</v>
      </c>
      <c r="H12" s="659">
        <v>500</v>
      </c>
    </row>
    <row r="13" spans="1:8" ht="28.5" customHeight="1" thickTop="1" thickBot="1">
      <c r="A13" s="89" t="s">
        <v>20</v>
      </c>
      <c r="B13" s="667"/>
      <c r="C13" s="676">
        <v>1075</v>
      </c>
      <c r="D13" s="660">
        <v>1075</v>
      </c>
      <c r="E13" s="676">
        <v>0</v>
      </c>
      <c r="F13" s="660">
        <v>0</v>
      </c>
      <c r="G13" s="687">
        <v>1075</v>
      </c>
      <c r="H13" s="660">
        <v>1075</v>
      </c>
    </row>
    <row r="14" spans="1:8" ht="18.75">
      <c r="A14" s="86"/>
      <c r="B14" s="86"/>
      <c r="C14" s="677"/>
      <c r="D14" s="661"/>
      <c r="E14" s="677"/>
      <c r="F14" s="661"/>
      <c r="G14" s="87"/>
      <c r="H14" s="661"/>
    </row>
    <row r="15" spans="1:8" ht="54.75" customHeight="1">
      <c r="A15" s="296" t="s">
        <v>95</v>
      </c>
      <c r="B15" s="668" t="s">
        <v>307</v>
      </c>
      <c r="C15" s="678">
        <v>3078</v>
      </c>
      <c r="D15" s="679">
        <v>3078</v>
      </c>
      <c r="E15" s="678">
        <v>2462</v>
      </c>
      <c r="F15" s="679">
        <v>2462</v>
      </c>
      <c r="G15" s="688">
        <v>616</v>
      </c>
      <c r="H15" s="662">
        <v>616</v>
      </c>
    </row>
    <row r="16" spans="1:8" ht="30">
      <c r="A16" s="657" t="s">
        <v>60</v>
      </c>
      <c r="B16" s="669" t="s">
        <v>307</v>
      </c>
      <c r="C16" s="680">
        <v>497</v>
      </c>
      <c r="D16" s="681">
        <v>497</v>
      </c>
      <c r="E16" s="680">
        <v>447</v>
      </c>
      <c r="F16" s="681">
        <v>447</v>
      </c>
      <c r="G16" s="689">
        <v>50</v>
      </c>
      <c r="H16" s="663">
        <v>50</v>
      </c>
    </row>
    <row r="17" spans="1:8" ht="23.25" customHeight="1" thickBot="1">
      <c r="A17" s="297" t="s">
        <v>384</v>
      </c>
      <c r="B17" s="670" t="s">
        <v>307</v>
      </c>
      <c r="C17" s="682"/>
      <c r="D17" s="683">
        <v>71</v>
      </c>
      <c r="E17" s="682"/>
      <c r="F17" s="683">
        <v>71</v>
      </c>
      <c r="G17" s="690"/>
      <c r="H17" s="664"/>
    </row>
    <row r="18" spans="1:8" ht="29.25" customHeight="1" thickTop="1" thickBot="1">
      <c r="A18" s="89" t="s">
        <v>20</v>
      </c>
      <c r="B18" s="667"/>
      <c r="C18" s="676">
        <v>3575</v>
      </c>
      <c r="D18" s="660">
        <v>3646</v>
      </c>
      <c r="E18" s="676">
        <v>2909</v>
      </c>
      <c r="F18" s="660">
        <v>2980</v>
      </c>
      <c r="G18" s="687">
        <v>666</v>
      </c>
      <c r="H18" s="660">
        <v>666</v>
      </c>
    </row>
    <row r="19" spans="1:8" ht="33.75" customHeight="1" thickTop="1" thickBot="1">
      <c r="A19" s="293" t="s">
        <v>347</v>
      </c>
      <c r="B19" s="671"/>
      <c r="C19" s="684">
        <v>4650</v>
      </c>
      <c r="D19" s="665">
        <v>4721</v>
      </c>
      <c r="E19" s="684">
        <v>2909</v>
      </c>
      <c r="F19" s="665">
        <v>2980</v>
      </c>
      <c r="G19" s="691">
        <v>1741</v>
      </c>
      <c r="H19" s="665">
        <v>1741</v>
      </c>
    </row>
    <row r="20" spans="1:8" ht="13.5" thickTop="1">
      <c r="A20" s="15"/>
      <c r="B20" s="15"/>
      <c r="C20" s="38"/>
      <c r="D20" s="38"/>
      <c r="E20" s="38"/>
      <c r="F20" s="38"/>
      <c r="G20" s="38"/>
    </row>
  </sheetData>
  <mergeCells count="9">
    <mergeCell ref="E6:F8"/>
    <mergeCell ref="G6:H8"/>
    <mergeCell ref="E1:G1"/>
    <mergeCell ref="B6:B8"/>
    <mergeCell ref="A2:G2"/>
    <mergeCell ref="A3:G3"/>
    <mergeCell ref="A4:G4"/>
    <mergeCell ref="A6:A8"/>
    <mergeCell ref="C6:D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zoomScaleNormal="100" workbookViewId="0">
      <selection activeCell="B1" sqref="B1:D1"/>
    </sheetView>
  </sheetViews>
  <sheetFormatPr defaultRowHeight="12.75"/>
  <cols>
    <col min="1" max="1" width="28.42578125" style="19" customWidth="1"/>
    <col min="2" max="2" width="11.7109375" style="11" customWidth="1"/>
    <col min="3" max="3" width="12.140625" style="11" customWidth="1"/>
    <col min="4" max="4" width="11.42578125" style="11" customWidth="1"/>
    <col min="5" max="5" width="11.85546875" style="11" customWidth="1"/>
    <col min="6" max="6" width="10.5703125" style="11" customWidth="1"/>
    <col min="7" max="7" width="8.42578125" style="11" customWidth="1"/>
    <col min="8" max="8" width="9.85546875" style="11" customWidth="1"/>
    <col min="9" max="9" width="11.140625" style="11" customWidth="1"/>
    <col min="10" max="10" width="17.85546875" style="11" customWidth="1"/>
    <col min="11" max="11" width="17.140625" style="11" customWidth="1"/>
    <col min="12" max="16384" width="9.140625" style="11"/>
  </cols>
  <sheetData>
    <row r="1" spans="1:14" ht="12.75" customHeight="1">
      <c r="B1" s="715"/>
      <c r="C1" s="715" t="s">
        <v>474</v>
      </c>
      <c r="D1" s="715"/>
      <c r="F1" s="1136" t="s">
        <v>289</v>
      </c>
      <c r="G1" s="1136"/>
      <c r="H1" s="1136"/>
      <c r="I1" s="301"/>
    </row>
    <row r="2" spans="1:14" ht="19.5">
      <c r="A2" s="1149" t="s">
        <v>21</v>
      </c>
      <c r="B2" s="1149"/>
      <c r="C2" s="1149"/>
      <c r="D2" s="1149"/>
      <c r="E2" s="1149"/>
      <c r="F2" s="1149"/>
      <c r="G2" s="1149"/>
      <c r="H2" s="1149"/>
      <c r="I2" s="298"/>
    </row>
    <row r="3" spans="1:14" ht="15.75">
      <c r="A3" s="1150" t="s">
        <v>89</v>
      </c>
      <c r="B3" s="1150"/>
      <c r="C3" s="1150"/>
      <c r="D3" s="1150"/>
      <c r="E3" s="1150"/>
      <c r="F3" s="1150"/>
      <c r="G3" s="1150"/>
      <c r="H3" s="1150"/>
      <c r="I3" s="299"/>
    </row>
    <row r="4" spans="1:14" ht="14.25">
      <c r="A4" s="1151" t="s">
        <v>282</v>
      </c>
      <c r="B4" s="1151"/>
      <c r="C4" s="1151"/>
      <c r="D4" s="1151"/>
      <c r="E4" s="1151"/>
      <c r="F4" s="1151"/>
      <c r="G4" s="1151"/>
      <c r="H4" s="1151"/>
      <c r="I4" s="300"/>
    </row>
    <row r="5" spans="1:14" ht="13.5" thickBot="1">
      <c r="H5" s="13" t="s">
        <v>2</v>
      </c>
      <c r="I5" s="13"/>
    </row>
    <row r="6" spans="1:14" ht="24.75" customHeight="1">
      <c r="A6" s="1141" t="s">
        <v>22</v>
      </c>
      <c r="B6" s="1138" t="s">
        <v>23</v>
      </c>
      <c r="C6" s="1139"/>
      <c r="D6" s="1140"/>
      <c r="E6" s="360"/>
      <c r="F6" s="1138" t="s">
        <v>24</v>
      </c>
      <c r="G6" s="1139"/>
      <c r="H6" s="1139"/>
      <c r="I6" s="1147"/>
    </row>
    <row r="7" spans="1:14" ht="24.75" customHeight="1">
      <c r="A7" s="1142"/>
      <c r="B7" s="1143" t="s">
        <v>90</v>
      </c>
      <c r="C7" s="1144"/>
      <c r="D7" s="1143" t="s">
        <v>91</v>
      </c>
      <c r="E7" s="1144"/>
      <c r="F7" s="1143" t="s">
        <v>90</v>
      </c>
      <c r="G7" s="1145"/>
      <c r="H7" s="1143" t="s">
        <v>91</v>
      </c>
      <c r="I7" s="1146"/>
    </row>
    <row r="8" spans="1:14" ht="24.75" customHeight="1">
      <c r="A8" s="304"/>
      <c r="B8" s="77" t="s">
        <v>374</v>
      </c>
      <c r="C8" s="77" t="s">
        <v>375</v>
      </c>
      <c r="D8" s="77" t="s">
        <v>374</v>
      </c>
      <c r="E8" s="77" t="s">
        <v>375</v>
      </c>
      <c r="F8" s="77" t="s">
        <v>374</v>
      </c>
      <c r="G8" s="361" t="s">
        <v>385</v>
      </c>
      <c r="H8" s="279" t="s">
        <v>374</v>
      </c>
      <c r="I8" s="369" t="s">
        <v>386</v>
      </c>
    </row>
    <row r="9" spans="1:14" ht="18">
      <c r="A9" s="48"/>
      <c r="B9" s="50"/>
      <c r="C9" s="50"/>
      <c r="D9" s="50"/>
      <c r="E9" s="50"/>
      <c r="F9" s="51"/>
      <c r="G9" s="362"/>
      <c r="H9" s="52"/>
      <c r="I9" s="370"/>
    </row>
    <row r="10" spans="1:14" ht="30.75">
      <c r="A10" s="49" t="s">
        <v>348</v>
      </c>
      <c r="B10" s="50"/>
      <c r="C10" s="50"/>
      <c r="D10" s="50">
        <v>15</v>
      </c>
      <c r="E10" s="50">
        <v>15</v>
      </c>
      <c r="F10" s="51"/>
      <c r="G10" s="362"/>
      <c r="H10" s="52"/>
      <c r="I10" s="370"/>
      <c r="K10" s="35"/>
    </row>
    <row r="11" spans="1:14" ht="30.75">
      <c r="A11" s="49" t="s">
        <v>349</v>
      </c>
      <c r="B11" s="50"/>
      <c r="C11" s="50"/>
      <c r="D11" s="50">
        <v>48</v>
      </c>
      <c r="E11" s="50">
        <v>48</v>
      </c>
      <c r="F11" s="51"/>
      <c r="G11" s="362"/>
      <c r="H11" s="52"/>
      <c r="I11" s="370"/>
      <c r="K11" s="35"/>
      <c r="N11" s="35"/>
    </row>
    <row r="12" spans="1:14" ht="30.75">
      <c r="A12" s="49" t="s">
        <v>350</v>
      </c>
      <c r="B12" s="50"/>
      <c r="C12" s="50"/>
      <c r="D12" s="50">
        <v>1119</v>
      </c>
      <c r="E12" s="50">
        <v>1119</v>
      </c>
      <c r="F12" s="51"/>
      <c r="G12" s="362"/>
      <c r="H12" s="52"/>
      <c r="I12" s="370"/>
    </row>
    <row r="13" spans="1:14" ht="17.25" customHeight="1">
      <c r="A13" s="49" t="s">
        <v>351</v>
      </c>
      <c r="B13" s="50"/>
      <c r="C13" s="50"/>
      <c r="D13" s="50">
        <v>570</v>
      </c>
      <c r="E13" s="50">
        <v>570</v>
      </c>
      <c r="F13" s="53"/>
      <c r="G13" s="363"/>
      <c r="H13" s="52"/>
      <c r="I13" s="370"/>
    </row>
    <row r="14" spans="1:14" s="83" customFormat="1" ht="30.75">
      <c r="A14" s="49" t="s">
        <v>352</v>
      </c>
      <c r="B14" s="50"/>
      <c r="C14" s="50"/>
      <c r="D14" s="50"/>
      <c r="E14" s="50"/>
      <c r="F14" s="50">
        <v>282</v>
      </c>
      <c r="G14" s="364">
        <v>282</v>
      </c>
      <c r="H14" s="82">
        <v>400</v>
      </c>
      <c r="I14" s="694">
        <v>400</v>
      </c>
    </row>
    <row r="15" spans="1:14" ht="31.5" thickBot="1">
      <c r="A15" s="98" t="s">
        <v>365</v>
      </c>
      <c r="B15" s="93"/>
      <c r="C15" s="93"/>
      <c r="D15" s="93"/>
      <c r="E15" s="93"/>
      <c r="F15" s="94"/>
      <c r="G15" s="365"/>
      <c r="H15" s="95"/>
      <c r="I15" s="370"/>
    </row>
    <row r="16" spans="1:14" ht="23.25" customHeight="1" thickBot="1">
      <c r="A16" s="287" t="s">
        <v>1</v>
      </c>
      <c r="B16" s="288"/>
      <c r="C16" s="288"/>
      <c r="D16" s="288">
        <f>SUM(D10:D15)</f>
        <v>1752</v>
      </c>
      <c r="E16" s="288">
        <f>SUM(E10:E15)</f>
        <v>1752</v>
      </c>
      <c r="F16" s="288">
        <f>SUM(F14:F15)</f>
        <v>282</v>
      </c>
      <c r="G16" s="366">
        <v>282</v>
      </c>
      <c r="H16" s="289">
        <f>SUM(H14:H15)</f>
        <v>400</v>
      </c>
      <c r="I16" s="695">
        <v>400</v>
      </c>
    </row>
    <row r="17" spans="1:14" ht="15">
      <c r="A17" s="45"/>
      <c r="B17" s="16"/>
      <c r="C17" s="16"/>
      <c r="D17" s="16"/>
      <c r="E17" s="16"/>
      <c r="F17" s="16"/>
      <c r="G17" s="16"/>
      <c r="H17" s="16"/>
      <c r="I17" s="16"/>
    </row>
    <row r="18" spans="1:14" ht="14.25">
      <c r="A18" s="1137"/>
      <c r="B18" s="1137"/>
      <c r="C18" s="1137"/>
      <c r="D18" s="1137"/>
      <c r="E18" s="1137"/>
      <c r="F18" s="1137"/>
      <c r="G18" s="1137"/>
      <c r="H18" s="1137"/>
      <c r="I18" s="302"/>
    </row>
    <row r="19" spans="1:14" ht="13.5" thickBot="1">
      <c r="H19" s="13"/>
      <c r="I19" s="13"/>
    </row>
    <row r="20" spans="1:14" ht="29.25" customHeight="1">
      <c r="A20" s="1141" t="s">
        <v>353</v>
      </c>
      <c r="B20" s="1138" t="s">
        <v>23</v>
      </c>
      <c r="C20" s="1139"/>
      <c r="D20" s="1140"/>
      <c r="E20" s="360"/>
      <c r="F20" s="1138" t="s">
        <v>24</v>
      </c>
      <c r="G20" s="1139"/>
      <c r="H20" s="1148"/>
      <c r="I20" s="368"/>
    </row>
    <row r="21" spans="1:14" ht="29.25" customHeight="1">
      <c r="A21" s="1142"/>
      <c r="B21" s="1152" t="s">
        <v>90</v>
      </c>
      <c r="C21" s="1153"/>
      <c r="D21" s="1152" t="s">
        <v>91</v>
      </c>
      <c r="E21" s="1153"/>
      <c r="F21" s="1152" t="s">
        <v>90</v>
      </c>
      <c r="G21" s="1154"/>
      <c r="H21" s="1143" t="s">
        <v>91</v>
      </c>
      <c r="I21" s="1146"/>
    </row>
    <row r="22" spans="1:14" ht="29.25" customHeight="1">
      <c r="A22" s="304"/>
      <c r="B22" s="77" t="s">
        <v>374</v>
      </c>
      <c r="C22" s="77" t="s">
        <v>375</v>
      </c>
      <c r="D22" s="77" t="s">
        <v>374</v>
      </c>
      <c r="E22" s="77" t="s">
        <v>375</v>
      </c>
      <c r="F22" s="77" t="s">
        <v>374</v>
      </c>
      <c r="G22" s="361" t="s">
        <v>375</v>
      </c>
      <c r="H22" s="279" t="s">
        <v>374</v>
      </c>
      <c r="I22" s="369" t="s">
        <v>375</v>
      </c>
    </row>
    <row r="23" spans="1:14" ht="27" customHeight="1">
      <c r="A23" s="48" t="s">
        <v>354</v>
      </c>
      <c r="B23" s="53">
        <v>160</v>
      </c>
      <c r="C23" s="53">
        <v>160</v>
      </c>
      <c r="D23" s="53"/>
      <c r="E23" s="53"/>
      <c r="F23" s="50"/>
      <c r="G23" s="364"/>
      <c r="H23" s="52"/>
      <c r="I23" s="370"/>
      <c r="K23" s="21"/>
    </row>
    <row r="24" spans="1:14" ht="23.25" customHeight="1">
      <c r="A24" s="98" t="s">
        <v>355</v>
      </c>
      <c r="B24" s="93">
        <v>14476</v>
      </c>
      <c r="C24" s="93">
        <v>14476</v>
      </c>
      <c r="D24" s="93"/>
      <c r="E24" s="93"/>
      <c r="F24" s="94"/>
      <c r="G24" s="365"/>
      <c r="H24" s="95"/>
      <c r="I24" s="370"/>
      <c r="K24" s="21"/>
    </row>
    <row r="25" spans="1:14" ht="21" customHeight="1">
      <c r="A25" s="98" t="s">
        <v>356</v>
      </c>
      <c r="B25" s="93">
        <v>16</v>
      </c>
      <c r="C25" s="93">
        <v>16</v>
      </c>
      <c r="D25" s="93"/>
      <c r="E25" s="93"/>
      <c r="F25" s="94"/>
      <c r="G25" s="365"/>
      <c r="H25" s="95"/>
      <c r="I25" s="370"/>
      <c r="K25" s="21"/>
    </row>
    <row r="26" spans="1:14" ht="21" customHeight="1">
      <c r="A26" s="98" t="s">
        <v>357</v>
      </c>
      <c r="B26" s="93">
        <v>16</v>
      </c>
      <c r="C26" s="93">
        <v>16</v>
      </c>
      <c r="D26" s="93"/>
      <c r="E26" s="93"/>
      <c r="F26" s="94"/>
      <c r="G26" s="365"/>
      <c r="H26" s="95"/>
      <c r="I26" s="370"/>
      <c r="K26" s="21"/>
    </row>
    <row r="27" spans="1:14" ht="20.25" customHeight="1">
      <c r="A27" s="98" t="s">
        <v>358</v>
      </c>
      <c r="B27" s="93">
        <v>86</v>
      </c>
      <c r="C27" s="93">
        <v>86</v>
      </c>
      <c r="D27" s="93"/>
      <c r="E27" s="93"/>
      <c r="F27" s="94"/>
      <c r="G27" s="365"/>
      <c r="H27" s="95"/>
      <c r="I27" s="370"/>
      <c r="K27" s="21"/>
    </row>
    <row r="28" spans="1:14" ht="21" customHeight="1">
      <c r="A28" s="98" t="s">
        <v>359</v>
      </c>
      <c r="B28" s="93">
        <v>15</v>
      </c>
      <c r="C28" s="93">
        <v>15</v>
      </c>
      <c r="D28" s="93"/>
      <c r="E28" s="93"/>
      <c r="F28" s="94"/>
      <c r="G28" s="365"/>
      <c r="H28" s="95"/>
      <c r="I28" s="370"/>
      <c r="K28" s="21"/>
    </row>
    <row r="29" spans="1:14" ht="20.25" customHeight="1" thickBot="1">
      <c r="A29" s="273"/>
      <c r="B29" s="93"/>
      <c r="C29" s="93"/>
      <c r="D29" s="93"/>
      <c r="E29" s="93"/>
      <c r="F29" s="94"/>
      <c r="G29" s="365"/>
      <c r="H29" s="95"/>
      <c r="I29" s="370"/>
      <c r="K29" s="21"/>
    </row>
    <row r="30" spans="1:14" s="17" customFormat="1" ht="27" customHeight="1" thickBot="1">
      <c r="A30" s="290" t="s">
        <v>1</v>
      </c>
      <c r="B30" s="291">
        <f>SUM(B23:B29)</f>
        <v>14769</v>
      </c>
      <c r="C30" s="291">
        <f>SUM(C23:C29)</f>
        <v>14769</v>
      </c>
      <c r="D30" s="291"/>
      <c r="E30" s="291"/>
      <c r="F30" s="291"/>
      <c r="G30" s="367"/>
      <c r="H30" s="292"/>
      <c r="I30" s="371"/>
      <c r="K30" s="85"/>
      <c r="L30" s="85"/>
      <c r="M30" s="85"/>
      <c r="N30" s="85"/>
    </row>
    <row r="34" spans="1:1">
      <c r="A34" s="46"/>
    </row>
  </sheetData>
  <mergeCells count="19">
    <mergeCell ref="A20:A21"/>
    <mergeCell ref="B20:D20"/>
    <mergeCell ref="F20:H20"/>
    <mergeCell ref="A2:H2"/>
    <mergeCell ref="A3:H3"/>
    <mergeCell ref="A4:H4"/>
    <mergeCell ref="B21:C21"/>
    <mergeCell ref="D21:E21"/>
    <mergeCell ref="F21:G21"/>
    <mergeCell ref="H21:I21"/>
    <mergeCell ref="F1:H1"/>
    <mergeCell ref="A18:H18"/>
    <mergeCell ref="B6:D6"/>
    <mergeCell ref="A6:A7"/>
    <mergeCell ref="B7:C7"/>
    <mergeCell ref="D7:E7"/>
    <mergeCell ref="F7:G7"/>
    <mergeCell ref="H7:I7"/>
    <mergeCell ref="F6:I6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landscape" horizontalDpi="300" verticalDpi="300" r:id="rId1"/>
  <headerFooter alignWithMargins="0">
    <oddFooter xml:space="preserve">&amp;R
</oddFooter>
  </headerFooter>
  <colBreaks count="1" manualBreakCount="1">
    <brk id="14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B4" sqref="B4:D4"/>
    </sheetView>
  </sheetViews>
  <sheetFormatPr defaultRowHeight="12.75"/>
  <cols>
    <col min="1" max="1" width="8.28515625" customWidth="1"/>
    <col min="2" max="2" width="57.7109375" customWidth="1"/>
    <col min="3" max="3" width="12.5703125" customWidth="1"/>
    <col min="4" max="4" width="11.7109375" customWidth="1"/>
  </cols>
  <sheetData>
    <row r="1" spans="1:4" ht="15">
      <c r="A1" s="812"/>
      <c r="B1" s="812"/>
      <c r="C1" s="813" t="s">
        <v>398</v>
      </c>
    </row>
    <row r="2" spans="1:4" ht="18.75">
      <c r="A2" s="1155" t="s">
        <v>388</v>
      </c>
      <c r="B2" s="1155"/>
      <c r="C2" s="1155"/>
    </row>
    <row r="3" spans="1:4" ht="18.75">
      <c r="A3" s="814"/>
      <c r="B3" s="814"/>
      <c r="C3" s="814"/>
    </row>
    <row r="4" spans="1:4" ht="20.25">
      <c r="A4" s="814"/>
      <c r="B4" s="715"/>
      <c r="C4" s="715"/>
      <c r="D4" s="715"/>
    </row>
    <row r="5" spans="1:4" ht="15" thickBot="1">
      <c r="A5" s="815"/>
      <c r="B5" s="815"/>
      <c r="C5" s="816" t="s">
        <v>74</v>
      </c>
    </row>
    <row r="6" spans="1:4" ht="65.25" customHeight="1" thickBot="1">
      <c r="A6" s="817" t="s">
        <v>389</v>
      </c>
      <c r="B6" s="818" t="s">
        <v>390</v>
      </c>
      <c r="C6" s="819" t="s">
        <v>391</v>
      </c>
      <c r="D6" s="927" t="s">
        <v>473</v>
      </c>
    </row>
    <row r="7" spans="1:4" ht="36.75" customHeight="1" thickBot="1">
      <c r="A7" s="820" t="s">
        <v>80</v>
      </c>
      <c r="B7" s="821">
        <v>2</v>
      </c>
      <c r="C7" s="822">
        <v>3</v>
      </c>
      <c r="D7" s="928">
        <v>4</v>
      </c>
    </row>
    <row r="8" spans="1:4" ht="36.75" customHeight="1">
      <c r="A8" s="823" t="s">
        <v>29</v>
      </c>
      <c r="B8" s="824" t="s">
        <v>31</v>
      </c>
      <c r="C8" s="825">
        <v>6450</v>
      </c>
      <c r="D8" s="825">
        <v>6450</v>
      </c>
    </row>
    <row r="9" spans="1:4" ht="36.75" customHeight="1">
      <c r="A9" s="826" t="s">
        <v>30</v>
      </c>
      <c r="B9" s="827" t="s">
        <v>392</v>
      </c>
      <c r="C9" s="828">
        <v>1865</v>
      </c>
      <c r="D9" s="828">
        <v>1865</v>
      </c>
    </row>
    <row r="10" spans="1:4" ht="36.75" customHeight="1">
      <c r="A10" s="826" t="s">
        <v>10</v>
      </c>
      <c r="B10" s="829" t="s">
        <v>393</v>
      </c>
      <c r="C10" s="828">
        <v>250</v>
      </c>
      <c r="D10" s="828">
        <v>250</v>
      </c>
    </row>
    <row r="11" spans="1:4" ht="36.75" customHeight="1">
      <c r="A11" s="826" t="s">
        <v>11</v>
      </c>
      <c r="B11" s="829" t="s">
        <v>394</v>
      </c>
      <c r="C11" s="828"/>
      <c r="D11" s="828"/>
    </row>
    <row r="12" spans="1:4" ht="36.75" customHeight="1">
      <c r="A12" s="830" t="s">
        <v>12</v>
      </c>
      <c r="B12" s="829" t="s">
        <v>395</v>
      </c>
      <c r="C12" s="831"/>
      <c r="D12" s="831"/>
    </row>
    <row r="13" spans="1:4" ht="36.75" customHeight="1" thickBot="1">
      <c r="A13" s="826" t="s">
        <v>13</v>
      </c>
      <c r="B13" s="832" t="s">
        <v>396</v>
      </c>
      <c r="C13" s="828"/>
      <c r="D13" s="828"/>
    </row>
    <row r="14" spans="1:4" ht="36.75" customHeight="1" thickBot="1">
      <c r="A14" s="1156" t="s">
        <v>397</v>
      </c>
      <c r="B14" s="1157"/>
      <c r="C14" s="833">
        <f>SUM(C8:C13)</f>
        <v>8565</v>
      </c>
      <c r="D14" s="833">
        <f>SUM(D8:D13)</f>
        <v>8565</v>
      </c>
    </row>
  </sheetData>
  <mergeCells count="2">
    <mergeCell ref="A2:C2"/>
    <mergeCell ref="A14:B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F3" sqref="F3:H3"/>
    </sheetView>
  </sheetViews>
  <sheetFormatPr defaultRowHeight="12.75"/>
  <cols>
    <col min="1" max="1" width="4.7109375" customWidth="1"/>
    <col min="2" max="2" width="26" customWidth="1"/>
    <col min="3" max="3" width="7.42578125" customWidth="1"/>
    <col min="4" max="4" width="7.28515625" customWidth="1"/>
    <col min="5" max="5" width="7.7109375" customWidth="1"/>
    <col min="6" max="6" width="7.28515625" customWidth="1"/>
    <col min="7" max="7" width="7.7109375" customWidth="1"/>
    <col min="8" max="8" width="7.140625" customWidth="1"/>
    <col min="9" max="9" width="7.42578125" customWidth="1"/>
    <col min="10" max="10" width="7.5703125" customWidth="1"/>
    <col min="11" max="11" width="7.140625" customWidth="1"/>
    <col min="12" max="13" width="7.28515625" customWidth="1"/>
    <col min="14" max="15" width="8.140625" customWidth="1"/>
  </cols>
  <sheetData>
    <row r="1" spans="1:15" ht="15.75">
      <c r="A1" s="834"/>
      <c r="B1" s="835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1158" t="s">
        <v>387</v>
      </c>
      <c r="N1" s="1158"/>
      <c r="O1" s="1158"/>
    </row>
    <row r="2" spans="1:15" ht="15.75">
      <c r="A2" s="1159" t="s">
        <v>399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</row>
    <row r="3" spans="1:15" ht="21" thickBot="1">
      <c r="A3" s="834"/>
      <c r="B3" s="835"/>
      <c r="C3" s="836"/>
      <c r="D3" s="836"/>
      <c r="E3" s="836"/>
      <c r="F3" s="715"/>
      <c r="G3" s="715"/>
      <c r="H3" s="715"/>
      <c r="I3" s="836"/>
      <c r="J3" s="836"/>
      <c r="K3" s="836"/>
      <c r="L3" s="836"/>
      <c r="M3" s="836"/>
      <c r="N3" s="836"/>
      <c r="O3" s="837" t="s">
        <v>400</v>
      </c>
    </row>
    <row r="4" spans="1:15" ht="36.75" thickBot="1">
      <c r="A4" s="838" t="s">
        <v>389</v>
      </c>
      <c r="B4" s="839" t="s">
        <v>4</v>
      </c>
      <c r="C4" s="840" t="s">
        <v>401</v>
      </c>
      <c r="D4" s="840" t="s">
        <v>402</v>
      </c>
      <c r="E4" s="840" t="s">
        <v>403</v>
      </c>
      <c r="F4" s="840" t="s">
        <v>404</v>
      </c>
      <c r="G4" s="840" t="s">
        <v>405</v>
      </c>
      <c r="H4" s="840" t="s">
        <v>406</v>
      </c>
      <c r="I4" s="840" t="s">
        <v>407</v>
      </c>
      <c r="J4" s="840" t="s">
        <v>408</v>
      </c>
      <c r="K4" s="840" t="s">
        <v>409</v>
      </c>
      <c r="L4" s="840" t="s">
        <v>410</v>
      </c>
      <c r="M4" s="840" t="s">
        <v>411</v>
      </c>
      <c r="N4" s="840" t="s">
        <v>412</v>
      </c>
      <c r="O4" s="841" t="s">
        <v>20</v>
      </c>
    </row>
    <row r="5" spans="1:15" ht="20.100000000000001" customHeight="1" thickBot="1">
      <c r="A5" s="842" t="s">
        <v>29</v>
      </c>
      <c r="B5" s="1161" t="s">
        <v>183</v>
      </c>
      <c r="C5" s="1162"/>
      <c r="D5" s="1162"/>
      <c r="E5" s="1162"/>
      <c r="F5" s="1162"/>
      <c r="G5" s="1162"/>
      <c r="H5" s="1162"/>
      <c r="I5" s="1162"/>
      <c r="J5" s="1162"/>
      <c r="K5" s="1162"/>
      <c r="L5" s="1162"/>
      <c r="M5" s="1162"/>
      <c r="N5" s="1162"/>
      <c r="O5" s="1163"/>
    </row>
    <row r="6" spans="1:15" ht="20.100000000000001" customHeight="1">
      <c r="A6" s="843" t="s">
        <v>30</v>
      </c>
      <c r="B6" s="844" t="s">
        <v>413</v>
      </c>
      <c r="C6" s="845"/>
      <c r="D6" s="845">
        <v>100</v>
      </c>
      <c r="E6" s="845">
        <v>2900</v>
      </c>
      <c r="F6" s="845">
        <v>150</v>
      </c>
      <c r="G6" s="845">
        <v>800</v>
      </c>
      <c r="H6" s="845"/>
      <c r="I6" s="845"/>
      <c r="J6" s="845"/>
      <c r="K6" s="845">
        <v>2000</v>
      </c>
      <c r="L6" s="845">
        <v>450</v>
      </c>
      <c r="M6" s="845"/>
      <c r="N6" s="845">
        <v>300</v>
      </c>
      <c r="O6" s="846">
        <f>SUM(D6:N6)</f>
        <v>6700</v>
      </c>
    </row>
    <row r="7" spans="1:15" ht="20.100000000000001" customHeight="1">
      <c r="A7" s="847" t="s">
        <v>10</v>
      </c>
      <c r="B7" s="848" t="s">
        <v>414</v>
      </c>
      <c r="C7" s="849">
        <v>693</v>
      </c>
      <c r="D7" s="849">
        <v>693</v>
      </c>
      <c r="E7" s="849">
        <v>693</v>
      </c>
      <c r="F7" s="849">
        <v>693</v>
      </c>
      <c r="G7" s="849">
        <v>693</v>
      </c>
      <c r="H7" s="849">
        <v>693</v>
      </c>
      <c r="I7" s="849">
        <v>693</v>
      </c>
      <c r="J7" s="849">
        <v>693</v>
      </c>
      <c r="K7" s="849">
        <v>693</v>
      </c>
      <c r="L7" s="849">
        <v>693</v>
      </c>
      <c r="M7" s="849">
        <v>693</v>
      </c>
      <c r="N7" s="849">
        <v>698</v>
      </c>
      <c r="O7" s="850">
        <f>SUM(C7:N7)</f>
        <v>8321</v>
      </c>
    </row>
    <row r="8" spans="1:15" ht="20.100000000000001" customHeight="1">
      <c r="A8" s="847" t="s">
        <v>11</v>
      </c>
      <c r="B8" s="851" t="s">
        <v>415</v>
      </c>
      <c r="C8" s="852"/>
      <c r="D8" s="852"/>
      <c r="E8" s="852">
        <v>1000</v>
      </c>
      <c r="F8" s="852">
        <v>750</v>
      </c>
      <c r="G8" s="852"/>
      <c r="H8" s="852"/>
      <c r="I8" s="852"/>
      <c r="J8" s="852"/>
      <c r="K8" s="852">
        <v>500</v>
      </c>
      <c r="L8" s="852">
        <v>250</v>
      </c>
      <c r="M8" s="852"/>
      <c r="N8" s="852"/>
      <c r="O8" s="850">
        <f>SUM(E8:N8)</f>
        <v>2500</v>
      </c>
    </row>
    <row r="9" spans="1:15" ht="20.100000000000001" customHeight="1">
      <c r="A9" s="847" t="s">
        <v>12</v>
      </c>
      <c r="B9" s="851" t="s">
        <v>416</v>
      </c>
      <c r="C9" s="852">
        <v>3804</v>
      </c>
      <c r="D9" s="852">
        <v>3620</v>
      </c>
      <c r="E9" s="852">
        <v>1820</v>
      </c>
      <c r="F9" s="852">
        <v>2977</v>
      </c>
      <c r="G9" s="852">
        <v>1920</v>
      </c>
      <c r="H9" s="852">
        <v>3832</v>
      </c>
      <c r="I9" s="852">
        <v>2544</v>
      </c>
      <c r="J9" s="852">
        <v>1720</v>
      </c>
      <c r="K9" s="852">
        <v>2377</v>
      </c>
      <c r="L9" s="852">
        <v>1344</v>
      </c>
      <c r="M9" s="852">
        <v>1344</v>
      </c>
      <c r="N9" s="852">
        <v>3317</v>
      </c>
      <c r="O9" s="853">
        <f>SUM(C9:N9)</f>
        <v>30619</v>
      </c>
    </row>
    <row r="10" spans="1:15" ht="20.100000000000001" customHeight="1">
      <c r="A10" s="847" t="s">
        <v>12</v>
      </c>
      <c r="B10" s="848" t="s">
        <v>417</v>
      </c>
      <c r="C10" s="849">
        <v>601</v>
      </c>
      <c r="D10" s="849">
        <v>2601</v>
      </c>
      <c r="E10" s="849">
        <v>601</v>
      </c>
      <c r="F10" s="849">
        <v>2444</v>
      </c>
      <c r="G10" s="849">
        <v>601</v>
      </c>
      <c r="H10" s="849">
        <v>9444</v>
      </c>
      <c r="I10" s="849">
        <v>601</v>
      </c>
      <c r="J10" s="849">
        <v>4601</v>
      </c>
      <c r="K10" s="849">
        <v>1444</v>
      </c>
      <c r="L10" s="849">
        <v>601</v>
      </c>
      <c r="M10" s="849">
        <v>2601</v>
      </c>
      <c r="N10" s="849">
        <v>1451</v>
      </c>
      <c r="O10" s="850">
        <f>SUM(C10:N10)</f>
        <v>27591</v>
      </c>
    </row>
    <row r="11" spans="1:15" ht="20.100000000000001" customHeight="1">
      <c r="A11" s="847" t="s">
        <v>13</v>
      </c>
      <c r="B11" s="848" t="s">
        <v>418</v>
      </c>
      <c r="C11" s="849"/>
      <c r="D11" s="849"/>
      <c r="E11" s="849"/>
      <c r="F11" s="849"/>
      <c r="G11" s="849"/>
      <c r="H11" s="849"/>
      <c r="I11" s="849"/>
      <c r="J11" s="849"/>
      <c r="K11" s="849"/>
      <c r="L11" s="849"/>
      <c r="M11" s="849"/>
      <c r="N11" s="849"/>
      <c r="O11" s="850"/>
    </row>
    <row r="12" spans="1:15" ht="20.100000000000001" customHeight="1">
      <c r="A12" s="847" t="s">
        <v>14</v>
      </c>
      <c r="B12" s="848" t="s">
        <v>419</v>
      </c>
      <c r="C12" s="849">
        <v>155</v>
      </c>
      <c r="D12" s="849">
        <v>155</v>
      </c>
      <c r="E12" s="849">
        <v>155</v>
      </c>
      <c r="F12" s="849">
        <v>155</v>
      </c>
      <c r="G12" s="849">
        <v>155</v>
      </c>
      <c r="H12" s="849">
        <v>155</v>
      </c>
      <c r="I12" s="849">
        <v>155</v>
      </c>
      <c r="J12" s="849">
        <v>155</v>
      </c>
      <c r="K12" s="849">
        <v>155</v>
      </c>
      <c r="L12" s="849">
        <v>155</v>
      </c>
      <c r="M12" s="849">
        <v>155</v>
      </c>
      <c r="N12" s="849">
        <v>160</v>
      </c>
      <c r="O12" s="850">
        <f>SUM(C12:N12)</f>
        <v>1865</v>
      </c>
    </row>
    <row r="13" spans="1:15" ht="20.100000000000001" customHeight="1">
      <c r="A13" s="847" t="s">
        <v>76</v>
      </c>
      <c r="B13" s="848" t="s">
        <v>420</v>
      </c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50"/>
    </row>
    <row r="14" spans="1:15" ht="20.100000000000001" customHeight="1" thickBot="1">
      <c r="A14" s="847" t="s">
        <v>77</v>
      </c>
      <c r="B14" s="848" t="s">
        <v>421</v>
      </c>
      <c r="C14" s="849">
        <v>1916</v>
      </c>
      <c r="D14" s="849"/>
      <c r="E14" s="849"/>
      <c r="F14" s="849"/>
      <c r="G14" s="849">
        <v>3000</v>
      </c>
      <c r="H14" s="849">
        <v>4232</v>
      </c>
      <c r="I14" s="849">
        <v>3176</v>
      </c>
      <c r="J14" s="849"/>
      <c r="K14" s="849"/>
      <c r="L14" s="849">
        <v>4076</v>
      </c>
      <c r="M14" s="849">
        <v>2658</v>
      </c>
      <c r="N14" s="849">
        <v>1749</v>
      </c>
      <c r="O14" s="850">
        <f>SUM(C14:N14)</f>
        <v>20807</v>
      </c>
    </row>
    <row r="15" spans="1:15" ht="20.100000000000001" customHeight="1" thickBot="1">
      <c r="A15" s="847" t="s">
        <v>78</v>
      </c>
      <c r="B15" s="854" t="s">
        <v>422</v>
      </c>
      <c r="C15" s="855">
        <f>SUM(C7:C14)</f>
        <v>7169</v>
      </c>
      <c r="D15" s="855">
        <f>SUM(D6:D14)</f>
        <v>7169</v>
      </c>
      <c r="E15" s="855">
        <f>SUM(E6:E14)</f>
        <v>7169</v>
      </c>
      <c r="F15" s="855">
        <f>SUM(F6:F14)</f>
        <v>7169</v>
      </c>
      <c r="G15" s="855">
        <f>SUM(G6:G14)</f>
        <v>7169</v>
      </c>
      <c r="H15" s="855">
        <f>SUM(H7:H14)</f>
        <v>18356</v>
      </c>
      <c r="I15" s="855">
        <f>SUM(I6:I14)</f>
        <v>7169</v>
      </c>
      <c r="J15" s="855">
        <f>SUM(J7:J14)</f>
        <v>7169</v>
      </c>
      <c r="K15" s="855">
        <f>SUM(K6:K14)</f>
        <v>7169</v>
      </c>
      <c r="L15" s="855">
        <f>SUM(L6:L14)</f>
        <v>7569</v>
      </c>
      <c r="M15" s="855">
        <f>SUM(M6:M14)</f>
        <v>7451</v>
      </c>
      <c r="N15" s="855">
        <f>SUM(N6:N14)</f>
        <v>7675</v>
      </c>
      <c r="O15" s="856">
        <f>SUM(C15:N15)</f>
        <v>98403</v>
      </c>
    </row>
    <row r="16" spans="1:15" ht="20.100000000000001" customHeight="1" thickBot="1">
      <c r="A16" s="847" t="s">
        <v>79</v>
      </c>
      <c r="B16" s="1161" t="s">
        <v>203</v>
      </c>
      <c r="C16" s="1162"/>
      <c r="D16" s="1162"/>
      <c r="E16" s="1162"/>
      <c r="F16" s="1162"/>
      <c r="G16" s="1162"/>
      <c r="H16" s="1162"/>
      <c r="I16" s="1162"/>
      <c r="J16" s="1162"/>
      <c r="K16" s="1162"/>
      <c r="L16" s="1162"/>
      <c r="M16" s="1162"/>
      <c r="N16" s="1162"/>
      <c r="O16" s="1163"/>
    </row>
    <row r="17" spans="1:15" ht="20.100000000000001" customHeight="1">
      <c r="A17" s="847" t="s">
        <v>80</v>
      </c>
      <c r="B17" s="851" t="s">
        <v>423</v>
      </c>
      <c r="C17" s="852">
        <v>7169</v>
      </c>
      <c r="D17" s="852">
        <v>7169</v>
      </c>
      <c r="E17" s="852">
        <v>7169</v>
      </c>
      <c r="F17" s="852">
        <v>7169</v>
      </c>
      <c r="G17" s="852">
        <v>7169</v>
      </c>
      <c r="H17" s="852">
        <v>8967</v>
      </c>
      <c r="I17" s="852">
        <v>7169</v>
      </c>
      <c r="J17" s="852">
        <v>7169</v>
      </c>
      <c r="K17" s="852">
        <v>7169</v>
      </c>
      <c r="L17" s="852">
        <v>7169</v>
      </c>
      <c r="M17" s="852">
        <v>7169</v>
      </c>
      <c r="N17" s="852">
        <v>7175</v>
      </c>
      <c r="O17" s="853">
        <f>SUM(C17:N17)</f>
        <v>87832</v>
      </c>
    </row>
    <row r="18" spans="1:15" ht="20.100000000000001" customHeight="1">
      <c r="A18" s="847" t="s">
        <v>424</v>
      </c>
      <c r="B18" s="848" t="s">
        <v>425</v>
      </c>
      <c r="C18" s="849"/>
      <c r="D18" s="849"/>
      <c r="E18" s="849"/>
      <c r="F18" s="849"/>
      <c r="G18" s="849"/>
      <c r="H18" s="849">
        <v>8699</v>
      </c>
      <c r="I18" s="849"/>
      <c r="J18" s="849"/>
      <c r="K18" s="849"/>
      <c r="L18" s="849">
        <v>400</v>
      </c>
      <c r="M18" s="849">
        <v>282</v>
      </c>
      <c r="N18" s="849"/>
      <c r="O18" s="850">
        <f>SUM(H18:N18)</f>
        <v>9381</v>
      </c>
    </row>
    <row r="19" spans="1:15" ht="20.100000000000001" customHeight="1">
      <c r="A19" s="847" t="s">
        <v>426</v>
      </c>
      <c r="B19" s="848" t="s">
        <v>427</v>
      </c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50"/>
    </row>
    <row r="20" spans="1:15" ht="20.100000000000001" customHeight="1">
      <c r="A20" s="847" t="s">
        <v>428</v>
      </c>
      <c r="B20" s="848" t="s">
        <v>429</v>
      </c>
      <c r="C20" s="849"/>
      <c r="D20" s="849"/>
      <c r="E20" s="849"/>
      <c r="F20" s="849"/>
      <c r="G20" s="849"/>
      <c r="H20" s="849">
        <v>690</v>
      </c>
      <c r="I20" s="849"/>
      <c r="J20" s="849"/>
      <c r="K20" s="849"/>
      <c r="L20" s="849"/>
      <c r="M20" s="849"/>
      <c r="N20" s="849">
        <v>500</v>
      </c>
      <c r="O20" s="850">
        <v>500</v>
      </c>
    </row>
    <row r="21" spans="1:15" ht="20.100000000000001" customHeight="1" thickBot="1">
      <c r="A21" s="847" t="s">
        <v>430</v>
      </c>
      <c r="B21" s="857" t="s">
        <v>431</v>
      </c>
      <c r="C21" s="858"/>
      <c r="D21" s="858"/>
      <c r="E21" s="858"/>
      <c r="F21" s="858"/>
      <c r="G21" s="858"/>
      <c r="H21" s="858"/>
      <c r="I21" s="858"/>
      <c r="J21" s="858"/>
      <c r="K21" s="858"/>
      <c r="L21" s="858"/>
      <c r="M21" s="858"/>
      <c r="N21" s="858"/>
      <c r="O21" s="859"/>
    </row>
    <row r="22" spans="1:15" ht="20.100000000000001" customHeight="1" thickBot="1">
      <c r="A22" s="847" t="s">
        <v>432</v>
      </c>
      <c r="B22" s="854" t="s">
        <v>433</v>
      </c>
      <c r="C22" s="860">
        <v>7169</v>
      </c>
      <c r="D22" s="860">
        <v>7169</v>
      </c>
      <c r="E22" s="860">
        <v>7169</v>
      </c>
      <c r="F22" s="860">
        <v>7169</v>
      </c>
      <c r="G22" s="860">
        <v>7169</v>
      </c>
      <c r="H22" s="855">
        <f>SUM(H17:H21)</f>
        <v>18356</v>
      </c>
      <c r="I22" s="860">
        <v>7169</v>
      </c>
      <c r="J22" s="860">
        <v>7169</v>
      </c>
      <c r="K22" s="860">
        <v>7169</v>
      </c>
      <c r="L22" s="855">
        <f>SUM(L17:L21)</f>
        <v>7569</v>
      </c>
      <c r="M22" s="855">
        <f>SUM(M17:M21)</f>
        <v>7451</v>
      </c>
      <c r="N22" s="855">
        <f>SUM(N17:N21)</f>
        <v>7675</v>
      </c>
      <c r="O22" s="856">
        <f>SUM(C22:N22)</f>
        <v>98403</v>
      </c>
    </row>
    <row r="23" spans="1:15" ht="20.100000000000001" customHeight="1" thickBot="1">
      <c r="A23" s="847" t="s">
        <v>434</v>
      </c>
      <c r="B23" s="861" t="s">
        <v>435</v>
      </c>
      <c r="C23" s="862">
        <f>C15-C22</f>
        <v>0</v>
      </c>
      <c r="D23" s="862">
        <f t="shared" ref="D23:N23" si="0">D15-D22</f>
        <v>0</v>
      </c>
      <c r="E23" s="862">
        <f t="shared" si="0"/>
        <v>0</v>
      </c>
      <c r="F23" s="862">
        <f t="shared" si="0"/>
        <v>0</v>
      </c>
      <c r="G23" s="862">
        <f t="shared" si="0"/>
        <v>0</v>
      </c>
      <c r="H23" s="862">
        <f t="shared" si="0"/>
        <v>0</v>
      </c>
      <c r="I23" s="862">
        <f t="shared" si="0"/>
        <v>0</v>
      </c>
      <c r="J23" s="862">
        <f t="shared" si="0"/>
        <v>0</v>
      </c>
      <c r="K23" s="862">
        <f t="shared" si="0"/>
        <v>0</v>
      </c>
      <c r="L23" s="862">
        <f t="shared" si="0"/>
        <v>0</v>
      </c>
      <c r="M23" s="862">
        <f t="shared" si="0"/>
        <v>0</v>
      </c>
      <c r="N23" s="862">
        <f t="shared" si="0"/>
        <v>0</v>
      </c>
      <c r="O23" s="863">
        <v>0</v>
      </c>
    </row>
  </sheetData>
  <mergeCells count="4">
    <mergeCell ref="M1:O1"/>
    <mergeCell ref="A2:O2"/>
    <mergeCell ref="B5:O5"/>
    <mergeCell ref="B16:O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C3" sqref="C3:E3"/>
    </sheetView>
  </sheetViews>
  <sheetFormatPr defaultRowHeight="12.75"/>
  <cols>
    <col min="1" max="1" width="44.7109375" customWidth="1"/>
    <col min="2" max="2" width="11.28515625" customWidth="1"/>
    <col min="3" max="3" width="12.140625" customWidth="1"/>
    <col min="4" max="4" width="13.140625" customWidth="1"/>
    <col min="5" max="5" width="13" customWidth="1"/>
    <col min="6" max="6" width="12.7109375" customWidth="1"/>
    <col min="7" max="7" width="15.42578125" customWidth="1"/>
  </cols>
  <sheetData>
    <row r="1" spans="1:7" ht="17.25">
      <c r="A1" s="1166" t="s">
        <v>436</v>
      </c>
      <c r="B1" s="1166"/>
      <c r="C1" s="1166"/>
      <c r="D1" s="1166"/>
      <c r="E1" s="1166"/>
      <c r="F1" s="1166"/>
      <c r="G1" s="1166"/>
    </row>
    <row r="2" spans="1:7" ht="17.25">
      <c r="A2" s="898"/>
      <c r="B2" s="898"/>
      <c r="C2" s="898"/>
      <c r="D2" s="898"/>
      <c r="E2" s="898"/>
      <c r="F2" s="898"/>
      <c r="G2" s="898"/>
    </row>
    <row r="3" spans="1:7" ht="20.25">
      <c r="A3" s="898"/>
      <c r="B3" s="898"/>
      <c r="C3" s="715"/>
      <c r="D3" s="715"/>
      <c r="E3" s="715"/>
      <c r="F3" s="898"/>
      <c r="G3" s="898"/>
    </row>
    <row r="4" spans="1:7" ht="13.5" thickBot="1">
      <c r="A4" s="864"/>
      <c r="B4" s="865"/>
      <c r="C4" s="865"/>
      <c r="D4" s="865"/>
      <c r="E4" s="865"/>
      <c r="F4" s="865"/>
      <c r="G4" s="866" t="s">
        <v>2</v>
      </c>
    </row>
    <row r="5" spans="1:7" ht="16.5">
      <c r="A5" s="1167" t="s">
        <v>437</v>
      </c>
      <c r="B5" s="1169" t="s">
        <v>438</v>
      </c>
      <c r="C5" s="1169"/>
      <c r="D5" s="1169"/>
      <c r="E5" s="1170" t="s">
        <v>439</v>
      </c>
      <c r="F5" s="1169"/>
      <c r="G5" s="1171"/>
    </row>
    <row r="6" spans="1:7" ht="17.25" thickBot="1">
      <c r="A6" s="1168"/>
      <c r="B6" s="867" t="s">
        <v>440</v>
      </c>
      <c r="C6" s="867" t="s">
        <v>441</v>
      </c>
      <c r="D6" s="867" t="s">
        <v>442</v>
      </c>
      <c r="E6" s="868" t="s">
        <v>440</v>
      </c>
      <c r="F6" s="867" t="s">
        <v>443</v>
      </c>
      <c r="G6" s="869" t="s">
        <v>442</v>
      </c>
    </row>
    <row r="7" spans="1:7" ht="15">
      <c r="A7" s="870" t="s">
        <v>444</v>
      </c>
      <c r="B7" s="871"/>
      <c r="C7" s="871"/>
      <c r="D7" s="871"/>
      <c r="E7" s="872"/>
      <c r="F7" s="872">
        <v>2244</v>
      </c>
      <c r="G7" s="873">
        <v>2244</v>
      </c>
    </row>
    <row r="8" spans="1:7" ht="15">
      <c r="A8" s="874" t="s">
        <v>445</v>
      </c>
      <c r="B8" s="875"/>
      <c r="C8" s="875"/>
      <c r="D8" s="871"/>
      <c r="E8" s="876"/>
      <c r="F8" s="876"/>
      <c r="G8" s="877"/>
    </row>
    <row r="9" spans="1:7" ht="15">
      <c r="A9" s="874" t="s">
        <v>446</v>
      </c>
      <c r="B9" s="875">
        <v>104</v>
      </c>
      <c r="C9" s="875"/>
      <c r="D9" s="871">
        <v>104</v>
      </c>
      <c r="E9" s="876">
        <v>21</v>
      </c>
      <c r="F9" s="876"/>
      <c r="G9" s="877">
        <v>21</v>
      </c>
    </row>
    <row r="10" spans="1:7" ht="33.75" customHeight="1">
      <c r="A10" s="878" t="s">
        <v>447</v>
      </c>
      <c r="B10" s="879"/>
      <c r="C10" s="879">
        <v>98</v>
      </c>
      <c r="D10" s="871">
        <v>98</v>
      </c>
      <c r="E10" s="880"/>
      <c r="F10" s="880">
        <v>8</v>
      </c>
      <c r="G10" s="877">
        <v>8</v>
      </c>
    </row>
    <row r="11" spans="1:7" ht="15.75" thickBot="1">
      <c r="A11" s="881" t="s">
        <v>448</v>
      </c>
      <c r="B11" s="882"/>
      <c r="C11" s="882"/>
      <c r="D11" s="882"/>
      <c r="E11" s="883"/>
      <c r="F11" s="883"/>
      <c r="G11" s="884"/>
    </row>
    <row r="12" spans="1:7" ht="16.5" thickBot="1">
      <c r="A12" s="885" t="s">
        <v>1</v>
      </c>
      <c r="B12" s="886">
        <f>SUM(B9:B11)</f>
        <v>104</v>
      </c>
      <c r="C12" s="886">
        <f>SUM(C10:C11)</f>
        <v>98</v>
      </c>
      <c r="D12" s="886">
        <f>SUM(D9:D11)</f>
        <v>202</v>
      </c>
      <c r="E12" s="886">
        <f>SUM(E9:E11)</f>
        <v>21</v>
      </c>
      <c r="F12" s="886">
        <f>SUM(F7:F11)</f>
        <v>2252</v>
      </c>
      <c r="G12" s="887">
        <f>SUM(G7:G11)</f>
        <v>2273</v>
      </c>
    </row>
    <row r="13" spans="1:7">
      <c r="A13" s="864"/>
      <c r="B13" s="865"/>
      <c r="C13" s="865"/>
      <c r="D13" s="865"/>
      <c r="E13" s="865"/>
      <c r="F13" s="865"/>
      <c r="G13" s="865"/>
    </row>
    <row r="14" spans="1:7" ht="17.25">
      <c r="A14" s="1172" t="s">
        <v>449</v>
      </c>
      <c r="B14" s="1172"/>
      <c r="C14" s="1172"/>
      <c r="D14" s="1172"/>
      <c r="E14" s="1172"/>
      <c r="F14" s="1172"/>
      <c r="G14" s="1172"/>
    </row>
    <row r="15" spans="1:7" ht="13.5" thickBot="1">
      <c r="A15" s="864"/>
      <c r="B15" s="865"/>
      <c r="C15" s="865"/>
      <c r="D15" s="865"/>
      <c r="E15" s="866"/>
      <c r="F15" s="865"/>
      <c r="G15" s="865"/>
    </row>
    <row r="16" spans="1:7">
      <c r="A16" s="865"/>
      <c r="B16" s="865"/>
      <c r="C16" s="1173" t="s">
        <v>450</v>
      </c>
      <c r="D16" s="1175" t="s">
        <v>451</v>
      </c>
      <c r="E16" s="888"/>
      <c r="F16" s="1177"/>
      <c r="G16" s="1177"/>
    </row>
    <row r="17" spans="1:7" ht="13.5" thickBot="1">
      <c r="A17" s="865"/>
      <c r="B17" s="865"/>
      <c r="C17" s="1174"/>
      <c r="D17" s="1176"/>
      <c r="E17" s="889"/>
      <c r="F17" s="1177"/>
      <c r="G17" s="1177"/>
    </row>
    <row r="18" spans="1:7" ht="15">
      <c r="A18" s="865"/>
      <c r="B18" s="865"/>
      <c r="C18" s="890" t="s">
        <v>452</v>
      </c>
      <c r="D18" s="891"/>
      <c r="E18" s="892"/>
      <c r="F18" s="1164"/>
      <c r="G18" s="1164"/>
    </row>
    <row r="19" spans="1:7" ht="15.75" thickBot="1">
      <c r="A19" s="865"/>
      <c r="B19" s="865"/>
      <c r="C19" s="893" t="s">
        <v>453</v>
      </c>
      <c r="D19" s="894"/>
      <c r="E19" s="892"/>
      <c r="F19" s="1164"/>
      <c r="G19" s="1164"/>
    </row>
    <row r="20" spans="1:7" ht="16.5" thickBot="1">
      <c r="A20" s="895"/>
      <c r="B20" s="895"/>
      <c r="C20" s="896" t="s">
        <v>1</v>
      </c>
      <c r="D20" s="887"/>
      <c r="E20" s="897"/>
      <c r="F20" s="1165"/>
      <c r="G20" s="1165"/>
    </row>
  </sheetData>
  <mergeCells count="11">
    <mergeCell ref="F18:G18"/>
    <mergeCell ref="F19:G19"/>
    <mergeCell ref="F20:G20"/>
    <mergeCell ref="A1:G1"/>
    <mergeCell ref="A5:A6"/>
    <mergeCell ref="B5:D5"/>
    <mergeCell ref="E5:G5"/>
    <mergeCell ref="A14:G14"/>
    <mergeCell ref="C16:C17"/>
    <mergeCell ref="D16:D17"/>
    <mergeCell ref="F16:G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1" sqref="B1:D1"/>
    </sheetView>
  </sheetViews>
  <sheetFormatPr defaultRowHeight="12.75"/>
  <cols>
    <col min="1" max="1" width="7" customWidth="1"/>
    <col min="2" max="2" width="30.7109375" customWidth="1"/>
    <col min="6" max="6" width="11.7109375" customWidth="1"/>
  </cols>
  <sheetData>
    <row r="1" spans="1:6" ht="20.25">
      <c r="B1" s="715"/>
      <c r="C1" s="715"/>
      <c r="D1" s="715"/>
      <c r="E1" s="1178" t="s">
        <v>454</v>
      </c>
      <c r="F1" s="1178"/>
    </row>
    <row r="2" spans="1:6" ht="17.25">
      <c r="A2" s="1179" t="s">
        <v>455</v>
      </c>
      <c r="B2" s="1179"/>
      <c r="C2" s="1179"/>
      <c r="D2" s="1179"/>
      <c r="E2" s="1179"/>
      <c r="F2" s="1179"/>
    </row>
    <row r="3" spans="1:6" ht="14.25">
      <c r="A3" s="1180" t="s">
        <v>456</v>
      </c>
      <c r="B3" s="1180"/>
      <c r="C3" s="1180"/>
      <c r="D3" s="1180"/>
      <c r="E3" s="1180"/>
      <c r="F3" s="1180"/>
    </row>
    <row r="4" spans="1:6" ht="14.25">
      <c r="A4" s="899"/>
      <c r="B4" s="899"/>
      <c r="C4" s="899"/>
      <c r="D4" s="899"/>
      <c r="E4" s="899"/>
      <c r="F4" s="899"/>
    </row>
    <row r="5" spans="1:6" ht="15.75">
      <c r="A5" s="900" t="s">
        <v>457</v>
      </c>
      <c r="B5" s="901"/>
      <c r="C5" s="901"/>
      <c r="D5" s="901"/>
      <c r="E5" s="901"/>
      <c r="F5" s="901"/>
    </row>
    <row r="6" spans="1:6" ht="15.75">
      <c r="A6" s="901"/>
      <c r="B6" s="901"/>
      <c r="C6" s="901"/>
      <c r="D6" s="901"/>
      <c r="E6" s="901"/>
      <c r="F6" s="901"/>
    </row>
    <row r="7" spans="1:6" ht="15.75">
      <c r="A7" s="900" t="s">
        <v>458</v>
      </c>
      <c r="B7" s="901"/>
      <c r="C7" s="901"/>
      <c r="D7" s="901"/>
      <c r="E7" s="901"/>
      <c r="F7" s="901"/>
    </row>
    <row r="8" spans="1:6" ht="15.75">
      <c r="A8" s="900"/>
      <c r="B8" s="901"/>
      <c r="C8" s="901"/>
      <c r="D8" s="901"/>
      <c r="E8" s="901"/>
      <c r="F8" s="901"/>
    </row>
    <row r="9" spans="1:6" ht="15">
      <c r="A9" s="902" t="s">
        <v>459</v>
      </c>
      <c r="B9" s="903"/>
      <c r="C9" s="903"/>
      <c r="D9" s="903"/>
      <c r="E9" s="903"/>
      <c r="F9" s="904"/>
    </row>
    <row r="10" spans="1:6" ht="15">
      <c r="A10" s="902"/>
      <c r="B10" s="903"/>
      <c r="C10" s="903"/>
      <c r="D10" s="903"/>
      <c r="E10" s="903"/>
      <c r="F10" s="904"/>
    </row>
    <row r="11" spans="1:6" ht="15">
      <c r="A11" s="902" t="s">
        <v>460</v>
      </c>
      <c r="B11" s="903"/>
      <c r="C11" s="903"/>
      <c r="D11" s="903"/>
      <c r="E11" s="903"/>
    </row>
    <row r="12" spans="1:6" ht="13.5" thickBot="1"/>
    <row r="13" spans="1:6" ht="39" thickBot="1">
      <c r="A13" s="905" t="s">
        <v>389</v>
      </c>
      <c r="B13" s="906" t="s">
        <v>461</v>
      </c>
      <c r="C13" s="907" t="s">
        <v>462</v>
      </c>
      <c r="D13" s="907" t="s">
        <v>463</v>
      </c>
      <c r="E13" s="907" t="s">
        <v>464</v>
      </c>
      <c r="F13" s="908" t="s">
        <v>20</v>
      </c>
    </row>
    <row r="14" spans="1:6" ht="30" customHeight="1">
      <c r="A14" s="909" t="s">
        <v>29</v>
      </c>
      <c r="B14" s="910" t="s">
        <v>465</v>
      </c>
      <c r="C14" s="911"/>
      <c r="D14" s="911"/>
      <c r="E14" s="911"/>
      <c r="F14" s="912">
        <v>0</v>
      </c>
    </row>
    <row r="15" spans="1:6" ht="30" customHeight="1">
      <c r="A15" s="913" t="s">
        <v>30</v>
      </c>
      <c r="B15" s="914" t="s">
        <v>466</v>
      </c>
      <c r="C15" s="915"/>
      <c r="D15" s="915"/>
      <c r="E15" s="915"/>
      <c r="F15" s="916">
        <v>0</v>
      </c>
    </row>
    <row r="16" spans="1:6" ht="30" customHeight="1">
      <c r="A16" s="913" t="s">
        <v>10</v>
      </c>
      <c r="B16" s="914" t="s">
        <v>467</v>
      </c>
      <c r="C16" s="915"/>
      <c r="D16" s="915"/>
      <c r="E16" s="915"/>
      <c r="F16" s="916">
        <v>0</v>
      </c>
    </row>
    <row r="17" spans="1:6" ht="30" customHeight="1">
      <c r="A17" s="913" t="s">
        <v>11</v>
      </c>
      <c r="B17" s="914" t="s">
        <v>468</v>
      </c>
      <c r="C17" s="915"/>
      <c r="D17" s="915"/>
      <c r="E17" s="915"/>
      <c r="F17" s="916">
        <v>0</v>
      </c>
    </row>
    <row r="18" spans="1:6" ht="30" customHeight="1">
      <c r="A18" s="913" t="s">
        <v>12</v>
      </c>
      <c r="B18" s="914" t="s">
        <v>469</v>
      </c>
      <c r="C18" s="915"/>
      <c r="D18" s="915"/>
      <c r="E18" s="915"/>
      <c r="F18" s="916">
        <v>0</v>
      </c>
    </row>
    <row r="19" spans="1:6" ht="30" customHeight="1" thickBot="1">
      <c r="A19" s="917" t="s">
        <v>13</v>
      </c>
      <c r="B19" s="918" t="s">
        <v>470</v>
      </c>
      <c r="C19" s="919"/>
      <c r="D19" s="919"/>
      <c r="E19" s="919"/>
      <c r="F19" s="920">
        <v>0</v>
      </c>
    </row>
    <row r="20" spans="1:6" ht="15" thickBot="1">
      <c r="A20" s="921" t="s">
        <v>14</v>
      </c>
      <c r="B20" s="922" t="s">
        <v>20</v>
      </c>
      <c r="C20" s="923">
        <v>0</v>
      </c>
      <c r="D20" s="923">
        <v>0</v>
      </c>
      <c r="E20" s="923">
        <v>0</v>
      </c>
      <c r="F20" s="924">
        <v>0</v>
      </c>
    </row>
    <row r="21" spans="1:6">
      <c r="A21" s="904"/>
      <c r="B21" s="904"/>
      <c r="C21" s="904"/>
      <c r="D21" s="904"/>
      <c r="E21" s="904"/>
      <c r="F21" s="904"/>
    </row>
    <row r="22" spans="1:6">
      <c r="A22" s="904"/>
      <c r="B22" s="904"/>
      <c r="C22" s="904"/>
      <c r="D22" s="904"/>
      <c r="E22" s="904"/>
      <c r="F22" s="904"/>
    </row>
    <row r="23" spans="1:6">
      <c r="A23" s="904"/>
      <c r="B23" s="904"/>
      <c r="C23" s="904"/>
      <c r="D23" s="904"/>
      <c r="E23" s="904"/>
      <c r="F23" s="904"/>
    </row>
    <row r="24" spans="1:6" ht="15.75">
      <c r="A24" s="901" t="s">
        <v>471</v>
      </c>
      <c r="B24" s="904"/>
      <c r="C24" s="904"/>
      <c r="D24" s="904"/>
      <c r="E24" s="904"/>
      <c r="F24" s="904"/>
    </row>
    <row r="25" spans="1:6">
      <c r="A25" s="904"/>
      <c r="B25" s="904"/>
      <c r="C25" s="904"/>
      <c r="D25" s="904"/>
      <c r="E25" s="904"/>
      <c r="F25" s="904"/>
    </row>
    <row r="26" spans="1:6">
      <c r="A26" s="904"/>
      <c r="B26" s="904"/>
      <c r="C26" s="904"/>
      <c r="D26" s="904"/>
      <c r="E26" s="904"/>
      <c r="F26" s="904"/>
    </row>
    <row r="29" spans="1:6" ht="13.5">
      <c r="C29" s="925"/>
      <c r="D29" s="926" t="s">
        <v>472</v>
      </c>
      <c r="E29" s="925"/>
    </row>
  </sheetData>
  <mergeCells count="3">
    <mergeCell ref="E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52" zoomScaleNormal="100" workbookViewId="0">
      <selection activeCell="N9" sqref="N9"/>
    </sheetView>
  </sheetViews>
  <sheetFormatPr defaultRowHeight="15.75"/>
  <cols>
    <col min="1" max="1" width="3.85546875" style="135" customWidth="1"/>
    <col min="2" max="2" width="5.140625" style="142" customWidth="1"/>
    <col min="3" max="3" width="6.85546875" style="142" customWidth="1"/>
    <col min="4" max="4" width="31.140625" style="143" customWidth="1"/>
    <col min="5" max="5" width="9" style="1" customWidth="1"/>
    <col min="6" max="6" width="7.5703125" style="1" customWidth="1"/>
    <col min="7" max="7" width="8.85546875" style="74" customWidth="1"/>
    <col min="8" max="8" width="8" style="74" customWidth="1"/>
    <col min="9" max="9" width="8.85546875" style="74" customWidth="1"/>
    <col min="10" max="10" width="8.28515625" style="74" customWidth="1"/>
    <col min="11" max="11" width="8.85546875" style="74" customWidth="1"/>
    <col min="12" max="12" width="7.42578125" style="1" customWidth="1"/>
    <col min="13" max="13" width="15.42578125" style="1" customWidth="1"/>
    <col min="14" max="16384" width="9.140625" style="1"/>
  </cols>
  <sheetData>
    <row r="1" spans="1:13" ht="21" customHeight="1">
      <c r="A1" s="954" t="s">
        <v>326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</row>
    <row r="2" spans="1:13" ht="21.75" customHeight="1">
      <c r="A2" s="954" t="s">
        <v>313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</row>
    <row r="3" spans="1:13" ht="24.75" customHeight="1">
      <c r="A3" s="964" t="s">
        <v>8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</row>
    <row r="4" spans="1:13" ht="24.75" customHeight="1">
      <c r="A4" s="716"/>
      <c r="B4" s="716"/>
      <c r="C4" s="716"/>
      <c r="D4" s="716"/>
      <c r="E4" s="715"/>
      <c r="F4" s="715"/>
      <c r="G4" s="715"/>
      <c r="H4" s="716"/>
      <c r="I4" s="716"/>
      <c r="J4" s="716"/>
      <c r="K4" s="716"/>
    </row>
    <row r="5" spans="1:13" ht="14.25" customHeight="1" thickBot="1">
      <c r="A5" s="966" t="s">
        <v>284</v>
      </c>
      <c r="B5" s="966"/>
      <c r="C5" s="134"/>
      <c r="D5" s="144"/>
      <c r="K5" s="151" t="s">
        <v>2</v>
      </c>
    </row>
    <row r="6" spans="1:13" s="2" customFormat="1" ht="48.75" customHeight="1" thickBot="1">
      <c r="A6" s="958" t="s">
        <v>4</v>
      </c>
      <c r="B6" s="965"/>
      <c r="C6" s="965"/>
      <c r="D6" s="965"/>
      <c r="E6" s="958" t="s">
        <v>5</v>
      </c>
      <c r="F6" s="952"/>
      <c r="G6" s="959" t="s">
        <v>84</v>
      </c>
      <c r="H6" s="960"/>
      <c r="I6" s="961" t="s">
        <v>85</v>
      </c>
      <c r="J6" s="949"/>
      <c r="K6" s="411" t="s">
        <v>381</v>
      </c>
      <c r="L6" s="511"/>
    </row>
    <row r="7" spans="1:13" s="2" customFormat="1" ht="48.75" customHeight="1" thickBot="1">
      <c r="A7" s="958"/>
      <c r="B7" s="949"/>
      <c r="C7" s="949"/>
      <c r="D7" s="949"/>
      <c r="E7" s="335" t="s">
        <v>93</v>
      </c>
      <c r="F7" s="335" t="s">
        <v>366</v>
      </c>
      <c r="G7" s="412" t="s">
        <v>93</v>
      </c>
      <c r="H7" s="412" t="s">
        <v>366</v>
      </c>
      <c r="I7" s="412" t="s">
        <v>93</v>
      </c>
      <c r="J7" s="412" t="s">
        <v>366</v>
      </c>
      <c r="K7" s="696"/>
      <c r="L7" s="508"/>
    </row>
    <row r="8" spans="1:13" s="73" customFormat="1" ht="33" customHeight="1" thickBot="1">
      <c r="A8" s="391" t="s">
        <v>29</v>
      </c>
      <c r="B8" s="956" t="s">
        <v>146</v>
      </c>
      <c r="C8" s="956"/>
      <c r="D8" s="956"/>
      <c r="E8" s="402">
        <v>86034</v>
      </c>
      <c r="F8" s="402">
        <v>87832</v>
      </c>
      <c r="G8" s="402">
        <v>79739</v>
      </c>
      <c r="H8" s="402">
        <v>81433</v>
      </c>
      <c r="I8" s="402">
        <v>6295</v>
      </c>
      <c r="J8" s="402">
        <v>6399</v>
      </c>
      <c r="K8" s="402"/>
      <c r="L8" s="509"/>
      <c r="M8" s="274"/>
    </row>
    <row r="9" spans="1:13" s="5" customFormat="1" ht="33" customHeight="1" thickBot="1">
      <c r="A9" s="429"/>
      <c r="B9" s="413" t="s">
        <v>46</v>
      </c>
      <c r="C9" s="413"/>
      <c r="D9" s="414" t="s">
        <v>0</v>
      </c>
      <c r="E9" s="404">
        <v>25656</v>
      </c>
      <c r="F9" s="404">
        <v>26951</v>
      </c>
      <c r="G9" s="431">
        <v>24424</v>
      </c>
      <c r="H9" s="431">
        <v>25637</v>
      </c>
      <c r="I9" s="431">
        <v>1232</v>
      </c>
      <c r="J9" s="431">
        <v>1314</v>
      </c>
      <c r="K9" s="431"/>
      <c r="L9" s="510"/>
      <c r="M9" s="274"/>
    </row>
    <row r="10" spans="1:13" s="5" customFormat="1" ht="33" customHeight="1" thickBot="1">
      <c r="A10" s="432"/>
      <c r="B10" s="415" t="s">
        <v>47</v>
      </c>
      <c r="C10" s="415"/>
      <c r="D10" s="416" t="s">
        <v>147</v>
      </c>
      <c r="E10" s="404">
        <v>6896</v>
      </c>
      <c r="F10" s="404">
        <v>7245</v>
      </c>
      <c r="G10" s="431">
        <v>6570</v>
      </c>
      <c r="H10" s="431">
        <v>6897</v>
      </c>
      <c r="I10" s="431">
        <v>326</v>
      </c>
      <c r="J10" s="431">
        <v>348</v>
      </c>
      <c r="K10" s="431"/>
      <c r="L10" s="510"/>
      <c r="M10" s="274"/>
    </row>
    <row r="11" spans="1:13" s="5" customFormat="1" ht="33" customHeight="1" thickBot="1">
      <c r="A11" s="432"/>
      <c r="B11" s="415" t="s">
        <v>48</v>
      </c>
      <c r="C11" s="415"/>
      <c r="D11" s="416" t="s">
        <v>148</v>
      </c>
      <c r="E11" s="404">
        <v>32311</v>
      </c>
      <c r="F11" s="404">
        <v>32394</v>
      </c>
      <c r="G11" s="431">
        <v>30401</v>
      </c>
      <c r="H11" s="431">
        <v>30484</v>
      </c>
      <c r="I11" s="431">
        <v>1910</v>
      </c>
      <c r="J11" s="431">
        <v>1910</v>
      </c>
      <c r="K11" s="431"/>
      <c r="L11" s="510"/>
      <c r="M11" s="274"/>
    </row>
    <row r="12" spans="1:13" s="5" customFormat="1" ht="33" customHeight="1" thickBot="1">
      <c r="A12" s="432"/>
      <c r="B12" s="415" t="s">
        <v>61</v>
      </c>
      <c r="C12" s="415"/>
      <c r="D12" s="416" t="s">
        <v>149</v>
      </c>
      <c r="E12" s="404">
        <v>4650</v>
      </c>
      <c r="F12" s="404">
        <v>4721</v>
      </c>
      <c r="G12" s="431">
        <v>3575</v>
      </c>
      <c r="H12" s="431">
        <v>3646</v>
      </c>
      <c r="I12" s="431">
        <v>1075</v>
      </c>
      <c r="J12" s="431">
        <v>1075</v>
      </c>
      <c r="K12" s="431"/>
      <c r="L12" s="510"/>
      <c r="M12" s="274"/>
    </row>
    <row r="13" spans="1:13" s="5" customFormat="1" ht="33" customHeight="1" thickBot="1">
      <c r="A13" s="432"/>
      <c r="B13" s="415" t="s">
        <v>62</v>
      </c>
      <c r="C13" s="415"/>
      <c r="D13" s="417" t="s">
        <v>151</v>
      </c>
      <c r="E13" s="404">
        <v>16521</v>
      </c>
      <c r="F13" s="404">
        <v>16521</v>
      </c>
      <c r="G13" s="431">
        <v>14769</v>
      </c>
      <c r="H13" s="431">
        <v>14769</v>
      </c>
      <c r="I13" s="431">
        <v>1752</v>
      </c>
      <c r="J13" s="431">
        <v>1752</v>
      </c>
      <c r="K13" s="431"/>
      <c r="L13" s="510"/>
      <c r="M13" s="274"/>
    </row>
    <row r="14" spans="1:13" s="5" customFormat="1" ht="33" customHeight="1" thickBot="1">
      <c r="A14" s="432"/>
      <c r="B14" s="418"/>
      <c r="C14" s="415" t="s">
        <v>150</v>
      </c>
      <c r="D14" s="419" t="s">
        <v>152</v>
      </c>
      <c r="E14" s="404"/>
      <c r="F14" s="404"/>
      <c r="G14" s="431"/>
      <c r="H14" s="431"/>
      <c r="I14" s="431"/>
      <c r="J14" s="431"/>
      <c r="K14" s="431"/>
      <c r="L14" s="510"/>
      <c r="M14" s="274"/>
    </row>
    <row r="15" spans="1:13" s="5" customFormat="1" ht="33" customHeight="1" thickBot="1">
      <c r="A15" s="432"/>
      <c r="B15" s="415"/>
      <c r="C15" s="415" t="s">
        <v>153</v>
      </c>
      <c r="D15" s="416" t="s">
        <v>155</v>
      </c>
      <c r="E15" s="404">
        <v>1752</v>
      </c>
      <c r="F15" s="404">
        <v>1752</v>
      </c>
      <c r="G15" s="431"/>
      <c r="H15" s="431"/>
      <c r="I15" s="431">
        <v>1752</v>
      </c>
      <c r="J15" s="431">
        <v>1752</v>
      </c>
      <c r="K15" s="431"/>
      <c r="L15" s="510"/>
      <c r="M15" s="274"/>
    </row>
    <row r="16" spans="1:13" s="5" customFormat="1" ht="33" customHeight="1" thickBot="1">
      <c r="A16" s="436"/>
      <c r="B16" s="420"/>
      <c r="C16" s="415" t="s">
        <v>154</v>
      </c>
      <c r="D16" s="420" t="s">
        <v>156</v>
      </c>
      <c r="E16" s="404">
        <v>14769</v>
      </c>
      <c r="F16" s="404">
        <v>14769</v>
      </c>
      <c r="G16" s="431">
        <v>14769</v>
      </c>
      <c r="H16" s="431">
        <v>14769</v>
      </c>
      <c r="I16" s="431"/>
      <c r="J16" s="431"/>
      <c r="K16" s="431"/>
      <c r="L16" s="510"/>
      <c r="M16" s="274"/>
    </row>
    <row r="17" spans="1:13" s="5" customFormat="1" ht="33" customHeight="1" thickBot="1">
      <c r="A17" s="432"/>
      <c r="B17" s="415"/>
      <c r="C17" s="415" t="s">
        <v>157</v>
      </c>
      <c r="D17" s="416" t="s">
        <v>159</v>
      </c>
      <c r="E17" s="404"/>
      <c r="F17" s="404"/>
      <c r="G17" s="431"/>
      <c r="H17" s="431"/>
      <c r="I17" s="431"/>
      <c r="J17" s="431"/>
      <c r="K17" s="431"/>
      <c r="L17" s="510"/>
      <c r="M17" s="274"/>
    </row>
    <row r="18" spans="1:13" s="5" customFormat="1" ht="33" customHeight="1" thickBot="1">
      <c r="A18" s="437"/>
      <c r="B18" s="421"/>
      <c r="C18" s="421" t="s">
        <v>158</v>
      </c>
      <c r="D18" s="422" t="s">
        <v>160</v>
      </c>
      <c r="E18" s="404"/>
      <c r="F18" s="404"/>
      <c r="G18" s="431"/>
      <c r="H18" s="431"/>
      <c r="I18" s="431"/>
      <c r="J18" s="431"/>
      <c r="K18" s="431"/>
      <c r="L18" s="510"/>
      <c r="M18" s="274"/>
    </row>
    <row r="19" spans="1:13" s="5" customFormat="1" ht="33" customHeight="1" thickBot="1">
      <c r="A19" s="391" t="s">
        <v>30</v>
      </c>
      <c r="B19" s="962" t="s">
        <v>161</v>
      </c>
      <c r="C19" s="962"/>
      <c r="D19" s="962"/>
      <c r="E19" s="439">
        <v>9381</v>
      </c>
      <c r="F19" s="439">
        <v>9381</v>
      </c>
      <c r="G19" s="439">
        <v>8981</v>
      </c>
      <c r="H19" s="439">
        <v>8981</v>
      </c>
      <c r="I19" s="439">
        <v>400</v>
      </c>
      <c r="J19" s="439">
        <v>400</v>
      </c>
      <c r="K19" s="439"/>
      <c r="L19" s="510"/>
      <c r="M19" s="274"/>
    </row>
    <row r="20" spans="1:13" s="5" customFormat="1" ht="33" customHeight="1" thickBot="1">
      <c r="A20" s="429"/>
      <c r="B20" s="413" t="s">
        <v>49</v>
      </c>
      <c r="C20" s="963" t="s">
        <v>162</v>
      </c>
      <c r="D20" s="963"/>
      <c r="E20" s="404"/>
      <c r="F20" s="404"/>
      <c r="G20" s="431"/>
      <c r="H20" s="431"/>
      <c r="I20" s="431"/>
      <c r="J20" s="431"/>
      <c r="K20" s="431"/>
      <c r="L20" s="510"/>
      <c r="M20" s="274"/>
    </row>
    <row r="21" spans="1:13" s="5" customFormat="1" ht="33" customHeight="1" thickBot="1">
      <c r="A21" s="432"/>
      <c r="B21" s="415" t="s">
        <v>50</v>
      </c>
      <c r="C21" s="957" t="s">
        <v>163</v>
      </c>
      <c r="D21" s="957"/>
      <c r="E21" s="404">
        <v>8699</v>
      </c>
      <c r="F21" s="404">
        <v>8699</v>
      </c>
      <c r="G21" s="431">
        <v>8699</v>
      </c>
      <c r="H21" s="431">
        <v>8699</v>
      </c>
      <c r="I21" s="431"/>
      <c r="J21" s="431"/>
      <c r="K21" s="431"/>
      <c r="L21" s="510"/>
      <c r="M21" s="274"/>
    </row>
    <row r="22" spans="1:13" s="5" customFormat="1" ht="33" customHeight="1" thickBot="1">
      <c r="A22" s="440"/>
      <c r="B22" s="415" t="s">
        <v>51</v>
      </c>
      <c r="C22" s="981" t="s">
        <v>164</v>
      </c>
      <c r="D22" s="981"/>
      <c r="E22" s="404">
        <v>682</v>
      </c>
      <c r="F22" s="404">
        <v>682</v>
      </c>
      <c r="G22" s="431">
        <v>282</v>
      </c>
      <c r="H22" s="431">
        <v>282</v>
      </c>
      <c r="I22" s="431">
        <v>400</v>
      </c>
      <c r="J22" s="431">
        <v>400</v>
      </c>
      <c r="K22" s="431"/>
      <c r="L22" s="510"/>
      <c r="M22" s="274"/>
    </row>
    <row r="23" spans="1:13" s="5" customFormat="1" ht="33" customHeight="1" thickBot="1">
      <c r="A23" s="441"/>
      <c r="B23" s="423"/>
      <c r="C23" s="423" t="s">
        <v>165</v>
      </c>
      <c r="D23" s="424" t="s">
        <v>155</v>
      </c>
      <c r="E23" s="404">
        <v>682</v>
      </c>
      <c r="F23" s="404">
        <v>682</v>
      </c>
      <c r="G23" s="431">
        <v>282</v>
      </c>
      <c r="H23" s="431">
        <v>282</v>
      </c>
      <c r="I23" s="431">
        <v>400</v>
      </c>
      <c r="J23" s="431">
        <v>400</v>
      </c>
      <c r="K23" s="431"/>
      <c r="L23" s="510"/>
      <c r="M23" s="274"/>
    </row>
    <row r="24" spans="1:13" s="5" customFormat="1" ht="33" customHeight="1" thickBot="1">
      <c r="A24" s="441"/>
      <c r="B24" s="423"/>
      <c r="C24" s="423" t="s">
        <v>166</v>
      </c>
      <c r="D24" s="424" t="s">
        <v>156</v>
      </c>
      <c r="E24" s="404"/>
      <c r="F24" s="404"/>
      <c r="G24" s="431"/>
      <c r="H24" s="431"/>
      <c r="I24" s="431"/>
      <c r="J24" s="431"/>
      <c r="K24" s="431"/>
      <c r="L24" s="510"/>
      <c r="M24" s="274"/>
    </row>
    <row r="25" spans="1:13" s="5" customFormat="1" ht="33" customHeight="1" thickBot="1">
      <c r="A25" s="440"/>
      <c r="B25" s="424"/>
      <c r="C25" s="423" t="s">
        <v>167</v>
      </c>
      <c r="D25" s="424" t="s">
        <v>159</v>
      </c>
      <c r="E25" s="404"/>
      <c r="F25" s="404"/>
      <c r="G25" s="431"/>
      <c r="H25" s="431"/>
      <c r="I25" s="431"/>
      <c r="J25" s="431"/>
      <c r="K25" s="431"/>
      <c r="L25" s="510"/>
      <c r="M25" s="274"/>
    </row>
    <row r="26" spans="1:13" s="5" customFormat="1" ht="33" customHeight="1" thickBot="1">
      <c r="A26" s="443"/>
      <c r="B26" s="425"/>
      <c r="C26" s="426" t="s">
        <v>308</v>
      </c>
      <c r="D26" s="425" t="s">
        <v>309</v>
      </c>
      <c r="E26" s="404"/>
      <c r="F26" s="404"/>
      <c r="G26" s="431"/>
      <c r="H26" s="431"/>
      <c r="I26" s="431"/>
      <c r="J26" s="431"/>
      <c r="K26" s="431"/>
      <c r="L26" s="510"/>
      <c r="M26" s="274"/>
    </row>
    <row r="27" spans="1:13" s="5" customFormat="1" ht="33" customHeight="1" thickBot="1">
      <c r="A27" s="391" t="s">
        <v>10</v>
      </c>
      <c r="B27" s="962" t="s">
        <v>168</v>
      </c>
      <c r="C27" s="962"/>
      <c r="D27" s="962"/>
      <c r="E27" s="439">
        <v>500</v>
      </c>
      <c r="F27" s="439">
        <v>1190</v>
      </c>
      <c r="G27" s="439">
        <v>500</v>
      </c>
      <c r="H27" s="439">
        <v>1190</v>
      </c>
      <c r="I27" s="439"/>
      <c r="J27" s="439"/>
      <c r="K27" s="439"/>
      <c r="L27" s="510"/>
      <c r="M27" s="274"/>
    </row>
    <row r="28" spans="1:13" s="5" customFormat="1" ht="33" customHeight="1" thickBot="1">
      <c r="A28" s="429"/>
      <c r="B28" s="413" t="s">
        <v>52</v>
      </c>
      <c r="C28" s="963" t="s">
        <v>3</v>
      </c>
      <c r="D28" s="963"/>
      <c r="E28" s="404">
        <v>500</v>
      </c>
      <c r="F28" s="404">
        <v>1190</v>
      </c>
      <c r="G28" s="431">
        <v>500</v>
      </c>
      <c r="H28" s="431">
        <v>1190</v>
      </c>
      <c r="I28" s="431"/>
      <c r="J28" s="431"/>
      <c r="K28" s="431"/>
      <c r="L28" s="510"/>
      <c r="M28" s="274"/>
    </row>
    <row r="29" spans="1:13" s="10" customFormat="1" ht="33" customHeight="1" thickBot="1">
      <c r="A29" s="445"/>
      <c r="B29" s="415" t="s">
        <v>53</v>
      </c>
      <c r="C29" s="986" t="s">
        <v>169</v>
      </c>
      <c r="D29" s="986"/>
      <c r="E29" s="404"/>
      <c r="F29" s="404"/>
      <c r="G29" s="431"/>
      <c r="H29" s="431"/>
      <c r="I29" s="431"/>
      <c r="J29" s="431"/>
      <c r="K29" s="431"/>
      <c r="L29" s="509"/>
      <c r="M29" s="274"/>
    </row>
    <row r="30" spans="1:13" s="10" customFormat="1" ht="33" customHeight="1" thickBot="1">
      <c r="A30" s="446"/>
      <c r="B30" s="421" t="s">
        <v>106</v>
      </c>
      <c r="C30" s="427" t="s">
        <v>170</v>
      </c>
      <c r="D30" s="427"/>
      <c r="E30" s="404"/>
      <c r="F30" s="404"/>
      <c r="G30" s="431"/>
      <c r="H30" s="431"/>
      <c r="I30" s="431"/>
      <c r="J30" s="431"/>
      <c r="K30" s="431"/>
      <c r="L30" s="509"/>
      <c r="M30" s="274"/>
    </row>
    <row r="31" spans="1:13" s="10" customFormat="1" ht="33" customHeight="1" thickBot="1">
      <c r="A31" s="447" t="s">
        <v>11</v>
      </c>
      <c r="B31" s="428" t="s">
        <v>171</v>
      </c>
      <c r="C31" s="428"/>
      <c r="D31" s="428"/>
      <c r="E31" s="402"/>
      <c r="F31" s="402"/>
      <c r="G31" s="402"/>
      <c r="H31" s="402"/>
      <c r="I31" s="439"/>
      <c r="J31" s="439"/>
      <c r="K31" s="439"/>
      <c r="L31" s="509"/>
      <c r="M31" s="274"/>
    </row>
    <row r="32" spans="1:13" s="10" customFormat="1" ht="33" customHeight="1" thickBot="1">
      <c r="A32" s="391" t="s">
        <v>12</v>
      </c>
      <c r="B32" s="984" t="s">
        <v>173</v>
      </c>
      <c r="C32" s="984"/>
      <c r="D32" s="984"/>
      <c r="E32" s="402">
        <f>E8+E19+E27</f>
        <v>95915</v>
      </c>
      <c r="F32" s="402">
        <v>98403</v>
      </c>
      <c r="G32" s="402">
        <f>G8+G19+G27</f>
        <v>89220</v>
      </c>
      <c r="H32" s="402">
        <v>91604</v>
      </c>
      <c r="I32" s="402">
        <f>I8+I19</f>
        <v>6695</v>
      </c>
      <c r="J32" s="402">
        <v>6799</v>
      </c>
      <c r="K32" s="402"/>
      <c r="L32" s="509"/>
      <c r="M32" s="274"/>
    </row>
    <row r="33" spans="1:13" s="10" customFormat="1" ht="33" customHeight="1" thickBot="1">
      <c r="A33" s="448" t="s">
        <v>13</v>
      </c>
      <c r="B33" s="980" t="s">
        <v>311</v>
      </c>
      <c r="C33" s="980"/>
      <c r="D33" s="980"/>
      <c r="E33" s="392"/>
      <c r="F33" s="392"/>
      <c r="G33" s="392"/>
      <c r="H33" s="392"/>
      <c r="I33" s="392"/>
      <c r="J33" s="392"/>
      <c r="K33" s="392"/>
      <c r="L33" s="509"/>
      <c r="M33" s="274"/>
    </row>
    <row r="34" spans="1:13" s="5" customFormat="1" ht="33" customHeight="1" thickBot="1">
      <c r="A34" s="449"/>
      <c r="B34" s="413" t="s">
        <v>57</v>
      </c>
      <c r="C34" s="982" t="s">
        <v>175</v>
      </c>
      <c r="D34" s="982"/>
      <c r="E34" s="404"/>
      <c r="F34" s="404"/>
      <c r="G34" s="431"/>
      <c r="H34" s="431"/>
      <c r="I34" s="431"/>
      <c r="J34" s="431"/>
      <c r="K34" s="431"/>
      <c r="L34" s="510"/>
      <c r="M34" s="274"/>
    </row>
    <row r="35" spans="1:13" s="5" customFormat="1" ht="33" customHeight="1" thickBot="1">
      <c r="A35" s="437"/>
      <c r="B35" s="421" t="s">
        <v>75</v>
      </c>
      <c r="C35" s="985" t="s">
        <v>177</v>
      </c>
      <c r="D35" s="985"/>
      <c r="E35" s="431"/>
      <c r="F35" s="431"/>
      <c r="G35" s="431"/>
      <c r="H35" s="431"/>
      <c r="I35" s="431"/>
      <c r="J35" s="431"/>
      <c r="K35" s="431"/>
      <c r="L35" s="510"/>
      <c r="M35" s="274"/>
    </row>
    <row r="36" spans="1:13" s="5" customFormat="1" ht="33" customHeight="1" thickBot="1">
      <c r="A36" s="391" t="s">
        <v>14</v>
      </c>
      <c r="B36" s="984" t="s">
        <v>176</v>
      </c>
      <c r="C36" s="984"/>
      <c r="D36" s="984"/>
      <c r="E36" s="439">
        <v>95915</v>
      </c>
      <c r="F36" s="439">
        <v>98403</v>
      </c>
      <c r="G36" s="439">
        <v>89220</v>
      </c>
      <c r="H36" s="439">
        <v>91604</v>
      </c>
      <c r="I36" s="439">
        <v>6695</v>
      </c>
      <c r="J36" s="439">
        <v>6799</v>
      </c>
      <c r="K36" s="439"/>
      <c r="L36" s="510"/>
      <c r="M36" s="274"/>
    </row>
    <row r="37" spans="1:13" s="5" customFormat="1" ht="19.5" customHeight="1">
      <c r="A37" s="450"/>
      <c r="B37" s="451"/>
      <c r="C37" s="450"/>
      <c r="D37" s="450"/>
      <c r="E37" s="452"/>
      <c r="F37" s="452"/>
      <c r="G37" s="453"/>
      <c r="H37" s="453"/>
      <c r="I37" s="453"/>
      <c r="J37" s="453"/>
      <c r="K37" s="453"/>
      <c r="L37" s="510"/>
    </row>
    <row r="38" spans="1:13" s="5" customFormat="1" ht="20.100000000000001" customHeight="1">
      <c r="A38" s="450"/>
      <c r="B38" s="451"/>
      <c r="C38" s="450"/>
      <c r="D38" s="450"/>
      <c r="E38" s="452"/>
      <c r="F38" s="452"/>
      <c r="G38" s="453"/>
      <c r="H38" s="453"/>
      <c r="I38" s="453"/>
      <c r="J38" s="453"/>
      <c r="K38" s="453"/>
      <c r="L38" s="510"/>
    </row>
    <row r="39" spans="1:13" s="5" customFormat="1" ht="20.100000000000001" customHeight="1">
      <c r="A39" s="450"/>
      <c r="B39" s="451"/>
      <c r="C39" s="991" t="s">
        <v>69</v>
      </c>
      <c r="D39" s="991"/>
      <c r="E39" s="991"/>
      <c r="F39" s="991"/>
      <c r="G39" s="991"/>
      <c r="H39" s="991"/>
      <c r="I39" s="991"/>
      <c r="J39" s="454"/>
      <c r="K39" s="455"/>
      <c r="L39" s="510"/>
    </row>
    <row r="40" spans="1:13" s="5" customFormat="1" ht="20.100000000000001" customHeight="1" thickBot="1">
      <c r="A40" s="456" t="s">
        <v>70</v>
      </c>
      <c r="B40" s="456"/>
      <c r="C40" s="457"/>
      <c r="D40" s="457"/>
      <c r="E40" s="458"/>
      <c r="F40" s="458"/>
      <c r="G40" s="459"/>
      <c r="H40" s="459"/>
      <c r="I40" s="460">
        <v>0</v>
      </c>
      <c r="J40" s="460"/>
      <c r="K40" s="453"/>
      <c r="L40" s="510"/>
    </row>
    <row r="41" spans="1:13" ht="31.5" customHeight="1" thickBot="1">
      <c r="A41" s="461">
        <v>1</v>
      </c>
      <c r="B41" s="992" t="s">
        <v>225</v>
      </c>
      <c r="C41" s="993"/>
      <c r="D41" s="994"/>
      <c r="E41" s="462">
        <v>-20807</v>
      </c>
      <c r="F41" s="462">
        <v>-20807</v>
      </c>
      <c r="G41" s="462">
        <v>-17312</v>
      </c>
      <c r="H41" s="462">
        <v>-17312</v>
      </c>
      <c r="I41" s="462">
        <v>-3495</v>
      </c>
      <c r="J41" s="463">
        <v>-3495</v>
      </c>
      <c r="K41" s="463">
        <v>0</v>
      </c>
      <c r="L41" s="512"/>
    </row>
    <row r="42" spans="1:13" ht="12.75">
      <c r="A42" s="464"/>
      <c r="B42" s="465"/>
      <c r="C42" s="458"/>
      <c r="D42" s="458"/>
      <c r="E42" s="466"/>
      <c r="F42" s="466"/>
      <c r="G42" s="459"/>
      <c r="H42" s="459"/>
      <c r="I42" s="460">
        <v>0</v>
      </c>
      <c r="J42" s="460"/>
      <c r="K42" s="467"/>
      <c r="L42" s="512"/>
    </row>
    <row r="43" spans="1:13" ht="15.75" customHeight="1">
      <c r="A43" s="464"/>
      <c r="B43" s="465"/>
      <c r="C43" s="978" t="s">
        <v>226</v>
      </c>
      <c r="D43" s="978"/>
      <c r="E43" s="978"/>
      <c r="F43" s="978"/>
      <c r="G43" s="978"/>
      <c r="H43" s="978"/>
      <c r="I43" s="978"/>
      <c r="J43" s="468"/>
      <c r="K43" s="467"/>
      <c r="L43" s="512"/>
    </row>
    <row r="44" spans="1:13" ht="14.25" thickBot="1">
      <c r="A44" s="456" t="s">
        <v>227</v>
      </c>
      <c r="B44" s="465"/>
      <c r="C44" s="983"/>
      <c r="D44" s="983"/>
      <c r="E44" s="458"/>
      <c r="F44" s="458"/>
      <c r="G44" s="459"/>
      <c r="H44" s="459"/>
      <c r="I44" s="460">
        <v>0</v>
      </c>
      <c r="J44" s="460"/>
      <c r="K44" s="467"/>
      <c r="L44" s="512"/>
    </row>
    <row r="45" spans="1:13" ht="27.95" customHeight="1">
      <c r="A45" s="469" t="s">
        <v>29</v>
      </c>
      <c r="B45" s="987" t="s">
        <v>294</v>
      </c>
      <c r="C45" s="988"/>
      <c r="D45" s="989"/>
      <c r="E45" s="470">
        <v>1916</v>
      </c>
      <c r="F45" s="470">
        <v>1916</v>
      </c>
      <c r="G45" s="470">
        <v>1916</v>
      </c>
      <c r="H45" s="470">
        <v>1916</v>
      </c>
      <c r="I45" s="470"/>
      <c r="J45" s="471"/>
      <c r="K45" s="471">
        <v>0</v>
      </c>
      <c r="L45" s="512"/>
    </row>
    <row r="46" spans="1:13" ht="27.95" customHeight="1">
      <c r="A46" s="472" t="s">
        <v>30</v>
      </c>
      <c r="B46" s="968" t="s">
        <v>295</v>
      </c>
      <c r="C46" s="969"/>
      <c r="D46" s="970"/>
      <c r="E46" s="473"/>
      <c r="F46" s="473"/>
      <c r="G46" s="473"/>
      <c r="H46" s="473"/>
      <c r="I46" s="473">
        <v>0</v>
      </c>
      <c r="J46" s="474"/>
      <c r="K46" s="474">
        <v>0</v>
      </c>
      <c r="L46" s="512"/>
    </row>
    <row r="47" spans="1:13" ht="27.95" customHeight="1" thickBot="1">
      <c r="A47" s="475" t="s">
        <v>10</v>
      </c>
      <c r="B47" s="995" t="s">
        <v>228</v>
      </c>
      <c r="C47" s="996"/>
      <c r="D47" s="997"/>
      <c r="E47" s="476">
        <v>1916</v>
      </c>
      <c r="F47" s="476">
        <v>1916</v>
      </c>
      <c r="G47" s="476">
        <v>1916</v>
      </c>
      <c r="H47" s="476">
        <v>1916</v>
      </c>
      <c r="I47" s="476"/>
      <c r="J47" s="477"/>
      <c r="K47" s="477">
        <v>0</v>
      </c>
      <c r="L47" s="512"/>
    </row>
    <row r="48" spans="1:13" ht="12.75">
      <c r="A48" s="464"/>
      <c r="B48" s="465"/>
      <c r="C48" s="478"/>
      <c r="D48" s="479"/>
      <c r="E48" s="480"/>
      <c r="F48" s="480"/>
      <c r="G48" s="459"/>
      <c r="H48" s="459"/>
      <c r="I48" s="460"/>
      <c r="J48" s="460"/>
      <c r="K48" s="24"/>
      <c r="L48" s="24"/>
    </row>
    <row r="49" spans="1:12" ht="15.75" customHeight="1">
      <c r="A49" s="464"/>
      <c r="B49" s="465"/>
      <c r="C49" s="978" t="s">
        <v>229</v>
      </c>
      <c r="D49" s="978"/>
      <c r="E49" s="978"/>
      <c r="F49" s="978"/>
      <c r="G49" s="978"/>
      <c r="H49" s="978"/>
      <c r="I49" s="978"/>
      <c r="J49" s="468"/>
      <c r="K49" s="467"/>
      <c r="L49" s="24"/>
    </row>
    <row r="50" spans="1:12" ht="14.25" thickBot="1">
      <c r="A50" s="456" t="s">
        <v>231</v>
      </c>
      <c r="B50" s="456"/>
      <c r="C50" s="990"/>
      <c r="D50" s="990"/>
      <c r="E50" s="458"/>
      <c r="F50" s="458"/>
      <c r="G50" s="459"/>
      <c r="H50" s="459"/>
      <c r="I50" s="460">
        <v>0</v>
      </c>
      <c r="J50" s="460"/>
      <c r="K50" s="467"/>
      <c r="L50" s="24"/>
    </row>
    <row r="51" spans="1:12" ht="27.75" customHeight="1">
      <c r="A51" s="469" t="s">
        <v>29</v>
      </c>
      <c r="B51" s="987" t="s">
        <v>296</v>
      </c>
      <c r="C51" s="988"/>
      <c r="D51" s="989"/>
      <c r="E51" s="481">
        <v>17075</v>
      </c>
      <c r="F51" s="481">
        <v>17075</v>
      </c>
      <c r="G51" s="482">
        <v>13580</v>
      </c>
      <c r="H51" s="482">
        <v>13580</v>
      </c>
      <c r="I51" s="482">
        <v>3495</v>
      </c>
      <c r="J51" s="482">
        <v>3495</v>
      </c>
      <c r="K51" s="483">
        <v>0</v>
      </c>
      <c r="L51" s="24"/>
    </row>
    <row r="52" spans="1:12" ht="27.75" customHeight="1">
      <c r="A52" s="472" t="s">
        <v>30</v>
      </c>
      <c r="B52" s="968" t="s">
        <v>297</v>
      </c>
      <c r="C52" s="969"/>
      <c r="D52" s="970"/>
      <c r="E52" s="484">
        <v>1816</v>
      </c>
      <c r="F52" s="484">
        <v>1816</v>
      </c>
      <c r="G52" s="485">
        <v>1816</v>
      </c>
      <c r="H52" s="485">
        <v>1816</v>
      </c>
      <c r="I52" s="485">
        <v>0</v>
      </c>
      <c r="J52" s="485">
        <v>0</v>
      </c>
      <c r="K52" s="486">
        <v>0</v>
      </c>
      <c r="L52" s="24"/>
    </row>
    <row r="53" spans="1:12" ht="27.75" customHeight="1" thickBot="1">
      <c r="A53" s="475" t="s">
        <v>10</v>
      </c>
      <c r="B53" s="971" t="s">
        <v>230</v>
      </c>
      <c r="C53" s="972"/>
      <c r="D53" s="973"/>
      <c r="E53" s="487">
        <v>18891</v>
      </c>
      <c r="F53" s="487">
        <v>18891</v>
      </c>
      <c r="G53" s="488">
        <v>15396</v>
      </c>
      <c r="H53" s="488">
        <v>15396</v>
      </c>
      <c r="I53" s="488">
        <v>3495</v>
      </c>
      <c r="J53" s="488">
        <v>3495</v>
      </c>
      <c r="K53" s="489">
        <v>0</v>
      </c>
      <c r="L53" s="467"/>
    </row>
    <row r="54" spans="1:12" ht="12.75">
      <c r="A54" s="464"/>
      <c r="B54" s="465"/>
      <c r="C54" s="478"/>
      <c r="D54" s="479"/>
      <c r="E54" s="480"/>
      <c r="F54" s="480"/>
      <c r="G54" s="459"/>
      <c r="H54" s="459"/>
      <c r="I54" s="460"/>
      <c r="J54" s="460"/>
      <c r="K54" s="467"/>
      <c r="L54" s="24"/>
    </row>
    <row r="55" spans="1:12" ht="15.75" customHeight="1">
      <c r="A55" s="464"/>
      <c r="B55" s="465"/>
      <c r="C55" s="977" t="s">
        <v>71</v>
      </c>
      <c r="D55" s="977"/>
      <c r="E55" s="977"/>
      <c r="F55" s="977"/>
      <c r="G55" s="977"/>
      <c r="H55" s="977"/>
      <c r="I55" s="978"/>
      <c r="J55" s="468"/>
      <c r="K55" s="490"/>
      <c r="L55" s="24"/>
    </row>
    <row r="56" spans="1:12" ht="12.75">
      <c r="A56" s="464"/>
      <c r="B56" s="465"/>
      <c r="C56" s="491"/>
      <c r="D56" s="491"/>
      <c r="E56" s="491"/>
      <c r="F56" s="491"/>
      <c r="G56" s="492"/>
      <c r="H56" s="492"/>
      <c r="I56" s="458"/>
      <c r="J56" s="458"/>
      <c r="K56" s="467"/>
      <c r="L56" s="24"/>
    </row>
    <row r="57" spans="1:12" ht="14.25" thickBot="1">
      <c r="A57" s="456" t="s">
        <v>283</v>
      </c>
      <c r="B57" s="493"/>
      <c r="C57" s="979"/>
      <c r="D57" s="979"/>
      <c r="E57" s="491"/>
      <c r="F57" s="491"/>
      <c r="G57" s="492"/>
      <c r="H57" s="492"/>
      <c r="I57" s="458"/>
      <c r="J57" s="458"/>
      <c r="K57" s="467"/>
      <c r="L57" s="24"/>
    </row>
    <row r="58" spans="1:12" ht="27.2" customHeight="1">
      <c r="A58" s="494" t="s">
        <v>29</v>
      </c>
      <c r="B58" s="974" t="s">
        <v>232</v>
      </c>
      <c r="C58" s="974"/>
      <c r="D58" s="974"/>
      <c r="E58" s="495">
        <v>20807</v>
      </c>
      <c r="F58" s="495">
        <v>20807</v>
      </c>
      <c r="G58" s="495">
        <v>17312</v>
      </c>
      <c r="H58" s="495">
        <v>17312</v>
      </c>
      <c r="I58" s="495">
        <v>3495</v>
      </c>
      <c r="J58" s="495">
        <v>3495</v>
      </c>
      <c r="K58" s="496">
        <v>0</v>
      </c>
      <c r="L58" s="24"/>
    </row>
    <row r="59" spans="1:12" ht="27.2" customHeight="1">
      <c r="A59" s="497" t="s">
        <v>233</v>
      </c>
      <c r="B59" s="975" t="s">
        <v>234</v>
      </c>
      <c r="C59" s="975"/>
      <c r="D59" s="975"/>
      <c r="E59" s="498">
        <v>20807</v>
      </c>
      <c r="F59" s="498">
        <v>20807</v>
      </c>
      <c r="G59" s="498">
        <v>17312</v>
      </c>
      <c r="H59" s="498">
        <v>17312</v>
      </c>
      <c r="I59" s="498">
        <v>3495</v>
      </c>
      <c r="J59" s="498">
        <v>3495</v>
      </c>
      <c r="K59" s="499">
        <v>0</v>
      </c>
      <c r="L59" s="24"/>
    </row>
    <row r="60" spans="1:12" ht="27.2" customHeight="1">
      <c r="A60" s="497" t="s">
        <v>235</v>
      </c>
      <c r="B60" s="976" t="s">
        <v>298</v>
      </c>
      <c r="C60" s="976"/>
      <c r="D60" s="976"/>
      <c r="E60" s="498">
        <v>18991</v>
      </c>
      <c r="F60" s="498">
        <v>18991</v>
      </c>
      <c r="G60" s="498">
        <v>15496</v>
      </c>
      <c r="H60" s="498">
        <v>15496</v>
      </c>
      <c r="I60" s="498">
        <v>3495</v>
      </c>
      <c r="J60" s="498">
        <v>3495</v>
      </c>
      <c r="K60" s="499">
        <v>0</v>
      </c>
      <c r="L60" s="24"/>
    </row>
    <row r="61" spans="1:12" ht="27.2" customHeight="1">
      <c r="A61" s="500" t="s">
        <v>236</v>
      </c>
      <c r="B61" s="976" t="s">
        <v>299</v>
      </c>
      <c r="C61" s="976"/>
      <c r="D61" s="976"/>
      <c r="E61" s="498">
        <v>1816</v>
      </c>
      <c r="F61" s="498">
        <v>1816</v>
      </c>
      <c r="G61" s="498">
        <v>1816</v>
      </c>
      <c r="H61" s="498">
        <v>1816</v>
      </c>
      <c r="I61" s="498">
        <v>0</v>
      </c>
      <c r="J61" s="498">
        <v>0</v>
      </c>
      <c r="K61" s="499">
        <v>0</v>
      </c>
      <c r="L61" s="24"/>
    </row>
    <row r="62" spans="1:12" ht="27.2" customHeight="1">
      <c r="A62" s="501" t="s">
        <v>237</v>
      </c>
      <c r="B62" s="975" t="s">
        <v>238</v>
      </c>
      <c r="C62" s="975"/>
      <c r="D62" s="975"/>
      <c r="E62" s="502"/>
      <c r="F62" s="502"/>
      <c r="G62" s="502"/>
      <c r="H62" s="502"/>
      <c r="I62" s="502">
        <v>0</v>
      </c>
      <c r="J62" s="502">
        <v>0</v>
      </c>
      <c r="K62" s="503">
        <v>0</v>
      </c>
      <c r="L62" s="24"/>
    </row>
    <row r="63" spans="1:12" ht="27.2" customHeight="1">
      <c r="A63" s="497" t="s">
        <v>239</v>
      </c>
      <c r="B63" s="976" t="s">
        <v>300</v>
      </c>
      <c r="C63" s="976"/>
      <c r="D63" s="976"/>
      <c r="E63" s="498"/>
      <c r="F63" s="498"/>
      <c r="G63" s="498"/>
      <c r="H63" s="498"/>
      <c r="I63" s="498">
        <v>0</v>
      </c>
      <c r="J63" s="498">
        <v>0</v>
      </c>
      <c r="K63" s="499">
        <v>0</v>
      </c>
      <c r="L63" s="24"/>
    </row>
    <row r="64" spans="1:12" ht="27.2" customHeight="1" thickBot="1">
      <c r="A64" s="504" t="s">
        <v>240</v>
      </c>
      <c r="B64" s="967" t="s">
        <v>301</v>
      </c>
      <c r="C64" s="967"/>
      <c r="D64" s="967"/>
      <c r="E64" s="505"/>
      <c r="F64" s="505"/>
      <c r="G64" s="505"/>
      <c r="H64" s="505"/>
      <c r="I64" s="505">
        <v>0</v>
      </c>
      <c r="J64" s="505">
        <v>0</v>
      </c>
      <c r="K64" s="506">
        <v>0</v>
      </c>
      <c r="L64" s="24"/>
    </row>
    <row r="65" spans="1:12" ht="12.75">
      <c r="A65" s="116"/>
      <c r="B65" s="493"/>
      <c r="C65" s="493"/>
      <c r="D65" s="507"/>
      <c r="E65" s="24"/>
      <c r="F65" s="24"/>
      <c r="G65" s="467"/>
      <c r="H65" s="467"/>
      <c r="I65" s="467"/>
      <c r="J65" s="467"/>
      <c r="K65" s="467"/>
      <c r="L65" s="24"/>
    </row>
    <row r="66" spans="1:12" ht="12.75">
      <c r="A66" s="116"/>
      <c r="B66" s="493"/>
      <c r="C66" s="493"/>
      <c r="D66" s="507"/>
      <c r="E66" s="24"/>
      <c r="F66" s="24"/>
      <c r="G66" s="467"/>
      <c r="H66" s="467"/>
      <c r="I66" s="467"/>
      <c r="J66" s="467"/>
      <c r="K66" s="467"/>
      <c r="L66" s="24"/>
    </row>
  </sheetData>
  <mergeCells count="43">
    <mergeCell ref="B51:D51"/>
    <mergeCell ref="C49:I49"/>
    <mergeCell ref="C50:D50"/>
    <mergeCell ref="C39:I39"/>
    <mergeCell ref="B45:D45"/>
    <mergeCell ref="C43:I43"/>
    <mergeCell ref="B41:D41"/>
    <mergeCell ref="B46:D46"/>
    <mergeCell ref="B47:D47"/>
    <mergeCell ref="B33:D33"/>
    <mergeCell ref="C22:D22"/>
    <mergeCell ref="B27:D27"/>
    <mergeCell ref="C34:D34"/>
    <mergeCell ref="C44:D44"/>
    <mergeCell ref="B36:D36"/>
    <mergeCell ref="C35:D35"/>
    <mergeCell ref="C28:D28"/>
    <mergeCell ref="C29:D29"/>
    <mergeCell ref="B32:D32"/>
    <mergeCell ref="B64:D64"/>
    <mergeCell ref="B52:D52"/>
    <mergeCell ref="B53:D53"/>
    <mergeCell ref="B58:D58"/>
    <mergeCell ref="B59:D59"/>
    <mergeCell ref="B60:D60"/>
    <mergeCell ref="C55:I55"/>
    <mergeCell ref="C57:D57"/>
    <mergeCell ref="B61:D61"/>
    <mergeCell ref="B62:D62"/>
    <mergeCell ref="B63:D63"/>
    <mergeCell ref="A1:K1"/>
    <mergeCell ref="A2:K2"/>
    <mergeCell ref="B8:D8"/>
    <mergeCell ref="C21:D21"/>
    <mergeCell ref="A7:D7"/>
    <mergeCell ref="E6:F6"/>
    <mergeCell ref="G6:H6"/>
    <mergeCell ref="I6:J6"/>
    <mergeCell ref="B19:D19"/>
    <mergeCell ref="C20:D20"/>
    <mergeCell ref="A3:K3"/>
    <mergeCell ref="A6:D6"/>
    <mergeCell ref="A5:B5"/>
  </mergeCells>
  <phoneticPr fontId="0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60" orientation="portrait" r:id="rId1"/>
  <headerFooter differentOddEven="1" alignWithMargins="0">
    <oddFooter>&amp;C2. oldal</oddFooter>
    <evenHeader>&amp;R1. számú melléklet</evenHeader>
    <evenFooter>&amp;C3. oldal</evenFooter>
    <firstFooter>&amp;C2[Oldal]</firstFooter>
  </headerFooter>
  <rowBreaks count="1" manualBreakCount="1">
    <brk id="3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workbookViewId="0">
      <selection activeCell="A3" sqref="A3:C3"/>
    </sheetView>
  </sheetViews>
  <sheetFormatPr defaultRowHeight="12.75"/>
  <cols>
    <col min="1" max="1" width="40.140625" style="15" customWidth="1"/>
    <col min="2" max="3" width="8.28515625" style="15" customWidth="1"/>
    <col min="4" max="4" width="24.28515625" style="15" customWidth="1"/>
    <col min="5" max="5" width="13.7109375" style="15" customWidth="1"/>
    <col min="6" max="6" width="8.7109375" style="15" customWidth="1"/>
    <col min="7" max="16384" width="9.140625" style="15"/>
  </cols>
  <sheetData>
    <row r="1" spans="1:6">
      <c r="D1" s="998" t="s">
        <v>25</v>
      </c>
      <c r="E1" s="998"/>
    </row>
    <row r="2" spans="1:6" ht="19.5">
      <c r="A2" s="999" t="s">
        <v>19</v>
      </c>
      <c r="B2" s="999"/>
      <c r="C2" s="999"/>
      <c r="D2" s="999"/>
      <c r="E2" s="999"/>
    </row>
    <row r="3" spans="1:6" ht="20.25">
      <c r="A3" s="715"/>
      <c r="B3" s="715"/>
      <c r="C3" s="715"/>
      <c r="D3" s="717"/>
      <c r="E3" s="717"/>
    </row>
    <row r="4" spans="1:6" ht="11.25" customHeight="1">
      <c r="A4" s="62"/>
      <c r="B4" s="62"/>
      <c r="C4" s="715"/>
      <c r="D4" s="715"/>
      <c r="E4" s="715"/>
    </row>
    <row r="5" spans="1:6" ht="17.25" customHeight="1" thickBot="1">
      <c r="A5" s="1001" t="s">
        <v>290</v>
      </c>
      <c r="B5" s="1001"/>
      <c r="C5" s="1001"/>
      <c r="D5" s="1001"/>
      <c r="E5" s="1001"/>
    </row>
    <row r="6" spans="1:6" ht="33" customHeight="1" thickBot="1">
      <c r="A6" s="513" t="s">
        <v>7</v>
      </c>
      <c r="B6" s="576" t="s">
        <v>96</v>
      </c>
      <c r="C6" s="514" t="s">
        <v>366</v>
      </c>
      <c r="D6" s="515" t="s">
        <v>8</v>
      </c>
      <c r="E6" s="579" t="s">
        <v>96</v>
      </c>
      <c r="F6" s="516" t="s">
        <v>366</v>
      </c>
    </row>
    <row r="7" spans="1:6" ht="13.5" thickBot="1">
      <c r="A7" s="517" t="s">
        <v>64</v>
      </c>
      <c r="B7" s="518">
        <v>14321</v>
      </c>
      <c r="C7" s="518">
        <v>14321</v>
      </c>
      <c r="D7" s="519" t="s">
        <v>260</v>
      </c>
      <c r="E7" s="520">
        <v>25656</v>
      </c>
      <c r="F7" s="521">
        <v>26951</v>
      </c>
    </row>
    <row r="8" spans="1:6" ht="24.75" thickBot="1">
      <c r="A8" s="522" t="s">
        <v>65</v>
      </c>
      <c r="B8" s="523">
        <v>6000</v>
      </c>
      <c r="C8" s="523">
        <v>6000</v>
      </c>
      <c r="D8" s="525" t="s">
        <v>261</v>
      </c>
      <c r="E8" s="526">
        <v>6896</v>
      </c>
      <c r="F8" s="521">
        <v>7245</v>
      </c>
    </row>
    <row r="9" spans="1:6" ht="13.5" thickBot="1">
      <c r="A9" s="522" t="s">
        <v>66</v>
      </c>
      <c r="B9" s="523">
        <v>8321</v>
      </c>
      <c r="C9" s="523">
        <v>8321</v>
      </c>
      <c r="D9" s="525" t="s">
        <v>262</v>
      </c>
      <c r="E9" s="526">
        <v>32311</v>
      </c>
      <c r="F9" s="521">
        <v>32394</v>
      </c>
    </row>
    <row r="10" spans="1:6" ht="24.75" thickBot="1">
      <c r="A10" s="522" t="s">
        <v>243</v>
      </c>
      <c r="B10" s="523">
        <v>2500</v>
      </c>
      <c r="C10" s="523">
        <v>2500</v>
      </c>
      <c r="D10" s="525" t="s">
        <v>263</v>
      </c>
      <c r="E10" s="526">
        <v>4650</v>
      </c>
      <c r="F10" s="521">
        <v>4721</v>
      </c>
    </row>
    <row r="11" spans="1:6" ht="13.5" thickBot="1">
      <c r="A11" s="522" t="s">
        <v>244</v>
      </c>
      <c r="B11" s="523">
        <v>28131</v>
      </c>
      <c r="C11" s="524">
        <v>30619</v>
      </c>
      <c r="D11" s="527" t="s">
        <v>264</v>
      </c>
      <c r="E11" s="526">
        <v>16521</v>
      </c>
      <c r="F11" s="521">
        <v>16521</v>
      </c>
    </row>
    <row r="12" spans="1:6" ht="13.5" thickBot="1">
      <c r="A12" s="522" t="s">
        <v>245</v>
      </c>
      <c r="B12" s="523">
        <v>22591</v>
      </c>
      <c r="C12" s="524">
        <v>22591</v>
      </c>
      <c r="D12" s="525" t="s">
        <v>265</v>
      </c>
      <c r="E12" s="526">
        <v>500</v>
      </c>
      <c r="F12" s="521">
        <v>1190</v>
      </c>
    </row>
    <row r="13" spans="1:6" ht="16.5" customHeight="1" thickBot="1">
      <c r="A13" s="528" t="s">
        <v>246</v>
      </c>
      <c r="B13" s="529"/>
      <c r="C13" s="530"/>
      <c r="D13" s="531" t="s">
        <v>266</v>
      </c>
      <c r="E13" s="532"/>
      <c r="F13" s="521"/>
    </row>
    <row r="14" spans="1:6" ht="24" customHeight="1" thickBot="1">
      <c r="A14" s="533" t="s">
        <v>269</v>
      </c>
      <c r="B14" s="534">
        <v>67543</v>
      </c>
      <c r="C14" s="535">
        <v>70031</v>
      </c>
      <c r="D14" s="536" t="s">
        <v>270</v>
      </c>
      <c r="E14" s="537">
        <f>SUM(E7:E13)</f>
        <v>86534</v>
      </c>
      <c r="F14" s="538">
        <v>89022</v>
      </c>
    </row>
    <row r="15" spans="1:6" ht="18.75" customHeight="1" thickBot="1">
      <c r="A15" s="539" t="s">
        <v>249</v>
      </c>
      <c r="B15" s="540">
        <v>1916</v>
      </c>
      <c r="C15" s="541">
        <v>1916</v>
      </c>
      <c r="D15" s="519" t="s">
        <v>252</v>
      </c>
      <c r="E15" s="542"/>
      <c r="F15" s="521"/>
    </row>
    <row r="16" spans="1:6" ht="15" customHeight="1" thickBot="1">
      <c r="A16" s="543" t="s">
        <v>250</v>
      </c>
      <c r="B16" s="544">
        <v>17075</v>
      </c>
      <c r="C16" s="545">
        <v>17075</v>
      </c>
      <c r="D16" s="546"/>
      <c r="E16" s="547"/>
      <c r="F16" s="521"/>
    </row>
    <row r="17" spans="1:6" ht="25.5" customHeight="1" thickBot="1">
      <c r="A17" s="548" t="s">
        <v>273</v>
      </c>
      <c r="B17" s="549"/>
      <c r="C17" s="550"/>
      <c r="D17" s="551" t="s">
        <v>280</v>
      </c>
      <c r="E17" s="549"/>
      <c r="F17" s="538"/>
    </row>
    <row r="18" spans="1:6" ht="22.5" customHeight="1" thickBot="1">
      <c r="A18" s="552" t="s">
        <v>251</v>
      </c>
      <c r="B18" s="553">
        <f>B7+B10+B11+B12+B15+B16</f>
        <v>86534</v>
      </c>
      <c r="C18" s="554">
        <v>89022</v>
      </c>
      <c r="D18" s="555" t="s">
        <v>253</v>
      </c>
      <c r="E18" s="556">
        <v>86534</v>
      </c>
      <c r="F18" s="557">
        <v>89022</v>
      </c>
    </row>
    <row r="19" spans="1:6" ht="22.5" customHeight="1" thickBot="1">
      <c r="A19" s="1000" t="s">
        <v>291</v>
      </c>
      <c r="B19" s="1000"/>
      <c r="C19" s="1000"/>
      <c r="D19" s="1000"/>
      <c r="E19" s="1000"/>
      <c r="F19" s="587"/>
    </row>
    <row r="20" spans="1:6" ht="24">
      <c r="A20" s="517" t="s">
        <v>254</v>
      </c>
      <c r="B20" s="558">
        <v>5000</v>
      </c>
      <c r="C20" s="558">
        <v>5000</v>
      </c>
      <c r="D20" s="559" t="s">
        <v>257</v>
      </c>
      <c r="E20" s="581"/>
      <c r="F20" s="588"/>
    </row>
    <row r="21" spans="1:6" ht="24">
      <c r="A21" s="522" t="s">
        <v>382</v>
      </c>
      <c r="B21" s="523"/>
      <c r="C21" s="523"/>
      <c r="D21" s="525" t="s">
        <v>258</v>
      </c>
      <c r="E21" s="582">
        <v>8699</v>
      </c>
      <c r="F21" s="582">
        <v>8699</v>
      </c>
    </row>
    <row r="22" spans="1:6" ht="24">
      <c r="A22" s="522" t="s">
        <v>255</v>
      </c>
      <c r="B22" s="523">
        <v>2565</v>
      </c>
      <c r="C22" s="523">
        <v>2565</v>
      </c>
      <c r="D22" s="525" t="s">
        <v>259</v>
      </c>
      <c r="E22" s="582">
        <v>682</v>
      </c>
      <c r="F22" s="582">
        <v>682</v>
      </c>
    </row>
    <row r="23" spans="1:6">
      <c r="A23" s="522" t="s">
        <v>256</v>
      </c>
      <c r="B23" s="523"/>
      <c r="C23" s="523"/>
      <c r="D23" s="525" t="s">
        <v>267</v>
      </c>
      <c r="E23" s="582"/>
      <c r="F23" s="582"/>
    </row>
    <row r="24" spans="1:6" ht="13.5" thickBot="1">
      <c r="A24" s="560"/>
      <c r="B24" s="561"/>
      <c r="C24" s="561"/>
      <c r="D24" s="546" t="s">
        <v>268</v>
      </c>
      <c r="E24" s="583"/>
      <c r="F24" s="583"/>
    </row>
    <row r="25" spans="1:6" ht="24.75" thickBot="1">
      <c r="A25" s="562" t="s">
        <v>271</v>
      </c>
      <c r="B25" s="553">
        <v>7565</v>
      </c>
      <c r="C25" s="553">
        <v>7565</v>
      </c>
      <c r="D25" s="580" t="s">
        <v>383</v>
      </c>
      <c r="E25" s="584">
        <v>9381</v>
      </c>
      <c r="F25" s="584">
        <v>9381</v>
      </c>
    </row>
    <row r="26" spans="1:6" ht="15" customHeight="1">
      <c r="A26" s="539" t="s">
        <v>249</v>
      </c>
      <c r="B26" s="563"/>
      <c r="C26" s="563"/>
      <c r="D26" s="564" t="s">
        <v>272</v>
      </c>
      <c r="E26" s="563"/>
      <c r="F26" s="563"/>
    </row>
    <row r="27" spans="1:6" ht="13.5" thickBot="1">
      <c r="A27" s="543" t="s">
        <v>250</v>
      </c>
      <c r="B27" s="565">
        <v>1816</v>
      </c>
      <c r="C27" s="565">
        <v>1816</v>
      </c>
      <c r="D27" s="566"/>
      <c r="E27" s="583"/>
      <c r="F27" s="583"/>
    </row>
    <row r="28" spans="1:6" ht="25.5" customHeight="1" thickBot="1">
      <c r="A28" s="567" t="s">
        <v>274</v>
      </c>
      <c r="B28" s="568">
        <v>1816</v>
      </c>
      <c r="C28" s="568">
        <v>1816</v>
      </c>
      <c r="D28" s="569" t="s">
        <v>275</v>
      </c>
      <c r="E28" s="585"/>
      <c r="F28" s="585"/>
    </row>
    <row r="29" spans="1:6" ht="26.25" customHeight="1" thickBot="1">
      <c r="A29" s="570" t="s">
        <v>276</v>
      </c>
      <c r="B29" s="571">
        <f>B25+B28</f>
        <v>9381</v>
      </c>
      <c r="C29" s="571">
        <f>C25+C28</f>
        <v>9381</v>
      </c>
      <c r="D29" s="577" t="s">
        <v>277</v>
      </c>
      <c r="E29" s="586">
        <v>9381</v>
      </c>
      <c r="F29" s="586">
        <v>9381</v>
      </c>
    </row>
    <row r="30" spans="1:6" ht="29.25" customHeight="1" thickBot="1">
      <c r="A30" s="572" t="s">
        <v>278</v>
      </c>
      <c r="B30" s="573">
        <f>B18+B29</f>
        <v>95915</v>
      </c>
      <c r="C30" s="578">
        <v>98403</v>
      </c>
      <c r="D30" s="574" t="s">
        <v>279</v>
      </c>
      <c r="E30" s="575">
        <f>E18+E29</f>
        <v>95915</v>
      </c>
      <c r="F30" s="557">
        <v>98403</v>
      </c>
    </row>
    <row r="32" spans="1:6">
      <c r="B32" s="38"/>
      <c r="C32" s="38"/>
      <c r="E32" s="38"/>
    </row>
  </sheetData>
  <mergeCells count="4">
    <mergeCell ref="D1:E1"/>
    <mergeCell ref="A2:E2"/>
    <mergeCell ref="A19:E19"/>
    <mergeCell ref="A5:E5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8"/>
  <sheetViews>
    <sheetView view="pageLayout" zoomScaleNormal="100" workbookViewId="0">
      <selection activeCell="D3" sqref="D3:F3"/>
    </sheetView>
  </sheetViews>
  <sheetFormatPr defaultRowHeight="12.75"/>
  <cols>
    <col min="1" max="1" width="5.7109375" style="116" customWidth="1"/>
    <col min="2" max="2" width="4.7109375" style="116" customWidth="1"/>
    <col min="3" max="3" width="7.5703125" style="116" customWidth="1"/>
    <col min="4" max="4" width="26.7109375" style="25" customWidth="1"/>
    <col min="5" max="5" width="8.7109375" style="26" customWidth="1"/>
    <col min="6" max="6" width="8.5703125" style="26" customWidth="1"/>
    <col min="7" max="7" width="7.42578125" style="8" customWidth="1"/>
    <col min="8" max="8" width="7.85546875" style="8" customWidth="1"/>
    <col min="9" max="9" width="8.140625" customWidth="1"/>
    <col min="10" max="11" width="8.42578125" style="8" customWidth="1"/>
    <col min="12" max="12" width="8.28515625" style="8" customWidth="1"/>
    <col min="13" max="13" width="12.7109375" customWidth="1"/>
  </cols>
  <sheetData>
    <row r="1" spans="1:13">
      <c r="A1" s="113"/>
      <c r="B1" s="113"/>
      <c r="C1" s="113"/>
      <c r="D1" s="114"/>
      <c r="I1" s="54" t="s">
        <v>72</v>
      </c>
    </row>
    <row r="2" spans="1:13" s="18" customFormat="1" ht="34.5" customHeight="1">
      <c r="A2" s="1019" t="s">
        <v>83</v>
      </c>
      <c r="B2" s="1019"/>
      <c r="C2" s="1019"/>
      <c r="D2" s="1019"/>
      <c r="E2" s="1019"/>
      <c r="F2" s="1019"/>
      <c r="G2" s="1019"/>
      <c r="H2" s="1019"/>
      <c r="I2" s="1019"/>
      <c r="J2" s="262"/>
      <c r="K2" s="22"/>
      <c r="L2" s="22"/>
    </row>
    <row r="3" spans="1:13" ht="32.25" thickBot="1">
      <c r="A3" s="115"/>
      <c r="B3" s="115"/>
      <c r="C3" s="115"/>
      <c r="D3" s="715"/>
      <c r="E3" s="715"/>
      <c r="F3" s="715"/>
      <c r="G3" s="78"/>
      <c r="H3" s="78"/>
      <c r="I3" s="44" t="s">
        <v>2</v>
      </c>
      <c r="K3" s="319" t="s">
        <v>2</v>
      </c>
    </row>
    <row r="4" spans="1:13" ht="48" customHeight="1" thickBot="1">
      <c r="A4" s="1020" t="s">
        <v>6</v>
      </c>
      <c r="B4" s="1021"/>
      <c r="C4" s="1021"/>
      <c r="D4" s="123" t="s">
        <v>9</v>
      </c>
      <c r="E4" s="1028" t="s">
        <v>5</v>
      </c>
      <c r="F4" s="1036"/>
      <c r="G4" s="1026" t="s">
        <v>84</v>
      </c>
      <c r="H4" s="1027"/>
      <c r="I4" s="1028" t="s">
        <v>85</v>
      </c>
      <c r="J4" s="1029"/>
      <c r="K4" s="1024" t="s">
        <v>367</v>
      </c>
      <c r="L4" s="1025"/>
      <c r="M4" s="25"/>
    </row>
    <row r="5" spans="1:13" ht="25.5" customHeight="1" thickBot="1">
      <c r="A5" s="1020"/>
      <c r="B5" s="1035"/>
      <c r="C5" s="1035"/>
      <c r="D5" s="1027"/>
      <c r="E5" s="306" t="s">
        <v>93</v>
      </c>
      <c r="F5" s="307" t="s">
        <v>366</v>
      </c>
      <c r="G5" s="307" t="s">
        <v>93</v>
      </c>
      <c r="H5" s="307" t="s">
        <v>366</v>
      </c>
      <c r="I5" s="309" t="s">
        <v>93</v>
      </c>
      <c r="J5" s="314" t="s">
        <v>366</v>
      </c>
      <c r="K5" s="318" t="s">
        <v>93</v>
      </c>
      <c r="L5" s="318" t="s">
        <v>366</v>
      </c>
      <c r="M5" s="25"/>
    </row>
    <row r="6" spans="1:13" s="7" customFormat="1" ht="21.75" customHeight="1" thickBot="1">
      <c r="A6" s="594" t="s">
        <v>29</v>
      </c>
      <c r="B6" s="1002" t="s">
        <v>143</v>
      </c>
      <c r="C6" s="1002"/>
      <c r="D6" s="1003"/>
      <c r="E6" s="595">
        <v>10510</v>
      </c>
      <c r="F6" s="380"/>
      <c r="G6" s="380">
        <v>7310</v>
      </c>
      <c r="H6" s="380"/>
      <c r="I6" s="381">
        <v>3200</v>
      </c>
      <c r="J6" s="311"/>
      <c r="K6" s="311"/>
      <c r="L6" s="315"/>
    </row>
    <row r="7" spans="1:13" s="7" customFormat="1" ht="21.75" customHeight="1" thickBot="1">
      <c r="A7" s="594" t="s">
        <v>30</v>
      </c>
      <c r="B7" s="1002" t="s">
        <v>99</v>
      </c>
      <c r="C7" s="1002"/>
      <c r="D7" s="1003"/>
      <c r="E7" s="595">
        <v>6700</v>
      </c>
      <c r="F7" s="380"/>
      <c r="G7" s="380">
        <v>6700</v>
      </c>
      <c r="H7" s="380"/>
      <c r="I7" s="381"/>
      <c r="J7" s="311"/>
      <c r="K7" s="311"/>
      <c r="L7" s="315"/>
    </row>
    <row r="8" spans="1:13" ht="21.75" customHeight="1" thickBot="1">
      <c r="A8" s="589"/>
      <c r="B8" s="382" t="s">
        <v>49</v>
      </c>
      <c r="C8" s="1022" t="s">
        <v>31</v>
      </c>
      <c r="D8" s="1023"/>
      <c r="E8" s="596">
        <v>6450</v>
      </c>
      <c r="F8" s="383"/>
      <c r="G8" s="383">
        <v>6450</v>
      </c>
      <c r="H8" s="383"/>
      <c r="I8" s="384"/>
      <c r="J8" s="312"/>
      <c r="K8" s="312"/>
      <c r="L8" s="316"/>
    </row>
    <row r="9" spans="1:13" ht="21.75" customHeight="1" thickBot="1">
      <c r="A9" s="590"/>
      <c r="B9" s="385"/>
      <c r="C9" s="385" t="s">
        <v>102</v>
      </c>
      <c r="D9" s="386" t="s">
        <v>314</v>
      </c>
      <c r="E9" s="597">
        <v>750</v>
      </c>
      <c r="F9" s="383"/>
      <c r="G9" s="383">
        <v>750</v>
      </c>
      <c r="H9" s="383"/>
      <c r="I9" s="387"/>
      <c r="J9" s="312"/>
      <c r="K9" s="312"/>
      <c r="L9" s="316"/>
    </row>
    <row r="10" spans="1:13" ht="21.75" customHeight="1" thickBot="1">
      <c r="A10" s="590"/>
      <c r="B10" s="385"/>
      <c r="C10" s="385" t="s">
        <v>103</v>
      </c>
      <c r="D10" s="386" t="s">
        <v>100</v>
      </c>
      <c r="E10" s="597">
        <v>5000</v>
      </c>
      <c r="F10" s="383"/>
      <c r="G10" s="383">
        <v>500</v>
      </c>
      <c r="H10" s="383"/>
      <c r="I10" s="387"/>
      <c r="J10" s="312"/>
      <c r="K10" s="312"/>
      <c r="L10" s="316"/>
    </row>
    <row r="11" spans="1:13" ht="26.25" customHeight="1" thickBot="1">
      <c r="A11" s="590"/>
      <c r="B11" s="385"/>
      <c r="C11" s="385" t="s">
        <v>104</v>
      </c>
      <c r="D11" s="386" t="s">
        <v>101</v>
      </c>
      <c r="E11" s="597">
        <v>700</v>
      </c>
      <c r="F11" s="383"/>
      <c r="G11" s="383">
        <v>700</v>
      </c>
      <c r="H11" s="383"/>
      <c r="I11" s="387"/>
      <c r="J11" s="312"/>
      <c r="K11" s="312"/>
      <c r="L11" s="316"/>
    </row>
    <row r="12" spans="1:13" ht="21.75" customHeight="1" thickBot="1">
      <c r="A12" s="590"/>
      <c r="B12" s="385" t="s">
        <v>50</v>
      </c>
      <c r="C12" s="1031" t="s">
        <v>105</v>
      </c>
      <c r="D12" s="1032"/>
      <c r="E12" s="597">
        <v>50</v>
      </c>
      <c r="F12" s="383"/>
      <c r="G12" s="383">
        <v>50</v>
      </c>
      <c r="H12" s="383"/>
      <c r="I12" s="387"/>
      <c r="J12" s="312"/>
      <c r="K12" s="312"/>
      <c r="L12" s="316"/>
    </row>
    <row r="13" spans="1:13" ht="21.75" customHeight="1" thickBot="1">
      <c r="A13" s="591"/>
      <c r="B13" s="388" t="s">
        <v>51</v>
      </c>
      <c r="C13" s="1033" t="s">
        <v>315</v>
      </c>
      <c r="D13" s="1034"/>
      <c r="E13" s="598">
        <v>200</v>
      </c>
      <c r="F13" s="383"/>
      <c r="G13" s="383">
        <v>200</v>
      </c>
      <c r="H13" s="383"/>
      <c r="I13" s="387"/>
      <c r="J13" s="312"/>
      <c r="K13" s="312"/>
      <c r="L13" s="316"/>
    </row>
    <row r="14" spans="1:13" ht="21.75" customHeight="1" thickBot="1">
      <c r="A14" s="594" t="s">
        <v>10</v>
      </c>
      <c r="B14" s="1002" t="s">
        <v>109</v>
      </c>
      <c r="C14" s="1002"/>
      <c r="D14" s="1003"/>
      <c r="E14" s="595">
        <v>3810</v>
      </c>
      <c r="F14" s="380"/>
      <c r="G14" s="380">
        <v>610</v>
      </c>
      <c r="H14" s="380"/>
      <c r="I14" s="381">
        <v>3200</v>
      </c>
      <c r="J14" s="312"/>
      <c r="K14" s="312"/>
      <c r="L14" s="316"/>
    </row>
    <row r="15" spans="1:13" ht="21.75" customHeight="1" thickBot="1">
      <c r="A15" s="589"/>
      <c r="B15" s="382" t="s">
        <v>52</v>
      </c>
      <c r="C15" s="1004" t="s">
        <v>113</v>
      </c>
      <c r="D15" s="1005"/>
      <c r="E15" s="596">
        <v>3710</v>
      </c>
      <c r="F15" s="383"/>
      <c r="G15" s="383">
        <v>510</v>
      </c>
      <c r="H15" s="383"/>
      <c r="I15" s="387">
        <v>3200</v>
      </c>
      <c r="J15" s="312"/>
      <c r="K15" s="312"/>
      <c r="L15" s="316"/>
    </row>
    <row r="16" spans="1:13" ht="21.75" customHeight="1" thickBot="1">
      <c r="A16" s="590"/>
      <c r="B16" s="385" t="s">
        <v>53</v>
      </c>
      <c r="C16" s="1015" t="s">
        <v>114</v>
      </c>
      <c r="D16" s="1016"/>
      <c r="E16" s="599"/>
      <c r="F16" s="396"/>
      <c r="G16" s="396"/>
      <c r="H16" s="396"/>
      <c r="I16" s="398"/>
      <c r="J16" s="312"/>
      <c r="K16" s="312"/>
      <c r="L16" s="316"/>
    </row>
    <row r="17" spans="1:12" ht="21.75" customHeight="1" thickBot="1">
      <c r="A17" s="590"/>
      <c r="B17" s="385" t="s">
        <v>106</v>
      </c>
      <c r="C17" s="1015" t="s">
        <v>115</v>
      </c>
      <c r="D17" s="1016"/>
      <c r="E17" s="599"/>
      <c r="F17" s="396"/>
      <c r="G17" s="396"/>
      <c r="H17" s="396"/>
      <c r="I17" s="398"/>
      <c r="J17" s="312"/>
      <c r="K17" s="312"/>
      <c r="L17" s="316"/>
    </row>
    <row r="18" spans="1:12" ht="21.75" customHeight="1" thickBot="1">
      <c r="A18" s="590"/>
      <c r="B18" s="385" t="s">
        <v>107</v>
      </c>
      <c r="C18" s="1015" t="s">
        <v>116</v>
      </c>
      <c r="D18" s="1016"/>
      <c r="E18" s="599"/>
      <c r="F18" s="396"/>
      <c r="G18" s="396"/>
      <c r="H18" s="396"/>
      <c r="I18" s="398"/>
      <c r="J18" s="394"/>
      <c r="K18" s="394"/>
      <c r="L18" s="394"/>
    </row>
    <row r="19" spans="1:12" ht="21.75" customHeight="1" thickBot="1">
      <c r="A19" s="590"/>
      <c r="B19" s="385" t="s">
        <v>108</v>
      </c>
      <c r="C19" s="1015" t="s">
        <v>117</v>
      </c>
      <c r="D19" s="1016"/>
      <c r="E19" s="599"/>
      <c r="F19" s="396"/>
      <c r="G19" s="396"/>
      <c r="H19" s="396"/>
      <c r="I19" s="398"/>
      <c r="J19" s="394"/>
      <c r="K19" s="394"/>
      <c r="L19" s="394"/>
    </row>
    <row r="20" spans="1:12" ht="21.75" customHeight="1" thickBot="1">
      <c r="A20" s="591"/>
      <c r="B20" s="388" t="s">
        <v>111</v>
      </c>
      <c r="C20" s="1008" t="s">
        <v>112</v>
      </c>
      <c r="D20" s="1009"/>
      <c r="E20" s="599">
        <v>100</v>
      </c>
      <c r="F20" s="396"/>
      <c r="G20" s="396">
        <v>100</v>
      </c>
      <c r="H20" s="396"/>
      <c r="I20" s="398"/>
      <c r="J20" s="394"/>
      <c r="K20" s="394"/>
      <c r="L20" s="394"/>
    </row>
    <row r="21" spans="1:12" ht="21.75" customHeight="1" thickBot="1">
      <c r="A21" s="600" t="s">
        <v>110</v>
      </c>
      <c r="B21" s="1002" t="s">
        <v>144</v>
      </c>
      <c r="C21" s="1002"/>
      <c r="D21" s="1003"/>
      <c r="E21" s="601">
        <v>2500</v>
      </c>
      <c r="F21" s="392"/>
      <c r="G21" s="392">
        <v>2500</v>
      </c>
      <c r="H21" s="392"/>
      <c r="I21" s="393"/>
      <c r="J21" s="394"/>
      <c r="K21" s="394"/>
      <c r="L21" s="602"/>
    </row>
    <row r="22" spans="1:12" ht="21.75" customHeight="1" thickBot="1">
      <c r="A22" s="600" t="s">
        <v>12</v>
      </c>
      <c r="B22" s="1037" t="s">
        <v>118</v>
      </c>
      <c r="C22" s="1037"/>
      <c r="D22" s="1038"/>
      <c r="E22" s="601">
        <v>28131</v>
      </c>
      <c r="F22" s="392">
        <v>30619</v>
      </c>
      <c r="G22" s="392">
        <v>28131</v>
      </c>
      <c r="H22" s="392">
        <v>30515</v>
      </c>
      <c r="I22" s="393"/>
      <c r="J22" s="603">
        <v>104</v>
      </c>
      <c r="K22" s="312"/>
      <c r="L22" s="316"/>
    </row>
    <row r="23" spans="1:12" ht="21.75" customHeight="1" thickBot="1">
      <c r="A23" s="589"/>
      <c r="B23" s="395" t="s">
        <v>54</v>
      </c>
      <c r="C23" s="1004" t="s">
        <v>327</v>
      </c>
      <c r="D23" s="1005"/>
      <c r="E23" s="604">
        <v>23460</v>
      </c>
      <c r="F23" s="396">
        <v>23192</v>
      </c>
      <c r="G23" s="396">
        <v>23460</v>
      </c>
      <c r="H23" s="396">
        <v>23192</v>
      </c>
      <c r="I23" s="387"/>
      <c r="J23" s="312"/>
      <c r="K23" s="312"/>
      <c r="L23" s="316"/>
    </row>
    <row r="24" spans="1:12" ht="21.75" customHeight="1" thickBot="1">
      <c r="A24" s="590"/>
      <c r="B24" s="397" t="s">
        <v>55</v>
      </c>
      <c r="C24" s="1015" t="s">
        <v>328</v>
      </c>
      <c r="D24" s="1016"/>
      <c r="E24" s="599">
        <v>870</v>
      </c>
      <c r="F24" s="396"/>
      <c r="G24" s="396">
        <v>870</v>
      </c>
      <c r="H24" s="396"/>
      <c r="I24" s="387"/>
      <c r="J24" s="312"/>
      <c r="K24" s="312"/>
      <c r="L24" s="316"/>
    </row>
    <row r="25" spans="1:12" ht="21.75" customHeight="1" thickBot="1">
      <c r="A25" s="590"/>
      <c r="B25" s="397" t="s">
        <v>119</v>
      </c>
      <c r="C25" s="1015" t="s">
        <v>319</v>
      </c>
      <c r="D25" s="1016"/>
      <c r="E25" s="599">
        <v>878</v>
      </c>
      <c r="F25" s="396"/>
      <c r="G25" s="396">
        <v>878</v>
      </c>
      <c r="H25" s="396"/>
      <c r="I25" s="387"/>
      <c r="J25" s="312"/>
      <c r="K25" s="312"/>
      <c r="L25" s="316"/>
    </row>
    <row r="26" spans="1:12" ht="21.75" customHeight="1" thickBot="1">
      <c r="A26" s="591"/>
      <c r="B26" s="399" t="s">
        <v>120</v>
      </c>
      <c r="C26" s="1030" t="s">
        <v>329</v>
      </c>
      <c r="D26" s="1014"/>
      <c r="E26" s="605">
        <v>2910</v>
      </c>
      <c r="F26" s="396"/>
      <c r="G26" s="396">
        <v>2910</v>
      </c>
      <c r="H26" s="396"/>
      <c r="I26" s="387"/>
      <c r="J26" s="312"/>
      <c r="K26" s="312"/>
      <c r="L26" s="316"/>
    </row>
    <row r="27" spans="1:12" ht="21.75" customHeight="1" thickBot="1">
      <c r="A27" s="591"/>
      <c r="B27" s="399" t="s">
        <v>321</v>
      </c>
      <c r="C27" s="1008" t="s">
        <v>330</v>
      </c>
      <c r="D27" s="1009"/>
      <c r="E27" s="605">
        <v>13</v>
      </c>
      <c r="F27" s="396">
        <v>733</v>
      </c>
      <c r="G27" s="396">
        <v>13</v>
      </c>
      <c r="H27" s="396">
        <v>733</v>
      </c>
      <c r="I27" s="387"/>
      <c r="J27" s="312"/>
      <c r="K27" s="312"/>
      <c r="L27" s="316"/>
    </row>
    <row r="28" spans="1:12" ht="21.75" customHeight="1" thickBot="1">
      <c r="A28" s="320"/>
      <c r="B28" s="606" t="s">
        <v>368</v>
      </c>
      <c r="C28" s="1017" t="s">
        <v>371</v>
      </c>
      <c r="D28" s="1018"/>
      <c r="E28" s="396"/>
      <c r="F28" s="396">
        <v>996</v>
      </c>
      <c r="G28" s="396"/>
      <c r="H28" s="396">
        <v>892</v>
      </c>
      <c r="I28" s="622"/>
      <c r="J28" s="607">
        <v>104</v>
      </c>
      <c r="K28" s="312"/>
      <c r="L28" s="316"/>
    </row>
    <row r="29" spans="1:12" ht="21.75" customHeight="1" thickBot="1">
      <c r="A29" s="320"/>
      <c r="B29" s="606" t="s">
        <v>369</v>
      </c>
      <c r="C29" s="1017" t="s">
        <v>373</v>
      </c>
      <c r="D29" s="1018"/>
      <c r="E29" s="396"/>
      <c r="F29" s="396">
        <v>986</v>
      </c>
      <c r="G29" s="396"/>
      <c r="H29" s="396">
        <v>986</v>
      </c>
      <c r="I29" s="622"/>
      <c r="J29" s="312"/>
      <c r="K29" s="312"/>
      <c r="L29" s="316"/>
    </row>
    <row r="30" spans="1:12" ht="21.75" customHeight="1" thickBot="1">
      <c r="A30" s="320"/>
      <c r="B30" s="606" t="s">
        <v>370</v>
      </c>
      <c r="C30" s="1017" t="s">
        <v>372</v>
      </c>
      <c r="D30" s="1018"/>
      <c r="E30" s="396"/>
      <c r="F30" s="396">
        <v>54</v>
      </c>
      <c r="G30" s="396"/>
      <c r="H30" s="396">
        <v>54</v>
      </c>
      <c r="I30" s="623"/>
      <c r="J30" s="312"/>
      <c r="K30" s="312"/>
      <c r="L30" s="316"/>
    </row>
    <row r="31" spans="1:12" ht="30.75" customHeight="1" thickBot="1">
      <c r="A31" s="600" t="s">
        <v>13</v>
      </c>
      <c r="B31" s="1002" t="s">
        <v>121</v>
      </c>
      <c r="C31" s="1002"/>
      <c r="D31" s="1003"/>
      <c r="E31" s="601">
        <v>27591</v>
      </c>
      <c r="F31" s="392"/>
      <c r="G31" s="392">
        <v>27591</v>
      </c>
      <c r="H31" s="392"/>
      <c r="I31" s="393"/>
      <c r="J31" s="312"/>
      <c r="K31" s="312"/>
      <c r="L31" s="316"/>
    </row>
    <row r="32" spans="1:12" s="7" customFormat="1" ht="21.75" customHeight="1" thickBot="1">
      <c r="A32" s="592"/>
      <c r="B32" s="395" t="s">
        <v>56</v>
      </c>
      <c r="C32" s="1004" t="s">
        <v>122</v>
      </c>
      <c r="D32" s="1005"/>
      <c r="E32" s="608">
        <v>22591</v>
      </c>
      <c r="F32" s="392"/>
      <c r="G32" s="392">
        <v>22591</v>
      </c>
      <c r="H32" s="392"/>
      <c r="I32" s="400"/>
      <c r="J32" s="311"/>
      <c r="K32" s="311"/>
      <c r="L32" s="315"/>
    </row>
    <row r="33" spans="1:12" s="7" customFormat="1" ht="39" thickBot="1">
      <c r="A33" s="593"/>
      <c r="B33" s="385"/>
      <c r="C33" s="385" t="s">
        <v>123</v>
      </c>
      <c r="D33" s="386" t="s">
        <v>40</v>
      </c>
      <c r="E33" s="609">
        <v>7217</v>
      </c>
      <c r="F33" s="392"/>
      <c r="G33" s="392">
        <v>7217</v>
      </c>
      <c r="H33" s="392"/>
      <c r="I33" s="387"/>
      <c r="J33" s="311"/>
      <c r="K33" s="311"/>
      <c r="L33" s="315"/>
    </row>
    <row r="34" spans="1:12" ht="21.75" customHeight="1" thickBot="1">
      <c r="A34" s="590"/>
      <c r="B34" s="385"/>
      <c r="C34" s="385" t="s">
        <v>124</v>
      </c>
      <c r="D34" s="386" t="s">
        <v>39</v>
      </c>
      <c r="E34" s="610"/>
      <c r="F34" s="404"/>
      <c r="G34" s="404"/>
      <c r="H34" s="404"/>
      <c r="I34" s="387"/>
      <c r="J34" s="312"/>
      <c r="K34" s="312"/>
      <c r="L34" s="316"/>
    </row>
    <row r="35" spans="1:12" ht="21.75" customHeight="1" thickBot="1">
      <c r="A35" s="590"/>
      <c r="B35" s="385"/>
      <c r="C35" s="385" t="s">
        <v>125</v>
      </c>
      <c r="D35" s="386" t="s">
        <v>41</v>
      </c>
      <c r="E35" s="610">
        <v>15374</v>
      </c>
      <c r="F35" s="404"/>
      <c r="G35" s="404">
        <v>15374</v>
      </c>
      <c r="H35" s="404"/>
      <c r="I35" s="387"/>
      <c r="J35" s="312"/>
      <c r="K35" s="312"/>
      <c r="L35" s="316"/>
    </row>
    <row r="36" spans="1:12" ht="21.75" customHeight="1" thickBot="1">
      <c r="A36" s="590"/>
      <c r="B36" s="385" t="s">
        <v>126</v>
      </c>
      <c r="C36" s="1015" t="s">
        <v>127</v>
      </c>
      <c r="D36" s="1016"/>
      <c r="E36" s="611">
        <v>5000</v>
      </c>
      <c r="F36" s="402"/>
      <c r="G36" s="402">
        <v>5000</v>
      </c>
      <c r="H36" s="402"/>
      <c r="I36" s="403"/>
      <c r="J36" s="312"/>
      <c r="K36" s="312"/>
      <c r="L36" s="316"/>
    </row>
    <row r="37" spans="1:12" s="7" customFormat="1" ht="36" customHeight="1" thickBot="1">
      <c r="A37" s="593"/>
      <c r="B37" s="385"/>
      <c r="C37" s="385" t="s">
        <v>128</v>
      </c>
      <c r="D37" s="386" t="s">
        <v>40</v>
      </c>
      <c r="E37" s="611"/>
      <c r="F37" s="402"/>
      <c r="G37" s="402"/>
      <c r="H37" s="402"/>
      <c r="I37" s="403"/>
      <c r="J37" s="311"/>
      <c r="K37" s="311"/>
      <c r="L37" s="315"/>
    </row>
    <row r="38" spans="1:12" ht="21.75" customHeight="1" thickBot="1">
      <c r="A38" s="590"/>
      <c r="B38" s="385"/>
      <c r="C38" s="385" t="s">
        <v>129</v>
      </c>
      <c r="D38" s="386" t="s">
        <v>39</v>
      </c>
      <c r="E38" s="610"/>
      <c r="F38" s="404"/>
      <c r="G38" s="404"/>
      <c r="H38" s="404"/>
      <c r="I38" s="401"/>
      <c r="J38" s="312"/>
      <c r="K38" s="312"/>
      <c r="L38" s="316"/>
    </row>
    <row r="39" spans="1:12" ht="21.75" customHeight="1" thickBot="1">
      <c r="A39" s="591"/>
      <c r="B39" s="388"/>
      <c r="C39" s="388" t="s">
        <v>130</v>
      </c>
      <c r="D39" s="405" t="s">
        <v>42</v>
      </c>
      <c r="E39" s="612">
        <v>5000</v>
      </c>
      <c r="F39" s="404"/>
      <c r="G39" s="312">
        <v>5000</v>
      </c>
      <c r="H39" s="312"/>
      <c r="I39" s="613"/>
      <c r="J39" s="312"/>
      <c r="K39" s="312"/>
      <c r="L39" s="316"/>
    </row>
    <row r="40" spans="1:12" ht="27" customHeight="1" thickBot="1">
      <c r="A40" s="600" t="s">
        <v>14</v>
      </c>
      <c r="B40" s="1002" t="s">
        <v>131</v>
      </c>
      <c r="C40" s="1002"/>
      <c r="D40" s="1003"/>
      <c r="E40" s="614"/>
      <c r="F40" s="402"/>
      <c r="G40" s="402"/>
      <c r="H40" s="402"/>
      <c r="I40" s="407"/>
      <c r="J40" s="312"/>
      <c r="K40" s="312"/>
      <c r="L40" s="316"/>
    </row>
    <row r="41" spans="1:12" s="7" customFormat="1" ht="21.75" customHeight="1" thickBot="1">
      <c r="A41" s="592"/>
      <c r="B41" s="382" t="s">
        <v>57</v>
      </c>
      <c r="C41" s="1004" t="s">
        <v>35</v>
      </c>
      <c r="D41" s="1005"/>
      <c r="E41" s="615"/>
      <c r="F41" s="402"/>
      <c r="G41" s="402"/>
      <c r="H41" s="402"/>
      <c r="I41" s="401"/>
      <c r="J41" s="311"/>
      <c r="K41" s="311"/>
      <c r="L41" s="315"/>
    </row>
    <row r="42" spans="1:12" ht="21.75" customHeight="1" thickBot="1">
      <c r="A42" s="591"/>
      <c r="B42" s="388" t="s">
        <v>75</v>
      </c>
      <c r="C42" s="1008" t="s">
        <v>36</v>
      </c>
      <c r="D42" s="1009"/>
      <c r="E42" s="612"/>
      <c r="F42" s="404"/>
      <c r="G42" s="404"/>
      <c r="H42" s="404"/>
      <c r="I42" s="406"/>
      <c r="J42" s="312"/>
      <c r="K42" s="312"/>
      <c r="L42" s="316"/>
    </row>
    <row r="43" spans="1:12" ht="21.75" customHeight="1" thickBot="1">
      <c r="A43" s="594" t="s">
        <v>76</v>
      </c>
      <c r="B43" s="1002" t="s">
        <v>132</v>
      </c>
      <c r="C43" s="1002"/>
      <c r="D43" s="1003"/>
      <c r="E43" s="614">
        <v>1865</v>
      </c>
      <c r="F43" s="402"/>
      <c r="G43" s="402">
        <v>1865</v>
      </c>
      <c r="H43" s="402"/>
      <c r="I43" s="407"/>
      <c r="J43" s="312"/>
      <c r="K43" s="312"/>
      <c r="L43" s="316"/>
    </row>
    <row r="44" spans="1:12" ht="21.75" customHeight="1" thickBot="1">
      <c r="A44" s="589"/>
      <c r="B44" s="382" t="s">
        <v>58</v>
      </c>
      <c r="C44" s="1004" t="s">
        <v>33</v>
      </c>
      <c r="D44" s="1005"/>
      <c r="E44" s="616"/>
      <c r="F44" s="404"/>
      <c r="G44" s="404"/>
      <c r="H44" s="404"/>
      <c r="I44" s="617"/>
      <c r="J44" s="312"/>
      <c r="K44" s="312"/>
      <c r="L44" s="316"/>
    </row>
    <row r="45" spans="1:12" s="7" customFormat="1" ht="21.75" customHeight="1" thickBot="1">
      <c r="A45" s="593"/>
      <c r="B45" s="385" t="s">
        <v>59</v>
      </c>
      <c r="C45" s="1015" t="s">
        <v>45</v>
      </c>
      <c r="D45" s="1016"/>
      <c r="E45" s="610"/>
      <c r="F45" s="404"/>
      <c r="G45" s="404"/>
      <c r="H45" s="404"/>
      <c r="I45" s="403"/>
      <c r="J45" s="311"/>
      <c r="K45" s="311"/>
      <c r="L45" s="315"/>
    </row>
    <row r="46" spans="1:12" ht="21.75" customHeight="1" thickBot="1">
      <c r="A46" s="590"/>
      <c r="B46" s="385" t="s">
        <v>133</v>
      </c>
      <c r="C46" s="1015" t="s">
        <v>68</v>
      </c>
      <c r="D46" s="1016"/>
      <c r="E46" s="610"/>
      <c r="F46" s="404"/>
      <c r="G46" s="404"/>
      <c r="H46" s="404"/>
      <c r="I46" s="401"/>
      <c r="J46" s="312"/>
      <c r="K46" s="312"/>
      <c r="L46" s="316"/>
    </row>
    <row r="47" spans="1:12" ht="21.75" customHeight="1" thickBot="1">
      <c r="A47" s="591"/>
      <c r="B47" s="388" t="s">
        <v>134</v>
      </c>
      <c r="C47" s="1008" t="s">
        <v>34</v>
      </c>
      <c r="D47" s="1009"/>
      <c r="E47" s="610">
        <v>1865</v>
      </c>
      <c r="F47" s="404"/>
      <c r="G47" s="404">
        <v>1865</v>
      </c>
      <c r="H47" s="404"/>
      <c r="I47" s="403"/>
      <c r="J47" s="312"/>
      <c r="K47" s="312"/>
      <c r="L47" s="316"/>
    </row>
    <row r="48" spans="1:12" s="24" customFormat="1" ht="21.75" customHeight="1" thickBot="1">
      <c r="A48" s="600" t="s">
        <v>77</v>
      </c>
      <c r="B48" s="1002" t="s">
        <v>145</v>
      </c>
      <c r="C48" s="1002"/>
      <c r="D48" s="1003"/>
      <c r="E48" s="614"/>
      <c r="F48" s="402"/>
      <c r="G48" s="402"/>
      <c r="H48" s="402"/>
      <c r="I48" s="310"/>
      <c r="J48" s="312"/>
      <c r="K48" s="312"/>
      <c r="L48" s="316"/>
    </row>
    <row r="49" spans="1:12" ht="28.5" customHeight="1" thickBot="1">
      <c r="A49" s="600" t="s">
        <v>78</v>
      </c>
      <c r="B49" s="965" t="s">
        <v>135</v>
      </c>
      <c r="C49" s="965"/>
      <c r="D49" s="1010"/>
      <c r="E49" s="614">
        <f>E6:G6+E21:G21+E22+E31+E43:G43</f>
        <v>70597</v>
      </c>
      <c r="F49" s="402">
        <v>73085</v>
      </c>
      <c r="G49" s="402">
        <v>67397</v>
      </c>
      <c r="H49" s="402">
        <v>69781</v>
      </c>
      <c r="I49" s="407">
        <v>3200</v>
      </c>
      <c r="J49" s="312"/>
      <c r="K49" s="312"/>
      <c r="L49" s="316"/>
    </row>
    <row r="50" spans="1:12" ht="24" customHeight="1" thickBot="1">
      <c r="A50" s="594" t="s">
        <v>79</v>
      </c>
      <c r="B50" s="1002" t="s">
        <v>310</v>
      </c>
      <c r="C50" s="1002"/>
      <c r="D50" s="1003"/>
      <c r="E50" s="614">
        <v>20807</v>
      </c>
      <c r="F50" s="402"/>
      <c r="G50" s="402">
        <v>17312</v>
      </c>
      <c r="H50" s="402"/>
      <c r="I50" s="407">
        <v>3495</v>
      </c>
      <c r="J50" s="312"/>
      <c r="K50" s="312"/>
      <c r="L50" s="316"/>
    </row>
    <row r="51" spans="1:12" ht="21.75" customHeight="1" thickBot="1">
      <c r="A51" s="589"/>
      <c r="B51" s="382" t="s">
        <v>136</v>
      </c>
      <c r="C51" s="1004" t="s">
        <v>138</v>
      </c>
      <c r="D51" s="1005"/>
      <c r="E51" s="615">
        <v>1916</v>
      </c>
      <c r="F51" s="402"/>
      <c r="G51" s="402">
        <v>1916</v>
      </c>
      <c r="H51" s="402"/>
      <c r="I51" s="408"/>
      <c r="J51" s="603">
        <v>3304</v>
      </c>
      <c r="K51" s="312"/>
      <c r="L51" s="316"/>
    </row>
    <row r="52" spans="1:12" ht="21.75" customHeight="1" thickBot="1">
      <c r="A52" s="590"/>
      <c r="B52" s="397"/>
      <c r="C52" s="397" t="s">
        <v>139</v>
      </c>
      <c r="D52" s="618" t="s">
        <v>248</v>
      </c>
      <c r="E52" s="610">
        <v>1916</v>
      </c>
      <c r="F52" s="404"/>
      <c r="G52" s="404">
        <v>1916</v>
      </c>
      <c r="H52" s="404"/>
      <c r="I52" s="619"/>
      <c r="J52" s="312"/>
      <c r="K52" s="312"/>
      <c r="L52" s="316"/>
    </row>
    <row r="53" spans="1:12" ht="21.75" customHeight="1" thickBot="1">
      <c r="A53" s="590"/>
      <c r="B53" s="397"/>
      <c r="C53" s="397" t="s">
        <v>140</v>
      </c>
      <c r="D53" s="618" t="s">
        <v>247</v>
      </c>
      <c r="E53" s="610"/>
      <c r="F53" s="404"/>
      <c r="G53" s="404"/>
      <c r="H53" s="404"/>
      <c r="I53" s="619"/>
      <c r="J53" s="312"/>
      <c r="K53" s="312"/>
      <c r="L53" s="316"/>
    </row>
    <row r="54" spans="1:12" ht="21.75" customHeight="1" thickBot="1">
      <c r="A54" s="125"/>
      <c r="B54" s="409" t="s">
        <v>137</v>
      </c>
      <c r="C54" s="1008" t="s">
        <v>141</v>
      </c>
      <c r="D54" s="1009"/>
      <c r="E54" s="612">
        <v>18891</v>
      </c>
      <c r="F54" s="404"/>
      <c r="G54" s="404">
        <v>15396</v>
      </c>
      <c r="H54" s="404"/>
      <c r="I54" s="613">
        <v>3495</v>
      </c>
      <c r="J54" s="312"/>
      <c r="K54" s="312"/>
      <c r="L54" s="316"/>
    </row>
    <row r="55" spans="1:12" ht="21.75" customHeight="1" thickBot="1">
      <c r="A55" s="125"/>
      <c r="B55" s="397" t="s">
        <v>322</v>
      </c>
      <c r="C55" s="1013" t="s">
        <v>323</v>
      </c>
      <c r="D55" s="1014"/>
      <c r="E55" s="612">
        <v>17075</v>
      </c>
      <c r="F55" s="404"/>
      <c r="G55" s="404">
        <v>13580</v>
      </c>
      <c r="H55" s="404"/>
      <c r="I55" s="613">
        <v>3495</v>
      </c>
      <c r="J55" s="312"/>
      <c r="K55" s="312"/>
      <c r="L55" s="316"/>
    </row>
    <row r="56" spans="1:12" s="36" customFormat="1" ht="21.75" customHeight="1" thickBot="1">
      <c r="A56" s="130"/>
      <c r="B56" s="286" t="s">
        <v>331</v>
      </c>
      <c r="C56" s="1011" t="s">
        <v>325</v>
      </c>
      <c r="D56" s="1012"/>
      <c r="E56" s="620">
        <v>1816</v>
      </c>
      <c r="F56" s="410"/>
      <c r="G56" s="410">
        <v>1816</v>
      </c>
      <c r="H56" s="410"/>
      <c r="I56" s="621"/>
      <c r="J56" s="313"/>
      <c r="K56" s="313"/>
      <c r="L56" s="317"/>
    </row>
    <row r="57" spans="1:12" ht="35.25" customHeight="1" thickBot="1">
      <c r="A57" s="391" t="s">
        <v>80</v>
      </c>
      <c r="B57" s="1006" t="s">
        <v>142</v>
      </c>
      <c r="C57" s="1006"/>
      <c r="D57" s="1007"/>
      <c r="E57" s="614">
        <f>E49+E50</f>
        <v>91404</v>
      </c>
      <c r="F57" s="402">
        <v>93892</v>
      </c>
      <c r="G57" s="402">
        <f>G49+G50</f>
        <v>84709</v>
      </c>
      <c r="H57" s="402">
        <v>87093</v>
      </c>
      <c r="I57" s="407">
        <f>I49+I55</f>
        <v>6695</v>
      </c>
      <c r="J57" s="603">
        <v>6799</v>
      </c>
      <c r="K57" s="312"/>
      <c r="L57" s="316"/>
    </row>
    <row r="58" spans="1:12" ht="21.75" customHeight="1">
      <c r="A58" s="107"/>
      <c r="B58" s="171"/>
      <c r="C58" s="171"/>
      <c r="D58" s="171"/>
      <c r="E58" s="172"/>
      <c r="F58" s="172"/>
      <c r="G58" s="172"/>
      <c r="H58" s="172"/>
      <c r="I58" s="172"/>
      <c r="J58" s="172"/>
    </row>
    <row r="59" spans="1:12" ht="21.75" customHeight="1">
      <c r="A59" s="107"/>
      <c r="B59" s="171"/>
      <c r="C59" s="171"/>
      <c r="D59" s="171"/>
      <c r="E59"/>
      <c r="F59"/>
      <c r="G59"/>
      <c r="H59"/>
      <c r="J59"/>
      <c r="K59"/>
      <c r="L59"/>
    </row>
    <row r="60" spans="1:12" ht="21.75" customHeight="1">
      <c r="A60" s="107"/>
      <c r="B60" s="171"/>
      <c r="C60" s="171"/>
      <c r="D60" s="171"/>
      <c r="E60"/>
      <c r="F60"/>
      <c r="G60"/>
      <c r="H60"/>
      <c r="J60"/>
      <c r="K60"/>
      <c r="L60"/>
    </row>
    <row r="61" spans="1:12" ht="21.75" customHeight="1">
      <c r="A61" s="107"/>
      <c r="B61" s="171"/>
      <c r="C61" s="171"/>
      <c r="D61" s="171"/>
      <c r="E61"/>
      <c r="F61"/>
      <c r="G61"/>
      <c r="H61"/>
      <c r="J61"/>
      <c r="K61"/>
      <c r="L61"/>
    </row>
    <row r="62" spans="1:12" ht="35.25" customHeight="1">
      <c r="A62" s="107"/>
      <c r="B62" s="171"/>
      <c r="C62" s="171"/>
      <c r="D62" s="171"/>
      <c r="E62"/>
      <c r="F62"/>
      <c r="G62"/>
      <c r="H62"/>
      <c r="J62"/>
      <c r="K62"/>
      <c r="L62"/>
    </row>
    <row r="63" spans="1:12" ht="35.25" customHeight="1">
      <c r="A63" s="107"/>
      <c r="B63" s="171"/>
      <c r="C63" s="171"/>
      <c r="D63" s="171"/>
      <c r="E63"/>
      <c r="F63"/>
      <c r="G63"/>
      <c r="H63"/>
      <c r="J63"/>
      <c r="K63"/>
      <c r="L63"/>
    </row>
    <row r="64" spans="1:12">
      <c r="E64"/>
      <c r="F64"/>
      <c r="G64"/>
      <c r="H64"/>
      <c r="J64"/>
      <c r="K64"/>
      <c r="L64"/>
    </row>
    <row r="65" spans="4:12">
      <c r="E65"/>
      <c r="F65"/>
      <c r="G65"/>
      <c r="H65"/>
      <c r="J65"/>
      <c r="K65"/>
      <c r="L65"/>
    </row>
    <row r="66" spans="4:12">
      <c r="E66"/>
      <c r="F66"/>
      <c r="G66"/>
      <c r="H66"/>
      <c r="J66"/>
      <c r="K66"/>
      <c r="L66"/>
    </row>
    <row r="67" spans="4:12">
      <c r="D67" s="117"/>
      <c r="E67"/>
      <c r="F67"/>
      <c r="G67"/>
      <c r="H67"/>
      <c r="J67"/>
      <c r="K67"/>
      <c r="L67"/>
    </row>
    <row r="68" spans="4:12" ht="48.75" customHeight="1">
      <c r="D68" s="117"/>
      <c r="E68"/>
      <c r="F68"/>
      <c r="G68"/>
      <c r="H68"/>
      <c r="J68"/>
      <c r="K68"/>
      <c r="L68"/>
    </row>
    <row r="69" spans="4:12" ht="46.5" customHeight="1">
      <c r="D69" s="117"/>
      <c r="E69"/>
      <c r="F69"/>
      <c r="G69"/>
      <c r="H69"/>
      <c r="J69"/>
      <c r="K69"/>
      <c r="L69"/>
    </row>
    <row r="70" spans="4:12" ht="41.25" customHeight="1">
      <c r="E70"/>
      <c r="F70"/>
      <c r="G70"/>
      <c r="H70"/>
      <c r="J70"/>
      <c r="K70"/>
      <c r="L70"/>
    </row>
    <row r="71" spans="4:12">
      <c r="E71"/>
      <c r="F71"/>
      <c r="G71"/>
      <c r="H71"/>
      <c r="J71"/>
      <c r="K71"/>
      <c r="L71"/>
    </row>
    <row r="72" spans="4:12">
      <c r="E72"/>
      <c r="F72"/>
      <c r="G72"/>
      <c r="H72"/>
      <c r="J72"/>
      <c r="K72"/>
      <c r="L72"/>
    </row>
    <row r="73" spans="4:12">
      <c r="E73"/>
      <c r="F73"/>
      <c r="G73"/>
      <c r="H73"/>
      <c r="J73"/>
      <c r="K73"/>
      <c r="L73"/>
    </row>
    <row r="74" spans="4:12">
      <c r="E74"/>
      <c r="F74"/>
      <c r="G74"/>
      <c r="H74"/>
      <c r="J74"/>
      <c r="K74"/>
      <c r="L74"/>
    </row>
    <row r="75" spans="4:12">
      <c r="E75"/>
      <c r="F75"/>
      <c r="G75"/>
      <c r="H75"/>
      <c r="J75"/>
      <c r="K75"/>
      <c r="L75"/>
    </row>
    <row r="76" spans="4:12">
      <c r="E76"/>
      <c r="F76"/>
      <c r="G76"/>
      <c r="H76"/>
      <c r="J76"/>
      <c r="K76"/>
      <c r="L76"/>
    </row>
    <row r="77" spans="4:12">
      <c r="E77"/>
      <c r="F77"/>
      <c r="G77"/>
      <c r="H77"/>
      <c r="J77"/>
      <c r="K77"/>
      <c r="L77"/>
    </row>
    <row r="78" spans="4:12">
      <c r="E78"/>
      <c r="F78"/>
      <c r="G78"/>
      <c r="H78"/>
      <c r="J78"/>
      <c r="K78"/>
      <c r="L78"/>
    </row>
    <row r="79" spans="4:12">
      <c r="E79"/>
      <c r="F79"/>
      <c r="G79"/>
      <c r="H79"/>
      <c r="J79"/>
      <c r="K79"/>
      <c r="L79"/>
    </row>
    <row r="80" spans="4:12">
      <c r="E80"/>
      <c r="F80"/>
      <c r="G80"/>
      <c r="H80"/>
      <c r="J80"/>
      <c r="K80"/>
      <c r="L80"/>
    </row>
    <row r="81" spans="5:12">
      <c r="E81"/>
      <c r="F81"/>
      <c r="G81"/>
      <c r="H81"/>
      <c r="J81"/>
      <c r="K81"/>
      <c r="L81"/>
    </row>
    <row r="82" spans="5:12">
      <c r="E82"/>
      <c r="F82"/>
      <c r="G82"/>
      <c r="H82"/>
      <c r="J82"/>
      <c r="K82"/>
      <c r="L82"/>
    </row>
    <row r="83" spans="5:12">
      <c r="E83"/>
      <c r="F83"/>
      <c r="G83"/>
      <c r="H83"/>
      <c r="J83"/>
      <c r="K83"/>
      <c r="L83"/>
    </row>
    <row r="84" spans="5:12">
      <c r="E84"/>
      <c r="F84"/>
      <c r="G84"/>
      <c r="H84"/>
      <c r="J84"/>
      <c r="K84"/>
      <c r="L84"/>
    </row>
    <row r="85" spans="5:12">
      <c r="E85"/>
      <c r="F85"/>
      <c r="G85"/>
      <c r="H85"/>
      <c r="J85"/>
      <c r="K85"/>
      <c r="L85"/>
    </row>
    <row r="86" spans="5:12">
      <c r="E86"/>
      <c r="F86"/>
      <c r="G86"/>
      <c r="H86"/>
      <c r="J86"/>
      <c r="K86"/>
      <c r="L86"/>
    </row>
    <row r="87" spans="5:12">
      <c r="E87"/>
      <c r="F87"/>
      <c r="G87"/>
      <c r="H87"/>
      <c r="J87"/>
      <c r="K87"/>
      <c r="L87"/>
    </row>
    <row r="88" spans="5:12">
      <c r="E88"/>
      <c r="F88"/>
      <c r="G88"/>
      <c r="H88"/>
      <c r="J88"/>
      <c r="K88"/>
      <c r="L88"/>
    </row>
    <row r="89" spans="5:12">
      <c r="E89"/>
      <c r="F89"/>
      <c r="G89"/>
      <c r="H89"/>
      <c r="J89"/>
      <c r="K89"/>
      <c r="L89"/>
    </row>
    <row r="90" spans="5:12">
      <c r="E90"/>
      <c r="F90"/>
      <c r="G90"/>
      <c r="H90"/>
      <c r="J90"/>
      <c r="K90"/>
      <c r="L90"/>
    </row>
    <row r="91" spans="5:12">
      <c r="E91"/>
      <c r="F91"/>
      <c r="G91"/>
      <c r="H91"/>
      <c r="J91"/>
      <c r="K91"/>
      <c r="L91"/>
    </row>
    <row r="92" spans="5:12">
      <c r="E92"/>
      <c r="F92"/>
      <c r="G92"/>
      <c r="H92"/>
      <c r="J92"/>
      <c r="K92"/>
      <c r="L92"/>
    </row>
    <row r="93" spans="5:12">
      <c r="E93"/>
      <c r="F93"/>
      <c r="G93"/>
      <c r="H93"/>
      <c r="J93"/>
      <c r="K93"/>
      <c r="L93"/>
    </row>
    <row r="94" spans="5:12">
      <c r="E94"/>
      <c r="F94"/>
      <c r="G94"/>
      <c r="H94"/>
      <c r="J94"/>
      <c r="K94"/>
      <c r="L94"/>
    </row>
    <row r="95" spans="5:12">
      <c r="E95"/>
      <c r="F95"/>
      <c r="G95"/>
      <c r="H95"/>
      <c r="J95"/>
      <c r="K95"/>
      <c r="L95"/>
    </row>
    <row r="96" spans="5:12">
      <c r="E96"/>
      <c r="F96"/>
      <c r="G96"/>
      <c r="H96"/>
      <c r="J96"/>
      <c r="K96"/>
      <c r="L96"/>
    </row>
    <row r="97" spans="5:12">
      <c r="E97"/>
      <c r="F97"/>
      <c r="G97"/>
      <c r="H97"/>
      <c r="J97"/>
      <c r="K97"/>
      <c r="L97"/>
    </row>
    <row r="98" spans="5:12">
      <c r="E98"/>
      <c r="F98"/>
      <c r="G98"/>
      <c r="H98"/>
      <c r="J98"/>
      <c r="K98"/>
      <c r="L98"/>
    </row>
    <row r="99" spans="5:12">
      <c r="E99"/>
      <c r="F99"/>
      <c r="G99"/>
      <c r="H99"/>
      <c r="J99"/>
      <c r="K99"/>
      <c r="L99"/>
    </row>
    <row r="100" spans="5:12">
      <c r="E100"/>
      <c r="F100"/>
      <c r="G100"/>
      <c r="H100"/>
      <c r="J100"/>
      <c r="K100"/>
      <c r="L100"/>
    </row>
    <row r="101" spans="5:12">
      <c r="E101"/>
      <c r="F101"/>
      <c r="G101"/>
      <c r="H101"/>
      <c r="J101"/>
      <c r="K101"/>
      <c r="L101"/>
    </row>
    <row r="102" spans="5:12">
      <c r="E102"/>
      <c r="F102"/>
      <c r="G102"/>
      <c r="H102"/>
      <c r="J102"/>
      <c r="K102"/>
      <c r="L102"/>
    </row>
    <row r="103" spans="5:12">
      <c r="E103"/>
      <c r="F103"/>
      <c r="G103"/>
      <c r="H103"/>
      <c r="J103"/>
      <c r="K103"/>
      <c r="L103"/>
    </row>
    <row r="104" spans="5:12">
      <c r="E104"/>
      <c r="F104"/>
      <c r="G104"/>
      <c r="H104"/>
      <c r="J104"/>
      <c r="K104"/>
      <c r="L104"/>
    </row>
    <row r="105" spans="5:12">
      <c r="E105"/>
      <c r="F105"/>
      <c r="G105"/>
      <c r="H105"/>
      <c r="J105"/>
      <c r="K105"/>
      <c r="L105"/>
    </row>
    <row r="106" spans="5:12">
      <c r="E106"/>
      <c r="F106"/>
      <c r="G106"/>
      <c r="H106"/>
      <c r="J106"/>
      <c r="K106"/>
      <c r="L106"/>
    </row>
    <row r="107" spans="5:12">
      <c r="E107"/>
      <c r="F107"/>
      <c r="G107"/>
      <c r="H107"/>
      <c r="J107"/>
      <c r="K107"/>
      <c r="L107"/>
    </row>
    <row r="108" spans="5:12">
      <c r="E108"/>
      <c r="F108"/>
      <c r="G108"/>
      <c r="H108"/>
      <c r="J108"/>
      <c r="K108"/>
      <c r="L108"/>
    </row>
  </sheetData>
  <mergeCells count="48">
    <mergeCell ref="K4:L4"/>
    <mergeCell ref="C28:D28"/>
    <mergeCell ref="G4:H4"/>
    <mergeCell ref="I4:J4"/>
    <mergeCell ref="C26:D26"/>
    <mergeCell ref="C17:D17"/>
    <mergeCell ref="C12:D12"/>
    <mergeCell ref="C13:D13"/>
    <mergeCell ref="A5:D5"/>
    <mergeCell ref="E4:F4"/>
    <mergeCell ref="C23:D23"/>
    <mergeCell ref="C24:D24"/>
    <mergeCell ref="C19:D19"/>
    <mergeCell ref="B22:D22"/>
    <mergeCell ref="C25:D25"/>
    <mergeCell ref="C27:D27"/>
    <mergeCell ref="A2:I2"/>
    <mergeCell ref="A4:C4"/>
    <mergeCell ref="B6:D6"/>
    <mergeCell ref="B7:D7"/>
    <mergeCell ref="C8:D8"/>
    <mergeCell ref="B14:D14"/>
    <mergeCell ref="C15:D15"/>
    <mergeCell ref="C44:D44"/>
    <mergeCell ref="C45:D45"/>
    <mergeCell ref="C46:D46"/>
    <mergeCell ref="C18:D18"/>
    <mergeCell ref="B21:D21"/>
    <mergeCell ref="C29:D29"/>
    <mergeCell ref="C30:D30"/>
    <mergeCell ref="C20:D20"/>
    <mergeCell ref="C16:D16"/>
    <mergeCell ref="B31:D31"/>
    <mergeCell ref="B43:D43"/>
    <mergeCell ref="C32:D32"/>
    <mergeCell ref="C36:D36"/>
    <mergeCell ref="C42:D42"/>
    <mergeCell ref="B40:D40"/>
    <mergeCell ref="C41:D41"/>
    <mergeCell ref="B57:D57"/>
    <mergeCell ref="C47:D47"/>
    <mergeCell ref="B48:D48"/>
    <mergeCell ref="B49:D49"/>
    <mergeCell ref="B50:D50"/>
    <mergeCell ref="C51:D51"/>
    <mergeCell ref="C54:D54"/>
    <mergeCell ref="C56:D56"/>
    <mergeCell ref="C55:D5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"/>
  <sheetViews>
    <sheetView zoomScaleNormal="100" workbookViewId="0">
      <selection activeCell="E3" sqref="E3:G3"/>
    </sheetView>
  </sheetViews>
  <sheetFormatPr defaultRowHeight="15.75"/>
  <cols>
    <col min="1" max="1" width="4.140625" style="135" customWidth="1"/>
    <col min="2" max="2" width="6.42578125" style="142" customWidth="1"/>
    <col min="3" max="3" width="6.85546875" style="142" customWidth="1"/>
    <col min="4" max="4" width="38.28515625" style="143" customWidth="1"/>
    <col min="5" max="5" width="9" style="1" customWidth="1"/>
    <col min="6" max="6" width="9.7109375" style="1" customWidth="1"/>
    <col min="7" max="7" width="10.7109375" style="74" customWidth="1"/>
    <col min="8" max="8" width="11.28515625" style="74" bestFit="1" customWidth="1"/>
    <col min="9" max="9" width="9.42578125" style="74" customWidth="1"/>
    <col min="10" max="10" width="9.5703125" style="74" customWidth="1"/>
    <col min="11" max="11" width="9.140625" style="1"/>
    <col min="12" max="12" width="22.42578125" style="1" customWidth="1"/>
    <col min="13" max="16384" width="9.140625" style="1"/>
  </cols>
  <sheetData>
    <row r="1" spans="1:12">
      <c r="E1" s="1054" t="s">
        <v>73</v>
      </c>
      <c r="F1" s="1054"/>
      <c r="G1" s="1054"/>
      <c r="H1" s="1054"/>
      <c r="I1" s="1054"/>
    </row>
    <row r="2" spans="1:12" ht="37.5" customHeight="1">
      <c r="A2" s="1058" t="s">
        <v>86</v>
      </c>
      <c r="B2" s="1058"/>
      <c r="C2" s="1058"/>
      <c r="D2" s="1058"/>
      <c r="E2" s="1058"/>
      <c r="F2" s="1058"/>
      <c r="G2" s="1058"/>
      <c r="H2" s="1058"/>
      <c r="I2" s="1058"/>
      <c r="J2" s="263"/>
    </row>
    <row r="3" spans="1:12" ht="14.25" customHeight="1" thickBot="1">
      <c r="A3" s="107"/>
      <c r="B3" s="134"/>
      <c r="C3" s="134"/>
      <c r="D3" s="144"/>
      <c r="E3" s="715"/>
      <c r="F3" s="715"/>
      <c r="G3" s="715"/>
      <c r="I3" s="151" t="s">
        <v>2</v>
      </c>
    </row>
    <row r="4" spans="1:12" s="2" customFormat="1" ht="48.75" customHeight="1" thickBot="1">
      <c r="A4" s="1059" t="s">
        <v>4</v>
      </c>
      <c r="B4" s="1060"/>
      <c r="C4" s="1060"/>
      <c r="D4" s="1061"/>
      <c r="E4" s="1055" t="s">
        <v>5</v>
      </c>
      <c r="F4" s="1035"/>
      <c r="G4" s="1056" t="s">
        <v>84</v>
      </c>
      <c r="H4" s="1035"/>
      <c r="I4" s="1057" t="s">
        <v>85</v>
      </c>
      <c r="J4" s="1035"/>
      <c r="K4" s="1052"/>
      <c r="L4" s="1053"/>
    </row>
    <row r="5" spans="1:12" s="2" customFormat="1" ht="19.5" customHeight="1" thickBot="1">
      <c r="A5" s="1059"/>
      <c r="B5" s="1035"/>
      <c r="C5" s="1035"/>
      <c r="D5" s="1036"/>
      <c r="E5" s="322" t="s">
        <v>374</v>
      </c>
      <c r="F5" s="303" t="s">
        <v>375</v>
      </c>
      <c r="G5" s="324" t="s">
        <v>374</v>
      </c>
      <c r="H5" s="324" t="s">
        <v>375</v>
      </c>
      <c r="I5" s="325" t="s">
        <v>374</v>
      </c>
      <c r="J5" s="697" t="s">
        <v>375</v>
      </c>
      <c r="K5" s="638"/>
      <c r="L5" s="639"/>
    </row>
    <row r="6" spans="1:12" s="73" customFormat="1" ht="22.5" customHeight="1" thickBot="1">
      <c r="A6" s="127" t="s">
        <v>29</v>
      </c>
      <c r="B6" s="1042" t="s">
        <v>146</v>
      </c>
      <c r="C6" s="1042"/>
      <c r="D6" s="1043"/>
      <c r="E6" s="162">
        <v>66590</v>
      </c>
      <c r="F6" s="624">
        <v>67343</v>
      </c>
      <c r="G6" s="153">
        <v>60295</v>
      </c>
      <c r="H6" s="153">
        <v>60944</v>
      </c>
      <c r="I6" s="96">
        <v>6295</v>
      </c>
      <c r="J6" s="698">
        <v>6399</v>
      </c>
      <c r="K6" s="640"/>
      <c r="L6" s="641"/>
    </row>
    <row r="7" spans="1:12" s="5" customFormat="1" ht="22.5" customHeight="1">
      <c r="A7" s="126"/>
      <c r="B7" s="131" t="s">
        <v>46</v>
      </c>
      <c r="C7" s="131"/>
      <c r="D7" s="430" t="s">
        <v>0</v>
      </c>
      <c r="E7" s="163">
        <v>16380</v>
      </c>
      <c r="F7" s="625">
        <v>16875</v>
      </c>
      <c r="G7" s="154">
        <v>15148</v>
      </c>
      <c r="H7" s="323">
        <v>15561</v>
      </c>
      <c r="I7" s="92">
        <v>1232</v>
      </c>
      <c r="J7" s="699">
        <v>1314</v>
      </c>
      <c r="K7" s="642"/>
      <c r="L7" s="643"/>
    </row>
    <row r="8" spans="1:12" s="5" customFormat="1" ht="22.5" customHeight="1">
      <c r="A8" s="112"/>
      <c r="B8" s="119" t="s">
        <v>47</v>
      </c>
      <c r="C8" s="119"/>
      <c r="D8" s="646" t="s">
        <v>147</v>
      </c>
      <c r="E8" s="164">
        <v>4361</v>
      </c>
      <c r="F8" s="626">
        <v>4494</v>
      </c>
      <c r="G8" s="155">
        <v>4035</v>
      </c>
      <c r="H8" s="156">
        <v>4146</v>
      </c>
      <c r="I8" s="91">
        <v>326</v>
      </c>
      <c r="J8" s="700">
        <v>348</v>
      </c>
      <c r="K8" s="642"/>
      <c r="L8" s="643"/>
    </row>
    <row r="9" spans="1:12" s="5" customFormat="1" ht="22.5" customHeight="1">
      <c r="A9" s="112"/>
      <c r="B9" s="119" t="s">
        <v>48</v>
      </c>
      <c r="C9" s="119"/>
      <c r="D9" s="646" t="s">
        <v>148</v>
      </c>
      <c r="E9" s="164">
        <v>24678</v>
      </c>
      <c r="F9" s="626">
        <v>24732</v>
      </c>
      <c r="G9" s="155">
        <v>22768</v>
      </c>
      <c r="H9" s="156">
        <v>22822</v>
      </c>
      <c r="I9" s="91">
        <v>1910</v>
      </c>
      <c r="J9" s="701">
        <v>1910</v>
      </c>
      <c r="K9" s="642"/>
      <c r="L9" s="643"/>
    </row>
    <row r="10" spans="1:12" s="5" customFormat="1" ht="22.5" customHeight="1">
      <c r="A10" s="112"/>
      <c r="B10" s="119" t="s">
        <v>61</v>
      </c>
      <c r="C10" s="119"/>
      <c r="D10" s="433" t="s">
        <v>149</v>
      </c>
      <c r="E10" s="165">
        <v>4650</v>
      </c>
      <c r="F10" s="627">
        <v>4721</v>
      </c>
      <c r="G10" s="264">
        <v>3575</v>
      </c>
      <c r="H10" s="308">
        <v>3646</v>
      </c>
      <c r="I10" s="90">
        <v>1075</v>
      </c>
      <c r="J10" s="702">
        <v>1075</v>
      </c>
      <c r="K10" s="642"/>
      <c r="L10" s="643"/>
    </row>
    <row r="11" spans="1:12" s="5" customFormat="1" ht="22.5" customHeight="1">
      <c r="A11" s="112"/>
      <c r="B11" s="119" t="s">
        <v>62</v>
      </c>
      <c r="C11" s="119"/>
      <c r="D11" s="434" t="s">
        <v>151</v>
      </c>
      <c r="E11" s="164">
        <v>1752</v>
      </c>
      <c r="F11" s="626">
        <v>16521</v>
      </c>
      <c r="G11" s="634"/>
      <c r="H11" s="156">
        <v>14769</v>
      </c>
      <c r="I11" s="91">
        <v>1752</v>
      </c>
      <c r="J11" s="701">
        <v>1752</v>
      </c>
      <c r="K11" s="642"/>
      <c r="L11" s="643"/>
    </row>
    <row r="12" spans="1:12" s="5" customFormat="1" ht="22.5" customHeight="1">
      <c r="A12" s="112"/>
      <c r="B12" s="141"/>
      <c r="C12" s="119" t="s">
        <v>150</v>
      </c>
      <c r="D12" s="435" t="s">
        <v>152</v>
      </c>
      <c r="E12" s="165"/>
      <c r="F12" s="627"/>
      <c r="G12" s="634"/>
      <c r="H12" s="156"/>
      <c r="I12" s="91"/>
      <c r="J12" s="701"/>
      <c r="K12" s="642"/>
      <c r="L12" s="643"/>
    </row>
    <row r="13" spans="1:12" s="5" customFormat="1" ht="22.5" customHeight="1">
      <c r="A13" s="112"/>
      <c r="B13" s="119"/>
      <c r="C13" s="119" t="s">
        <v>153</v>
      </c>
      <c r="D13" s="433" t="s">
        <v>155</v>
      </c>
      <c r="E13" s="165">
        <v>1752</v>
      </c>
      <c r="F13" s="165">
        <v>1752</v>
      </c>
      <c r="G13" s="634"/>
      <c r="H13" s="156"/>
      <c r="I13" s="91">
        <v>1752</v>
      </c>
      <c r="J13" s="701">
        <v>1752</v>
      </c>
      <c r="K13" s="642"/>
      <c r="L13" s="643"/>
    </row>
    <row r="14" spans="1:12" s="5" customFormat="1" ht="22.5" customHeight="1">
      <c r="A14" s="137"/>
      <c r="B14" s="138"/>
      <c r="C14" s="119" t="s">
        <v>154</v>
      </c>
      <c r="D14" s="647" t="s">
        <v>156</v>
      </c>
      <c r="E14" s="165">
        <v>14769</v>
      </c>
      <c r="F14" s="165">
        <v>14769</v>
      </c>
      <c r="G14" s="634">
        <v>14769</v>
      </c>
      <c r="H14" s="156">
        <v>14769</v>
      </c>
      <c r="I14" s="91"/>
      <c r="J14" s="701"/>
      <c r="K14" s="642"/>
      <c r="L14" s="643"/>
    </row>
    <row r="15" spans="1:12" s="5" customFormat="1" ht="22.5" customHeight="1">
      <c r="A15" s="112"/>
      <c r="B15" s="119"/>
      <c r="C15" s="119" t="s">
        <v>157</v>
      </c>
      <c r="D15" s="646" t="s">
        <v>159</v>
      </c>
      <c r="E15" s="164"/>
      <c r="F15" s="164"/>
      <c r="G15" s="634"/>
      <c r="H15" s="156"/>
      <c r="I15" s="91"/>
      <c r="J15" s="701"/>
      <c r="K15" s="642"/>
      <c r="L15" s="643"/>
    </row>
    <row r="16" spans="1:12" s="5" customFormat="1" ht="22.5" customHeight="1" thickBot="1">
      <c r="A16" s="145"/>
      <c r="B16" s="132"/>
      <c r="C16" s="132" t="s">
        <v>158</v>
      </c>
      <c r="D16" s="438" t="s">
        <v>160</v>
      </c>
      <c r="E16" s="166"/>
      <c r="F16" s="166"/>
      <c r="G16" s="635"/>
      <c r="H16" s="321"/>
      <c r="I16" s="150"/>
      <c r="J16" s="703"/>
      <c r="K16" s="642"/>
      <c r="L16" s="643"/>
    </row>
    <row r="17" spans="1:12" s="5" customFormat="1" ht="22.5" customHeight="1" thickBot="1">
      <c r="A17" s="127" t="s">
        <v>30</v>
      </c>
      <c r="B17" s="1042" t="s">
        <v>161</v>
      </c>
      <c r="C17" s="1042"/>
      <c r="D17" s="1043"/>
      <c r="E17" s="167">
        <v>9381</v>
      </c>
      <c r="F17" s="167">
        <v>9381</v>
      </c>
      <c r="G17" s="636">
        <v>8981</v>
      </c>
      <c r="H17" s="636">
        <v>8981</v>
      </c>
      <c r="I17" s="9">
        <v>400</v>
      </c>
      <c r="J17" s="704">
        <v>400</v>
      </c>
      <c r="K17" s="642"/>
      <c r="L17" s="643"/>
    </row>
    <row r="18" spans="1:12" s="5" customFormat="1" ht="22.5" customHeight="1">
      <c r="A18" s="126"/>
      <c r="B18" s="131" t="s">
        <v>49</v>
      </c>
      <c r="C18" s="1062" t="s">
        <v>162</v>
      </c>
      <c r="D18" s="1063"/>
      <c r="E18" s="163"/>
      <c r="F18" s="625"/>
      <c r="G18" s="637"/>
      <c r="H18" s="637"/>
      <c r="I18" s="92"/>
      <c r="J18" s="705"/>
      <c r="K18" s="642"/>
      <c r="L18" s="643"/>
    </row>
    <row r="19" spans="1:12" s="5" customFormat="1" ht="22.5" customHeight="1">
      <c r="A19" s="112"/>
      <c r="B19" s="119" t="s">
        <v>50</v>
      </c>
      <c r="C19" s="1013" t="s">
        <v>163</v>
      </c>
      <c r="D19" s="1064"/>
      <c r="E19" s="165">
        <v>8699</v>
      </c>
      <c r="F19" s="165">
        <v>8699</v>
      </c>
      <c r="G19" s="634">
        <v>8699</v>
      </c>
      <c r="H19" s="634">
        <v>8699</v>
      </c>
      <c r="I19" s="91"/>
      <c r="J19" s="701"/>
      <c r="K19" s="642"/>
      <c r="L19" s="643"/>
    </row>
    <row r="20" spans="1:12" s="5" customFormat="1" ht="22.5" customHeight="1">
      <c r="A20" s="139"/>
      <c r="B20" s="119" t="s">
        <v>51</v>
      </c>
      <c r="C20" s="1065" t="s">
        <v>164</v>
      </c>
      <c r="D20" s="1066"/>
      <c r="E20" s="164">
        <v>682</v>
      </c>
      <c r="F20" s="164">
        <v>682</v>
      </c>
      <c r="G20" s="634">
        <v>282</v>
      </c>
      <c r="H20" s="634">
        <v>282</v>
      </c>
      <c r="I20" s="91">
        <v>400</v>
      </c>
      <c r="J20" s="701">
        <v>400</v>
      </c>
      <c r="K20" s="642"/>
      <c r="L20" s="643"/>
    </row>
    <row r="21" spans="1:12" s="5" customFormat="1" ht="22.5" customHeight="1">
      <c r="A21" s="118"/>
      <c r="B21" s="120"/>
      <c r="C21" s="442" t="s">
        <v>165</v>
      </c>
      <c r="D21" s="648" t="s">
        <v>155</v>
      </c>
      <c r="E21" s="165">
        <v>682</v>
      </c>
      <c r="F21" s="165">
        <v>682</v>
      </c>
      <c r="G21" s="155">
        <v>282</v>
      </c>
      <c r="H21" s="155">
        <v>282</v>
      </c>
      <c r="I21" s="91">
        <v>400</v>
      </c>
      <c r="J21" s="701">
        <v>400</v>
      </c>
      <c r="K21" s="642"/>
      <c r="L21" s="643"/>
    </row>
    <row r="22" spans="1:12" s="5" customFormat="1" ht="22.5" customHeight="1">
      <c r="A22" s="118"/>
      <c r="B22" s="120"/>
      <c r="C22" s="442" t="s">
        <v>166</v>
      </c>
      <c r="D22" s="648" t="s">
        <v>156</v>
      </c>
      <c r="E22" s="165"/>
      <c r="F22" s="627"/>
      <c r="G22" s="155"/>
      <c r="H22" s="156"/>
      <c r="I22" s="91"/>
      <c r="J22" s="706"/>
      <c r="K22" s="642"/>
      <c r="L22" s="643"/>
    </row>
    <row r="23" spans="1:12" s="5" customFormat="1" ht="22.5" customHeight="1">
      <c r="A23" s="139"/>
      <c r="B23" s="272"/>
      <c r="C23" s="442" t="s">
        <v>167</v>
      </c>
      <c r="D23" s="648" t="s">
        <v>159</v>
      </c>
      <c r="E23" s="164"/>
      <c r="F23" s="626"/>
      <c r="G23" s="155"/>
      <c r="H23" s="156"/>
      <c r="I23" s="91"/>
      <c r="J23" s="706"/>
      <c r="K23" s="642"/>
      <c r="L23" s="643"/>
    </row>
    <row r="24" spans="1:12" s="5" customFormat="1" ht="22.5" customHeight="1" thickBot="1">
      <c r="A24" s="280"/>
      <c r="B24" s="281"/>
      <c r="C24" s="444" t="s">
        <v>308</v>
      </c>
      <c r="D24" s="649" t="s">
        <v>309</v>
      </c>
      <c r="E24" s="282"/>
      <c r="F24" s="630"/>
      <c r="G24" s="283"/>
      <c r="H24" s="283"/>
      <c r="I24" s="284"/>
      <c r="J24" s="707"/>
      <c r="K24" s="642"/>
      <c r="L24" s="643"/>
    </row>
    <row r="25" spans="1:12" s="5" customFormat="1" ht="22.5" customHeight="1" thickBot="1">
      <c r="A25" s="127" t="s">
        <v>10</v>
      </c>
      <c r="B25" s="1042" t="s">
        <v>168</v>
      </c>
      <c r="C25" s="1042"/>
      <c r="D25" s="1043"/>
      <c r="E25" s="167">
        <v>500</v>
      </c>
      <c r="F25" s="629">
        <v>1190</v>
      </c>
      <c r="G25" s="158">
        <v>500</v>
      </c>
      <c r="H25" s="158">
        <v>1190</v>
      </c>
      <c r="I25" s="9"/>
      <c r="J25" s="326"/>
      <c r="K25" s="642"/>
      <c r="L25" s="643"/>
    </row>
    <row r="26" spans="1:12" s="5" customFormat="1" ht="22.5" customHeight="1">
      <c r="A26" s="126"/>
      <c r="B26" s="131" t="s">
        <v>52</v>
      </c>
      <c r="C26" s="1050" t="s">
        <v>3</v>
      </c>
      <c r="D26" s="1051"/>
      <c r="E26" s="163">
        <v>500</v>
      </c>
      <c r="F26" s="625">
        <v>1190</v>
      </c>
      <c r="G26" s="154">
        <v>500</v>
      </c>
      <c r="H26" s="323">
        <v>1190</v>
      </c>
      <c r="I26" s="92"/>
      <c r="J26" s="708"/>
      <c r="K26" s="642"/>
      <c r="L26" s="643"/>
    </row>
    <row r="27" spans="1:12" s="10" customFormat="1" ht="22.5" customHeight="1">
      <c r="A27" s="140"/>
      <c r="B27" s="119" t="s">
        <v>53</v>
      </c>
      <c r="C27" s="1040" t="s">
        <v>169</v>
      </c>
      <c r="D27" s="1041"/>
      <c r="E27" s="165"/>
      <c r="F27" s="627"/>
      <c r="G27" s="155"/>
      <c r="H27" s="156"/>
      <c r="I27" s="91"/>
      <c r="J27" s="709"/>
      <c r="K27" s="644"/>
      <c r="L27" s="645"/>
    </row>
    <row r="28" spans="1:12" s="10" customFormat="1" ht="22.5" customHeight="1" thickBot="1">
      <c r="A28" s="146"/>
      <c r="B28" s="132" t="s">
        <v>106</v>
      </c>
      <c r="C28" s="147" t="s">
        <v>170</v>
      </c>
      <c r="D28" s="148"/>
      <c r="E28" s="168"/>
      <c r="F28" s="631"/>
      <c r="G28" s="157"/>
      <c r="H28" s="321"/>
      <c r="I28" s="150"/>
      <c r="J28" s="709"/>
      <c r="K28" s="644"/>
      <c r="L28" s="645"/>
    </row>
    <row r="29" spans="1:12" s="10" customFormat="1" ht="22.5" customHeight="1" thickBot="1">
      <c r="A29" s="108" t="s">
        <v>11</v>
      </c>
      <c r="B29" s="133" t="s">
        <v>171</v>
      </c>
      <c r="C29" s="133"/>
      <c r="D29" s="109"/>
      <c r="E29" s="169"/>
      <c r="F29" s="632"/>
      <c r="G29" s="159"/>
      <c r="H29" s="153"/>
      <c r="I29" s="9"/>
      <c r="J29" s="709"/>
      <c r="K29" s="644"/>
      <c r="L29" s="645"/>
    </row>
    <row r="30" spans="1:12" s="10" customFormat="1" ht="22.5" customHeight="1" thickBot="1">
      <c r="A30" s="127" t="s">
        <v>12</v>
      </c>
      <c r="B30" s="1042" t="s">
        <v>172</v>
      </c>
      <c r="C30" s="1042"/>
      <c r="D30" s="1043"/>
      <c r="E30" s="162">
        <v>14933</v>
      </c>
      <c r="F30" s="624">
        <v>15978</v>
      </c>
      <c r="G30" s="160">
        <v>14933</v>
      </c>
      <c r="H30" s="158">
        <v>15978</v>
      </c>
      <c r="I30" s="9"/>
      <c r="J30" s="709"/>
      <c r="K30" s="644"/>
      <c r="L30" s="645"/>
    </row>
    <row r="31" spans="1:12" s="10" customFormat="1" ht="22.5" customHeight="1" thickBot="1">
      <c r="A31" s="127" t="s">
        <v>13</v>
      </c>
      <c r="B31" s="1044" t="s">
        <v>173</v>
      </c>
      <c r="C31" s="1044"/>
      <c r="D31" s="1045"/>
      <c r="E31" s="162">
        <v>91404</v>
      </c>
      <c r="F31" s="624">
        <v>93892</v>
      </c>
      <c r="G31" s="153">
        <v>84709</v>
      </c>
      <c r="H31" s="153">
        <v>87093</v>
      </c>
      <c r="I31" s="96">
        <v>6695</v>
      </c>
      <c r="J31" s="710">
        <v>6799</v>
      </c>
      <c r="K31" s="644"/>
      <c r="L31" s="645"/>
    </row>
    <row r="32" spans="1:12" s="10" customFormat="1" ht="22.5" customHeight="1" thickBot="1">
      <c r="A32" s="106" t="s">
        <v>14</v>
      </c>
      <c r="B32" s="1046" t="s">
        <v>174</v>
      </c>
      <c r="C32" s="1046"/>
      <c r="D32" s="1046"/>
      <c r="E32" s="170"/>
      <c r="F32" s="633"/>
      <c r="G32" s="161"/>
      <c r="H32" s="305"/>
      <c r="I32" s="128"/>
      <c r="J32" s="709"/>
      <c r="K32" s="644"/>
      <c r="L32" s="645"/>
    </row>
    <row r="33" spans="1:12" s="5" customFormat="1" ht="22.5" customHeight="1">
      <c r="A33" s="149"/>
      <c r="B33" s="131" t="s">
        <v>57</v>
      </c>
      <c r="C33" s="1047" t="s">
        <v>175</v>
      </c>
      <c r="D33" s="1048"/>
      <c r="E33" s="163"/>
      <c r="F33" s="625"/>
      <c r="G33" s="154"/>
      <c r="H33" s="323"/>
      <c r="I33" s="92"/>
      <c r="J33" s="706"/>
      <c r="K33" s="642"/>
      <c r="L33" s="643"/>
    </row>
    <row r="34" spans="1:12" s="5" customFormat="1" ht="22.5" customHeight="1" thickBot="1">
      <c r="A34" s="145"/>
      <c r="B34" s="132" t="s">
        <v>75</v>
      </c>
      <c r="C34" s="1049" t="s">
        <v>177</v>
      </c>
      <c r="D34" s="1049"/>
      <c r="E34" s="166"/>
      <c r="F34" s="628"/>
      <c r="G34" s="157"/>
      <c r="H34" s="321"/>
      <c r="I34" s="150"/>
      <c r="J34" s="706"/>
      <c r="K34" s="642"/>
      <c r="L34" s="643"/>
    </row>
    <row r="35" spans="1:12" s="5" customFormat="1" ht="22.5" customHeight="1" thickBot="1">
      <c r="A35" s="127" t="s">
        <v>76</v>
      </c>
      <c r="B35" s="1039" t="s">
        <v>176</v>
      </c>
      <c r="C35" s="1039"/>
      <c r="D35" s="1039"/>
      <c r="E35" s="167">
        <v>91404</v>
      </c>
      <c r="F35" s="629">
        <v>93892</v>
      </c>
      <c r="G35" s="160">
        <v>84709</v>
      </c>
      <c r="H35" s="158">
        <v>87093</v>
      </c>
      <c r="I35" s="9">
        <v>6695</v>
      </c>
      <c r="J35" s="711">
        <v>6799</v>
      </c>
      <c r="K35" s="642"/>
      <c r="L35" s="643"/>
    </row>
    <row r="36" spans="1:12" s="5" customFormat="1" ht="20.100000000000001" customHeight="1">
      <c r="A36" s="59"/>
      <c r="B36" s="134"/>
      <c r="C36" s="59"/>
      <c r="D36" s="59"/>
      <c r="E36" s="6"/>
      <c r="F36" s="6"/>
      <c r="G36" s="152"/>
      <c r="H36" s="152"/>
      <c r="I36" s="152"/>
      <c r="J36" s="152"/>
    </row>
    <row r="37" spans="1:12" s="5" customFormat="1" ht="20.100000000000001" customHeight="1">
      <c r="A37" s="59"/>
      <c r="B37" s="134"/>
      <c r="C37" s="59"/>
      <c r="D37" s="59"/>
      <c r="E37" s="6"/>
      <c r="F37" s="6"/>
      <c r="G37" s="152"/>
      <c r="H37" s="152"/>
      <c r="I37" s="152"/>
      <c r="J37" s="152"/>
    </row>
    <row r="38" spans="1:12" s="5" customFormat="1" ht="20.100000000000001" customHeight="1">
      <c r="A38" s="59"/>
      <c r="B38" s="134"/>
      <c r="C38" s="59"/>
      <c r="D38" s="59"/>
      <c r="E38" s="6"/>
      <c r="F38" s="6"/>
      <c r="G38" s="152"/>
      <c r="H38" s="152"/>
      <c r="I38" s="152"/>
      <c r="J38" s="152"/>
    </row>
    <row r="39" spans="1:12" s="5" customFormat="1" ht="20.100000000000001" customHeight="1">
      <c r="A39" s="59"/>
      <c r="B39" s="60"/>
      <c r="C39" s="60"/>
      <c r="D39" s="37"/>
      <c r="E39" s="6"/>
      <c r="F39" s="6"/>
      <c r="G39" s="152"/>
      <c r="H39" s="152"/>
      <c r="I39" s="152"/>
      <c r="J39" s="152"/>
    </row>
    <row r="40" spans="1:12">
      <c r="A40" s="136"/>
      <c r="B40" s="58"/>
      <c r="C40" s="58"/>
      <c r="D40" s="37"/>
      <c r="E40" s="4"/>
      <c r="F40" s="4"/>
    </row>
    <row r="41" spans="1:12">
      <c r="A41" s="136"/>
      <c r="B41" s="58"/>
      <c r="C41" s="58"/>
      <c r="D41" s="37"/>
      <c r="E41" s="4"/>
      <c r="F41" s="4"/>
    </row>
    <row r="42" spans="1:12">
      <c r="A42" s="136"/>
      <c r="B42" s="1"/>
      <c r="C42" s="1"/>
      <c r="D42" s="1"/>
      <c r="G42" s="1"/>
      <c r="H42" s="1"/>
      <c r="I42" s="1"/>
      <c r="J42" s="1"/>
    </row>
    <row r="43" spans="1:12">
      <c r="A43" s="136"/>
      <c r="B43" s="1"/>
      <c r="C43" s="1"/>
      <c r="D43" s="1"/>
      <c r="G43" s="1"/>
      <c r="H43" s="1"/>
      <c r="I43" s="1"/>
      <c r="J43" s="1"/>
    </row>
    <row r="44" spans="1:12">
      <c r="A44" s="136"/>
      <c r="B44" s="1"/>
      <c r="C44" s="1"/>
      <c r="D44" s="1"/>
      <c r="G44" s="1"/>
      <c r="H44" s="1"/>
      <c r="I44" s="1"/>
      <c r="J44" s="1"/>
    </row>
    <row r="45" spans="1:12">
      <c r="A45" s="136"/>
      <c r="B45" s="1"/>
      <c r="C45" s="1"/>
      <c r="D45" s="1"/>
      <c r="G45" s="1"/>
      <c r="H45" s="1"/>
      <c r="I45" s="1"/>
      <c r="J45" s="1"/>
    </row>
    <row r="46" spans="1:12">
      <c r="A46" s="136"/>
      <c r="B46" s="1"/>
      <c r="C46" s="1"/>
      <c r="D46" s="1"/>
      <c r="G46" s="1"/>
      <c r="H46" s="1"/>
      <c r="I46" s="1"/>
      <c r="J46" s="1"/>
    </row>
    <row r="47" spans="1:12">
      <c r="A47" s="136"/>
      <c r="B47" s="1"/>
      <c r="C47" s="1"/>
      <c r="D47" s="1"/>
      <c r="G47" s="1"/>
      <c r="H47" s="1"/>
      <c r="I47" s="1"/>
      <c r="J47" s="1"/>
    </row>
    <row r="48" spans="1:12">
      <c r="A48" s="136"/>
      <c r="B48" s="1"/>
      <c r="C48" s="1"/>
      <c r="D48" s="1"/>
      <c r="G48" s="1"/>
      <c r="H48" s="1"/>
      <c r="I48" s="1"/>
      <c r="J48" s="1"/>
    </row>
    <row r="49" spans="1:6">
      <c r="A49" s="136"/>
      <c r="B49" s="58"/>
      <c r="C49" s="58"/>
      <c r="D49" s="37"/>
      <c r="E49" s="3"/>
      <c r="F49" s="3"/>
    </row>
    <row r="50" spans="1:6">
      <c r="A50" s="136"/>
      <c r="B50" s="58"/>
      <c r="C50" s="58"/>
      <c r="D50" s="37"/>
      <c r="E50" s="3"/>
      <c r="F50" s="3"/>
    </row>
    <row r="51" spans="1:6">
      <c r="A51" s="136"/>
      <c r="B51" s="58"/>
      <c r="C51" s="58"/>
      <c r="D51" s="37"/>
      <c r="E51" s="3"/>
      <c r="F51" s="3"/>
    </row>
    <row r="52" spans="1:6">
      <c r="A52" s="136"/>
      <c r="B52" s="58"/>
      <c r="C52" s="58"/>
      <c r="D52" s="37"/>
      <c r="E52" s="3"/>
      <c r="F52" s="3"/>
    </row>
    <row r="53" spans="1:6">
      <c r="A53" s="136"/>
      <c r="B53" s="58"/>
      <c r="C53" s="58"/>
      <c r="D53" s="37"/>
      <c r="E53" s="3"/>
      <c r="F53" s="3"/>
    </row>
    <row r="54" spans="1:6">
      <c r="A54" s="136"/>
      <c r="B54" s="58"/>
      <c r="C54" s="58"/>
      <c r="D54" s="37"/>
      <c r="E54" s="3"/>
      <c r="F54" s="3"/>
    </row>
    <row r="55" spans="1:6">
      <c r="A55" s="136"/>
      <c r="B55" s="58"/>
      <c r="C55" s="58"/>
      <c r="D55" s="37"/>
      <c r="E55" s="3"/>
      <c r="F55" s="3"/>
    </row>
    <row r="56" spans="1:6">
      <c r="A56" s="136"/>
      <c r="B56" s="58"/>
      <c r="C56" s="58"/>
      <c r="D56" s="37"/>
      <c r="E56" s="3"/>
      <c r="F56" s="3"/>
    </row>
    <row r="57" spans="1:6">
      <c r="A57" s="136"/>
      <c r="B57" s="58"/>
      <c r="C57" s="58"/>
      <c r="D57" s="37"/>
      <c r="E57" s="3"/>
      <c r="F57" s="3"/>
    </row>
    <row r="58" spans="1:6">
      <c r="A58" s="136"/>
      <c r="B58" s="58"/>
      <c r="C58" s="58"/>
      <c r="D58" s="37"/>
      <c r="E58" s="3"/>
      <c r="F58" s="3"/>
    </row>
  </sheetData>
  <mergeCells count="22">
    <mergeCell ref="C26:D26"/>
    <mergeCell ref="K4:L4"/>
    <mergeCell ref="E1:I1"/>
    <mergeCell ref="E4:F4"/>
    <mergeCell ref="G4:H4"/>
    <mergeCell ref="I4:J4"/>
    <mergeCell ref="A2:I2"/>
    <mergeCell ref="A4:D4"/>
    <mergeCell ref="B17:D17"/>
    <mergeCell ref="B25:D25"/>
    <mergeCell ref="A5:D5"/>
    <mergeCell ref="B6:D6"/>
    <mergeCell ref="C18:D18"/>
    <mergeCell ref="C19:D19"/>
    <mergeCell ref="C20:D20"/>
    <mergeCell ref="B35:D35"/>
    <mergeCell ref="C27:D27"/>
    <mergeCell ref="B30:D30"/>
    <mergeCell ref="B31:D31"/>
    <mergeCell ref="B32:D32"/>
    <mergeCell ref="C33:D33"/>
    <mergeCell ref="C34:D3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5"/>
  <sheetViews>
    <sheetView zoomScaleNormal="100" workbookViewId="0">
      <selection activeCell="C4" sqref="C4:D4"/>
    </sheetView>
  </sheetViews>
  <sheetFormatPr defaultRowHeight="12.75"/>
  <cols>
    <col min="1" max="1" width="5.140625" style="261" customWidth="1"/>
    <col min="2" max="2" width="5.28515625" style="186" customWidth="1"/>
    <col min="3" max="3" width="48.28515625" style="186" customWidth="1"/>
    <col min="4" max="4" width="12.85546875" style="186" customWidth="1"/>
    <col min="5" max="5" width="15.140625" style="186" customWidth="1"/>
    <col min="6" max="16384" width="9.140625" style="186"/>
  </cols>
  <sheetData>
    <row r="1" spans="1:5">
      <c r="C1" s="1071" t="s">
        <v>332</v>
      </c>
      <c r="D1" s="1071"/>
    </row>
    <row r="2" spans="1:5" s="180" customFormat="1" ht="21" customHeight="1">
      <c r="A2" s="1072" t="s">
        <v>333</v>
      </c>
      <c r="B2" s="955"/>
      <c r="C2" s="955"/>
      <c r="D2" s="955"/>
    </row>
    <row r="3" spans="1:5" s="181" customFormat="1" ht="25.5" customHeight="1">
      <c r="A3" s="1070" t="s">
        <v>334</v>
      </c>
      <c r="B3" s="1070"/>
      <c r="C3" s="1070"/>
      <c r="D3" s="1070"/>
    </row>
    <row r="4" spans="1:5" s="183" customFormat="1" ht="15.95" customHeight="1" thickBot="1">
      <c r="A4" s="182"/>
      <c r="B4" s="182"/>
      <c r="C4" s="715"/>
      <c r="D4" s="715"/>
      <c r="E4" s="715"/>
    </row>
    <row r="5" spans="1:5" ht="13.5" thickBot="1">
      <c r="A5" s="1067" t="s">
        <v>181</v>
      </c>
      <c r="B5" s="1068"/>
      <c r="C5" s="184" t="s">
        <v>182</v>
      </c>
      <c r="D5" s="185" t="s">
        <v>5</v>
      </c>
      <c r="E5" s="335" t="s">
        <v>366</v>
      </c>
    </row>
    <row r="6" spans="1:5" s="190" customFormat="1" ht="12.95" customHeight="1" thickBot="1">
      <c r="A6" s="187">
        <v>1</v>
      </c>
      <c r="B6" s="188">
        <v>2</v>
      </c>
      <c r="C6" s="188">
        <v>3</v>
      </c>
      <c r="D6" s="189">
        <v>4</v>
      </c>
      <c r="E6" s="327"/>
    </row>
    <row r="7" spans="1:5" s="190" customFormat="1" ht="15.95" customHeight="1" thickBot="1">
      <c r="A7" s="191"/>
      <c r="B7" s="192"/>
      <c r="C7" s="192" t="s">
        <v>183</v>
      </c>
      <c r="D7" s="193"/>
      <c r="E7" s="327"/>
    </row>
    <row r="8" spans="1:5" s="197" customFormat="1" ht="14.25" customHeight="1" thickBot="1">
      <c r="A8" s="187" t="s">
        <v>29</v>
      </c>
      <c r="B8" s="194"/>
      <c r="C8" s="195" t="s">
        <v>184</v>
      </c>
      <c r="D8" s="196">
        <v>4511</v>
      </c>
      <c r="E8" s="328">
        <v>4511</v>
      </c>
    </row>
    <row r="9" spans="1:5" s="197" customFormat="1" ht="12" customHeight="1" thickBot="1">
      <c r="A9" s="187" t="s">
        <v>30</v>
      </c>
      <c r="B9" s="194"/>
      <c r="C9" s="195" t="s">
        <v>189</v>
      </c>
      <c r="D9" s="196"/>
      <c r="E9" s="328"/>
    </row>
    <row r="10" spans="1:5" s="203" customFormat="1" ht="12" customHeight="1">
      <c r="A10" s="200"/>
      <c r="B10" s="199" t="s">
        <v>208</v>
      </c>
      <c r="C10" s="204" t="s">
        <v>122</v>
      </c>
      <c r="D10" s="202"/>
      <c r="E10" s="331"/>
    </row>
    <row r="11" spans="1:5" s="203" customFormat="1" ht="12" customHeight="1">
      <c r="A11" s="200"/>
      <c r="B11" s="199" t="s">
        <v>209</v>
      </c>
      <c r="C11" s="201" t="s">
        <v>192</v>
      </c>
      <c r="D11" s="202"/>
      <c r="E11" s="331"/>
    </row>
    <row r="12" spans="1:5" s="203" customFormat="1" ht="12" customHeight="1">
      <c r="A12" s="200"/>
      <c r="B12" s="199" t="s">
        <v>219</v>
      </c>
      <c r="C12" s="201" t="s">
        <v>127</v>
      </c>
      <c r="D12" s="202"/>
      <c r="E12" s="331"/>
    </row>
    <row r="13" spans="1:5" s="203" customFormat="1" ht="12" customHeight="1" thickBot="1">
      <c r="A13" s="200"/>
      <c r="B13" s="199" t="s">
        <v>220</v>
      </c>
      <c r="C13" s="201" t="s">
        <v>192</v>
      </c>
      <c r="D13" s="202"/>
      <c r="E13" s="331"/>
    </row>
    <row r="14" spans="1:5" s="203" customFormat="1" ht="12" customHeight="1" thickBot="1">
      <c r="A14" s="205" t="s">
        <v>10</v>
      </c>
      <c r="B14" s="206"/>
      <c r="C14" s="206" t="s">
        <v>193</v>
      </c>
      <c r="D14" s="196"/>
      <c r="E14" s="329"/>
    </row>
    <row r="15" spans="1:5" s="197" customFormat="1" ht="12" customHeight="1">
      <c r="A15" s="207"/>
      <c r="B15" s="208" t="s">
        <v>190</v>
      </c>
      <c r="C15" s="209" t="s">
        <v>194</v>
      </c>
      <c r="D15" s="210"/>
      <c r="E15" s="332"/>
    </row>
    <row r="16" spans="1:5" s="197" customFormat="1" ht="12" customHeight="1" thickBot="1">
      <c r="A16" s="211"/>
      <c r="B16" s="212" t="s">
        <v>191</v>
      </c>
      <c r="C16" s="213" t="s">
        <v>195</v>
      </c>
      <c r="D16" s="214"/>
      <c r="E16" s="332"/>
    </row>
    <row r="17" spans="1:6" s="197" customFormat="1" ht="19.5" customHeight="1" thickBot="1">
      <c r="A17" s="205" t="s">
        <v>11</v>
      </c>
      <c r="B17" s="194"/>
      <c r="C17" s="206" t="s">
        <v>196</v>
      </c>
      <c r="D17" s="215">
        <v>14933</v>
      </c>
      <c r="E17" s="338">
        <v>15978</v>
      </c>
    </row>
    <row r="18" spans="1:6" s="197" customFormat="1" ht="19.5" customHeight="1" thickBot="1">
      <c r="A18" s="187" t="s">
        <v>12</v>
      </c>
      <c r="B18" s="216"/>
      <c r="C18" s="206" t="s">
        <v>197</v>
      </c>
      <c r="D18" s="217">
        <v>19444</v>
      </c>
      <c r="E18" s="651">
        <v>20489</v>
      </c>
    </row>
    <row r="19" spans="1:6" s="203" customFormat="1" ht="12" customHeight="1" thickBot="1">
      <c r="A19" s="218" t="s">
        <v>13</v>
      </c>
      <c r="B19" s="219"/>
      <c r="C19" s="220" t="s">
        <v>198</v>
      </c>
      <c r="D19" s="221"/>
      <c r="E19" s="329"/>
    </row>
    <row r="20" spans="1:6" s="203" customFormat="1" ht="15" customHeight="1">
      <c r="A20" s="198"/>
      <c r="B20" s="222" t="s">
        <v>221</v>
      </c>
      <c r="C20" s="209" t="s">
        <v>199</v>
      </c>
      <c r="D20" s="210"/>
      <c r="E20" s="331"/>
    </row>
    <row r="21" spans="1:6" s="203" customFormat="1" ht="15" customHeight="1" thickBot="1">
      <c r="A21" s="223"/>
      <c r="B21" s="224" t="s">
        <v>222</v>
      </c>
      <c r="C21" s="225" t="s">
        <v>200</v>
      </c>
      <c r="D21" s="226"/>
      <c r="E21" s="331"/>
      <c r="F21" s="650"/>
    </row>
    <row r="22" spans="1:6" ht="13.5" thickBot="1">
      <c r="A22" s="227" t="s">
        <v>14</v>
      </c>
      <c r="B22" s="228"/>
      <c r="C22" s="229" t="s">
        <v>201</v>
      </c>
      <c r="D22" s="230"/>
      <c r="E22" s="330"/>
    </row>
    <row r="23" spans="1:6" s="190" customFormat="1" ht="16.5" customHeight="1" thickBot="1">
      <c r="A23" s="227" t="s">
        <v>76</v>
      </c>
      <c r="B23" s="231"/>
      <c r="C23" s="232" t="s">
        <v>202</v>
      </c>
      <c r="D23" s="233">
        <v>19444</v>
      </c>
      <c r="E23" s="337">
        <v>20489</v>
      </c>
    </row>
    <row r="24" spans="1:6" s="237" customFormat="1" ht="12" customHeight="1">
      <c r="A24" s="234"/>
      <c r="B24" s="234"/>
      <c r="C24" s="235"/>
      <c r="D24" s="236"/>
      <c r="E24" s="333"/>
    </row>
    <row r="25" spans="1:6" ht="12" customHeight="1" thickBot="1">
      <c r="A25" s="238"/>
      <c r="B25" s="239"/>
      <c r="C25" s="239"/>
      <c r="D25" s="240"/>
      <c r="E25" s="334"/>
    </row>
    <row r="26" spans="1:6" ht="12" customHeight="1" thickBot="1">
      <c r="A26" s="241"/>
      <c r="B26" s="242"/>
      <c r="C26" s="243" t="s">
        <v>203</v>
      </c>
      <c r="D26" s="233"/>
      <c r="E26" s="330"/>
    </row>
    <row r="27" spans="1:6" ht="16.5" customHeight="1" thickBot="1">
      <c r="A27" s="205" t="s">
        <v>29</v>
      </c>
      <c r="B27" s="244"/>
      <c r="C27" s="206" t="s">
        <v>204</v>
      </c>
      <c r="D27" s="196">
        <v>19444</v>
      </c>
      <c r="E27" s="336">
        <v>20489</v>
      </c>
    </row>
    <row r="28" spans="1:6" ht="16.5" customHeight="1">
      <c r="A28" s="245"/>
      <c r="B28" s="246" t="s">
        <v>185</v>
      </c>
      <c r="C28" s="204" t="s">
        <v>205</v>
      </c>
      <c r="D28" s="247">
        <v>9276</v>
      </c>
      <c r="E28" s="334">
        <v>10076</v>
      </c>
    </row>
    <row r="29" spans="1:6" ht="14.25" customHeight="1">
      <c r="A29" s="248"/>
      <c r="B29" s="249" t="s">
        <v>186</v>
      </c>
      <c r="C29" s="201" t="s">
        <v>63</v>
      </c>
      <c r="D29" s="250">
        <v>2535</v>
      </c>
      <c r="E29" s="334">
        <v>2751</v>
      </c>
    </row>
    <row r="30" spans="1:6" ht="14.25" customHeight="1">
      <c r="A30" s="248"/>
      <c r="B30" s="249" t="s">
        <v>187</v>
      </c>
      <c r="C30" s="201" t="s">
        <v>206</v>
      </c>
      <c r="D30" s="250">
        <v>7633</v>
      </c>
      <c r="E30" s="334">
        <v>7662</v>
      </c>
    </row>
    <row r="31" spans="1:6" s="237" customFormat="1" ht="12.75" customHeight="1">
      <c r="A31" s="248"/>
      <c r="B31" s="249" t="s">
        <v>188</v>
      </c>
      <c r="C31" s="201" t="s">
        <v>149</v>
      </c>
      <c r="D31" s="250"/>
      <c r="E31" s="333"/>
    </row>
    <row r="32" spans="1:6" ht="13.5" customHeight="1" thickBot="1">
      <c r="A32" s="248"/>
      <c r="B32" s="249" t="s">
        <v>62</v>
      </c>
      <c r="C32" s="201" t="s">
        <v>151</v>
      </c>
      <c r="D32" s="250"/>
      <c r="E32" s="334"/>
    </row>
    <row r="33" spans="1:5" ht="15.75" customHeight="1" thickBot="1">
      <c r="A33" s="205" t="s">
        <v>30</v>
      </c>
      <c r="B33" s="244"/>
      <c r="C33" s="206" t="s">
        <v>207</v>
      </c>
      <c r="D33" s="196"/>
      <c r="E33" s="330"/>
    </row>
    <row r="34" spans="1:5" ht="12.75" customHeight="1">
      <c r="A34" s="245"/>
      <c r="B34" s="246" t="s">
        <v>208</v>
      </c>
      <c r="C34" s="204" t="s">
        <v>162</v>
      </c>
      <c r="D34" s="247"/>
      <c r="E34" s="334"/>
    </row>
    <row r="35" spans="1:5" ht="15.75" customHeight="1">
      <c r="A35" s="248"/>
      <c r="B35" s="249" t="s">
        <v>209</v>
      </c>
      <c r="C35" s="201" t="s">
        <v>163</v>
      </c>
      <c r="D35" s="250"/>
      <c r="E35" s="334"/>
    </row>
    <row r="36" spans="1:5" ht="16.5" customHeight="1">
      <c r="A36" s="248"/>
      <c r="B36" s="249" t="s">
        <v>210</v>
      </c>
      <c r="C36" s="201" t="s">
        <v>211</v>
      </c>
      <c r="D36" s="250"/>
      <c r="E36" s="334"/>
    </row>
    <row r="37" spans="1:5" ht="23.25" thickBot="1">
      <c r="A37" s="248"/>
      <c r="B37" s="249" t="s">
        <v>212</v>
      </c>
      <c r="C37" s="201" t="s">
        <v>213</v>
      </c>
      <c r="D37" s="250"/>
      <c r="E37" s="334"/>
    </row>
    <row r="38" spans="1:5" ht="15" customHeight="1" thickBot="1">
      <c r="A38" s="205" t="s">
        <v>10</v>
      </c>
      <c r="B38" s="244"/>
      <c r="C38" s="244" t="s">
        <v>214</v>
      </c>
      <c r="D38" s="215"/>
      <c r="E38" s="330"/>
    </row>
    <row r="39" spans="1:5" ht="14.25" customHeight="1" thickBot="1">
      <c r="A39" s="227" t="s">
        <v>11</v>
      </c>
      <c r="B39" s="228"/>
      <c r="C39" s="229" t="s">
        <v>215</v>
      </c>
      <c r="D39" s="230"/>
      <c r="E39" s="330"/>
    </row>
    <row r="40" spans="1:5" ht="18" customHeight="1" thickBot="1">
      <c r="A40" s="205" t="s">
        <v>12</v>
      </c>
      <c r="B40" s="251"/>
      <c r="C40" s="252" t="s">
        <v>216</v>
      </c>
      <c r="D40" s="253">
        <v>19444</v>
      </c>
      <c r="E40" s="336">
        <v>20489</v>
      </c>
    </row>
    <row r="41" spans="1:5" ht="13.5" thickBot="1">
      <c r="A41" s="254"/>
      <c r="B41" s="255"/>
      <c r="C41" s="255"/>
      <c r="D41" s="256"/>
      <c r="E41" s="334"/>
    </row>
    <row r="42" spans="1:5" ht="13.5" thickBot="1">
      <c r="A42" s="257" t="s">
        <v>217</v>
      </c>
      <c r="B42" s="258"/>
      <c r="C42" s="259"/>
      <c r="D42" s="260">
        <v>5</v>
      </c>
      <c r="E42" s="330">
        <v>5</v>
      </c>
    </row>
    <row r="43" spans="1:5" ht="13.5" thickBot="1">
      <c r="A43" s="257" t="s">
        <v>218</v>
      </c>
      <c r="B43" s="258"/>
      <c r="C43" s="259"/>
      <c r="D43" s="260">
        <v>0</v>
      </c>
      <c r="E43" s="330">
        <v>0</v>
      </c>
    </row>
    <row r="45" spans="1:5">
      <c r="A45" s="1069" t="s">
        <v>223</v>
      </c>
      <c r="B45" s="1069"/>
      <c r="C45" s="1069"/>
      <c r="D45" s="1069"/>
    </row>
  </sheetData>
  <mergeCells count="5">
    <mergeCell ref="A5:B5"/>
    <mergeCell ref="A45:D45"/>
    <mergeCell ref="A3:D3"/>
    <mergeCell ref="C1:D1"/>
    <mergeCell ref="A2:D2"/>
  </mergeCells>
  <phoneticPr fontId="0" type="noConversion"/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F17"/>
  <sheetViews>
    <sheetView zoomScaleNormal="100" workbookViewId="0">
      <selection activeCell="B6" sqref="B6:D6"/>
    </sheetView>
  </sheetViews>
  <sheetFormatPr defaultRowHeight="12.75"/>
  <cols>
    <col min="1" max="1" width="48.28515625" style="41" customWidth="1"/>
    <col min="2" max="3" width="14.85546875" style="27" customWidth="1"/>
    <col min="4" max="4" width="20.5703125" style="27" customWidth="1"/>
    <col min="5" max="5" width="14.85546875" style="27" customWidth="1"/>
    <col min="6" max="6" width="18.42578125" style="27" customWidth="1"/>
    <col min="7" max="16384" width="9.140625" style="27"/>
  </cols>
  <sheetData>
    <row r="2" spans="1:6">
      <c r="D2" s="1076" t="s">
        <v>286</v>
      </c>
      <c r="E2" s="1076"/>
    </row>
    <row r="4" spans="1:6" ht="19.5">
      <c r="A4" s="1082" t="s">
        <v>335</v>
      </c>
      <c r="B4" s="1082"/>
      <c r="C4" s="1082"/>
      <c r="D4" s="1082"/>
      <c r="E4" s="1082"/>
    </row>
    <row r="5" spans="1:6" ht="19.5">
      <c r="A5" s="718"/>
      <c r="B5" s="718"/>
      <c r="C5" s="718"/>
      <c r="D5" s="718"/>
      <c r="E5" s="718"/>
    </row>
    <row r="6" spans="1:6" ht="20.25">
      <c r="A6" s="718"/>
      <c r="B6" s="715"/>
      <c r="C6" s="715"/>
      <c r="D6" s="715"/>
      <c r="E6" s="718"/>
    </row>
    <row r="7" spans="1:6" ht="20.25" customHeight="1" thickBot="1">
      <c r="B7" s="28"/>
      <c r="C7" s="28"/>
      <c r="D7" s="28"/>
      <c r="E7" s="28"/>
    </row>
    <row r="8" spans="1:6" ht="36.75" customHeight="1">
      <c r="A8" s="1080" t="s">
        <v>4</v>
      </c>
      <c r="B8" s="1077" t="s">
        <v>179</v>
      </c>
      <c r="C8" s="1078"/>
      <c r="D8" s="1078"/>
      <c r="E8" s="1079"/>
      <c r="F8" s="61"/>
    </row>
    <row r="9" spans="1:6" ht="41.25" customHeight="1" thickBot="1">
      <c r="A9" s="1081"/>
      <c r="B9" s="33" t="s">
        <v>32</v>
      </c>
      <c r="C9" s="33" t="s">
        <v>302</v>
      </c>
      <c r="D9" s="33" t="s">
        <v>303</v>
      </c>
      <c r="E9" s="34" t="s">
        <v>1</v>
      </c>
    </row>
    <row r="10" spans="1:6" ht="30" customHeight="1">
      <c r="A10" s="29" t="s">
        <v>336</v>
      </c>
      <c r="B10" s="177">
        <v>2</v>
      </c>
      <c r="C10" s="177">
        <v>4</v>
      </c>
      <c r="D10" s="178"/>
      <c r="E10" s="175">
        <v>6</v>
      </c>
    </row>
    <row r="11" spans="1:6" ht="30" customHeight="1">
      <c r="A11" s="29" t="s">
        <v>337</v>
      </c>
      <c r="B11" s="177">
        <v>3</v>
      </c>
      <c r="C11" s="177">
        <v>2</v>
      </c>
      <c r="D11" s="177"/>
      <c r="E11" s="47">
        <v>5</v>
      </c>
    </row>
    <row r="12" spans="1:6" ht="30" customHeight="1">
      <c r="A12" s="29"/>
      <c r="B12" s="177"/>
      <c r="C12" s="179"/>
      <c r="D12" s="179"/>
      <c r="E12" s="47"/>
    </row>
    <row r="13" spans="1:6" ht="54.75" customHeight="1" thickBot="1">
      <c r="A13" s="176" t="s">
        <v>26</v>
      </c>
      <c r="B13" s="276">
        <v>5</v>
      </c>
      <c r="C13" s="276">
        <v>6</v>
      </c>
      <c r="D13" s="276"/>
      <c r="E13" s="277">
        <v>11</v>
      </c>
    </row>
    <row r="14" spans="1:6" ht="13.5" thickBot="1"/>
    <row r="15" spans="1:6" ht="30.75" customHeight="1" thickBot="1">
      <c r="A15" s="1073" t="s">
        <v>67</v>
      </c>
      <c r="B15" s="1074"/>
      <c r="C15" s="1074"/>
      <c r="D15" s="1075"/>
      <c r="E15" s="275">
        <v>5</v>
      </c>
    </row>
    <row r="17" spans="1:1">
      <c r="A17" s="41" t="s">
        <v>180</v>
      </c>
    </row>
  </sheetData>
  <mergeCells count="5">
    <mergeCell ref="A15:D15"/>
    <mergeCell ref="D2:E2"/>
    <mergeCell ref="B8:E8"/>
    <mergeCell ref="A8:A9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zoomScaleNormal="100" workbookViewId="0">
      <selection activeCell="A3" sqref="A3:C3"/>
    </sheetView>
  </sheetViews>
  <sheetFormatPr defaultRowHeight="12.75"/>
  <cols>
    <col min="1" max="1" width="9.140625" style="39"/>
    <col min="2" max="2" width="45.5703125" style="39" customWidth="1"/>
    <col min="3" max="3" width="5.5703125" style="66" customWidth="1"/>
    <col min="4" max="4" width="11.140625" style="71" customWidth="1"/>
    <col min="5" max="5" width="10.28515625" style="71" customWidth="1"/>
    <col min="6" max="6" width="10.5703125" style="39" customWidth="1"/>
    <col min="7" max="7" width="11.28515625" style="39" customWidth="1"/>
    <col min="8" max="8" width="13.140625" style="39" customWidth="1"/>
    <col min="9" max="16384" width="9.140625" style="39"/>
  </cols>
  <sheetData>
    <row r="1" spans="1:10" ht="31.5" customHeight="1">
      <c r="A1" s="1083" t="s">
        <v>361</v>
      </c>
      <c r="B1" s="1084"/>
      <c r="C1" s="1084"/>
      <c r="D1" s="1084"/>
      <c r="E1" s="1084"/>
      <c r="F1" s="1084"/>
      <c r="G1" s="1084"/>
      <c r="H1" s="1084"/>
      <c r="J1" s="40"/>
    </row>
    <row r="2" spans="1:10" ht="31.5" customHeight="1">
      <c r="A2" s="1083" t="s">
        <v>362</v>
      </c>
      <c r="B2" s="1084"/>
      <c r="C2" s="1084"/>
      <c r="D2" s="1084"/>
      <c r="E2" s="1084"/>
      <c r="F2" s="1084"/>
      <c r="G2" s="1084"/>
      <c r="H2" s="1084"/>
      <c r="J2" s="40"/>
    </row>
    <row r="3" spans="1:10" ht="20.25">
      <c r="A3" s="715"/>
      <c r="B3" s="715"/>
      <c r="C3" s="715"/>
      <c r="D3" s="57"/>
      <c r="E3" s="57"/>
      <c r="F3" s="57"/>
      <c r="G3" s="57"/>
      <c r="H3" s="57" t="s">
        <v>360</v>
      </c>
    </row>
    <row r="4" spans="1:10" ht="14.25">
      <c r="A4" s="1087" t="s">
        <v>81</v>
      </c>
      <c r="B4" s="1087"/>
      <c r="C4" s="1087"/>
      <c r="D4" s="1087"/>
      <c r="E4" s="1087"/>
      <c r="F4" s="1087"/>
      <c r="G4" s="1087"/>
      <c r="H4" s="1087"/>
    </row>
    <row r="5" spans="1:10" ht="13.5" thickBot="1">
      <c r="A5" s="66"/>
      <c r="B5" s="66"/>
      <c r="D5" s="66"/>
      <c r="E5" s="66"/>
      <c r="F5" s="66"/>
      <c r="G5" s="66"/>
      <c r="H5" s="66"/>
    </row>
    <row r="6" spans="1:10" ht="29.25" customHeight="1" thickBot="1">
      <c r="A6" s="31" t="s">
        <v>6</v>
      </c>
      <c r="B6" s="32" t="s">
        <v>38</v>
      </c>
      <c r="C6" s="32"/>
      <c r="D6" s="1088" t="s">
        <v>5</v>
      </c>
      <c r="E6" s="1089"/>
      <c r="F6" s="1091" t="s">
        <v>178</v>
      </c>
      <c r="G6" s="1092"/>
      <c r="H6" s="1090" t="s">
        <v>88</v>
      </c>
      <c r="I6" s="1093"/>
    </row>
    <row r="7" spans="1:10" ht="29.25" customHeight="1" thickBot="1">
      <c r="A7" s="1090"/>
      <c r="B7" s="1027"/>
      <c r="C7" s="339"/>
      <c r="D7" s="340" t="s">
        <v>374</v>
      </c>
      <c r="E7" s="340" t="s">
        <v>377</v>
      </c>
      <c r="F7" s="344" t="s">
        <v>374</v>
      </c>
      <c r="G7" s="345" t="s">
        <v>375</v>
      </c>
      <c r="H7" s="348" t="s">
        <v>374</v>
      </c>
      <c r="I7" s="353" t="s">
        <v>375</v>
      </c>
    </row>
    <row r="8" spans="1:10" ht="29.25" customHeight="1">
      <c r="A8" s="67">
        <v>1</v>
      </c>
      <c r="B8" s="100" t="s">
        <v>338</v>
      </c>
      <c r="C8" s="68" t="s">
        <v>15</v>
      </c>
      <c r="D8" s="84">
        <v>8699</v>
      </c>
      <c r="E8" s="84">
        <v>8699</v>
      </c>
      <c r="F8" s="69">
        <v>8699</v>
      </c>
      <c r="G8" s="341">
        <v>8699</v>
      </c>
      <c r="H8" s="350"/>
      <c r="I8" s="351"/>
      <c r="J8" s="40"/>
    </row>
    <row r="9" spans="1:10" ht="29.25" customHeight="1">
      <c r="A9" s="55">
        <v>2</v>
      </c>
      <c r="B9" s="101"/>
      <c r="C9" s="80" t="s">
        <v>15</v>
      </c>
      <c r="D9" s="70"/>
      <c r="E9" s="70"/>
      <c r="F9" s="81"/>
      <c r="G9" s="342"/>
      <c r="H9" s="350"/>
      <c r="I9" s="351"/>
      <c r="J9" s="40"/>
    </row>
    <row r="10" spans="1:10" ht="29.25" customHeight="1">
      <c r="A10" s="55">
        <v>3</v>
      </c>
      <c r="B10" s="102"/>
      <c r="C10" s="97" t="s">
        <v>15</v>
      </c>
      <c r="D10" s="63"/>
      <c r="E10" s="63"/>
      <c r="F10" s="65"/>
      <c r="G10" s="343"/>
      <c r="H10" s="350"/>
      <c r="I10" s="351"/>
      <c r="J10" s="40"/>
    </row>
    <row r="11" spans="1:10" ht="29.25" customHeight="1" thickBot="1">
      <c r="A11" s="55">
        <v>4</v>
      </c>
      <c r="B11" s="99"/>
      <c r="C11" s="64" t="s">
        <v>15</v>
      </c>
      <c r="D11" s="63"/>
      <c r="E11" s="63"/>
      <c r="F11" s="65"/>
      <c r="G11" s="343"/>
      <c r="H11" s="352"/>
      <c r="I11" s="351"/>
      <c r="J11" s="40"/>
    </row>
    <row r="12" spans="1:10" ht="29.25" customHeight="1" thickBot="1">
      <c r="A12" s="1085" t="s">
        <v>1</v>
      </c>
      <c r="B12" s="1086"/>
      <c r="C12" s="30" t="s">
        <v>15</v>
      </c>
      <c r="D12" s="12">
        <v>8699</v>
      </c>
      <c r="E12" s="12">
        <v>8699</v>
      </c>
      <c r="F12" s="12">
        <v>8699</v>
      </c>
      <c r="G12" s="346">
        <v>8699</v>
      </c>
      <c r="H12" s="347"/>
      <c r="I12" s="349"/>
    </row>
    <row r="14" spans="1:10">
      <c r="F14" s="71"/>
      <c r="G14" s="71"/>
      <c r="H14" s="71"/>
    </row>
    <row r="16" spans="1:10">
      <c r="B16" s="72"/>
    </row>
    <row r="17" spans="8:8">
      <c r="H17" s="71"/>
    </row>
  </sheetData>
  <mergeCells count="8">
    <mergeCell ref="A1:H1"/>
    <mergeCell ref="A2:H2"/>
    <mergeCell ref="A12:B12"/>
    <mergeCell ref="A4:H4"/>
    <mergeCell ref="D6:E6"/>
    <mergeCell ref="A7:B7"/>
    <mergeCell ref="F6:G6"/>
    <mergeCell ref="H6:I6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73" orientation="portrait" horizontalDpi="300" verticalDpi="300" r:id="rId1"/>
  <headerFooter alignWithMargins="0">
    <oddHeader xml:space="preserve">&amp;CÖNKORMÁNYZATI BERUHÁZÁSOK ÉS FELÚJÍTÁSOK
2013
&amp;R&amp;"Arial CE,Félkövér dőlt"7/a számú melléklet&amp;"Arial CE,Normál"
</oddHeader>
    <oddFooter>&amp;C
&amp;R&amp;D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zoomScaleNormal="100" workbookViewId="0">
      <selection activeCell="D4" sqref="D4:F4"/>
    </sheetView>
  </sheetViews>
  <sheetFormatPr defaultRowHeight="12.75"/>
  <cols>
    <col min="1" max="1" width="9.140625" style="11"/>
    <col min="2" max="2" width="12" style="11" customWidth="1"/>
    <col min="3" max="3" width="34.28515625" style="11" customWidth="1"/>
    <col min="4" max="4" width="11.42578125" style="42" customWidth="1"/>
    <col min="5" max="5" width="10.140625" style="42" customWidth="1"/>
    <col min="6" max="6" width="12.28515625" style="79" customWidth="1"/>
    <col min="7" max="7" width="11" style="79" customWidth="1"/>
    <col min="8" max="8" width="10.28515625" style="79" customWidth="1"/>
    <col min="9" max="16384" width="9.140625" style="11"/>
  </cols>
  <sheetData>
    <row r="1" spans="1:9">
      <c r="D1" s="110"/>
      <c r="E1" s="110"/>
      <c r="F1" s="1094" t="s">
        <v>287</v>
      </c>
      <c r="G1" s="1094"/>
      <c r="H1" s="1094"/>
    </row>
    <row r="2" spans="1:9" ht="16.5" customHeight="1">
      <c r="A2" s="1098" t="s">
        <v>44</v>
      </c>
      <c r="B2" s="1098"/>
      <c r="C2" s="1098"/>
      <c r="D2" s="1098"/>
      <c r="E2" s="1098"/>
      <c r="F2" s="1098"/>
      <c r="G2" s="1098"/>
      <c r="H2" s="1098"/>
    </row>
    <row r="3" spans="1:9" ht="15" customHeight="1">
      <c r="A3" s="1102" t="s">
        <v>89</v>
      </c>
      <c r="B3" s="1102"/>
      <c r="C3" s="1102"/>
      <c r="D3" s="1102"/>
      <c r="E3" s="1102"/>
      <c r="F3" s="1102"/>
      <c r="G3" s="1102"/>
      <c r="H3" s="1102"/>
    </row>
    <row r="4" spans="1:9" ht="15" customHeight="1">
      <c r="A4" s="719"/>
      <c r="B4" s="719"/>
      <c r="C4" s="719"/>
      <c r="D4" s="715"/>
      <c r="E4" s="715"/>
      <c r="F4" s="715"/>
      <c r="G4" s="719"/>
      <c r="H4" s="719"/>
    </row>
    <row r="5" spans="1:9" ht="15" customHeight="1">
      <c r="A5" s="1095" t="s">
        <v>281</v>
      </c>
      <c r="B5" s="1095"/>
      <c r="C5" s="1095"/>
      <c r="D5" s="1095"/>
      <c r="E5" s="1095"/>
      <c r="F5" s="1095"/>
      <c r="G5" s="1095"/>
      <c r="H5" s="1095"/>
    </row>
    <row r="6" spans="1:9" ht="13.5" thickBot="1">
      <c r="B6" s="14"/>
      <c r="C6" s="14"/>
    </row>
    <row r="7" spans="1:9" s="174" customFormat="1" ht="41.25" customHeight="1" thickBot="1">
      <c r="A7" s="173" t="s">
        <v>6</v>
      </c>
      <c r="B7" s="1097" t="s">
        <v>4</v>
      </c>
      <c r="C7" s="1097"/>
      <c r="D7" s="1099" t="s">
        <v>5</v>
      </c>
      <c r="E7" s="1100"/>
      <c r="F7" s="1099" t="s">
        <v>87</v>
      </c>
      <c r="G7" s="1035"/>
      <c r="H7" s="1101" t="s">
        <v>88</v>
      </c>
      <c r="I7" s="1093"/>
    </row>
    <row r="8" spans="1:9" s="174" customFormat="1" ht="20.25" customHeight="1" thickBot="1">
      <c r="A8" s="354"/>
      <c r="B8" s="1104"/>
      <c r="C8" s="1105"/>
      <c r="D8" s="355" t="s">
        <v>374</v>
      </c>
      <c r="E8" s="355" t="s">
        <v>375</v>
      </c>
      <c r="F8" s="355" t="s">
        <v>374</v>
      </c>
      <c r="G8" s="357" t="s">
        <v>375</v>
      </c>
      <c r="H8" s="356" t="s">
        <v>374</v>
      </c>
      <c r="I8" s="653" t="s">
        <v>375</v>
      </c>
    </row>
    <row r="9" spans="1:9" ht="27.95" customHeight="1">
      <c r="A9" s="55">
        <v>1</v>
      </c>
      <c r="B9" s="1103" t="s">
        <v>364</v>
      </c>
      <c r="C9" s="1103"/>
      <c r="D9" s="104">
        <v>1910</v>
      </c>
      <c r="E9" s="104">
        <v>1910</v>
      </c>
      <c r="F9" s="104"/>
      <c r="G9" s="104"/>
      <c r="H9" s="654">
        <v>1910</v>
      </c>
      <c r="I9" s="655">
        <v>1910</v>
      </c>
    </row>
    <row r="10" spans="1:9" ht="27.95" customHeight="1">
      <c r="A10" s="56">
        <v>2</v>
      </c>
      <c r="B10" s="1096" t="s">
        <v>37</v>
      </c>
      <c r="C10" s="1096"/>
      <c r="D10" s="75">
        <v>473</v>
      </c>
      <c r="E10" s="75">
        <v>473</v>
      </c>
      <c r="F10" s="75">
        <v>473</v>
      </c>
      <c r="G10" s="75">
        <v>473</v>
      </c>
      <c r="H10" s="265"/>
      <c r="I10" s="358"/>
    </row>
    <row r="11" spans="1:9" ht="27.95" customHeight="1">
      <c r="A11" s="56">
        <v>3</v>
      </c>
      <c r="B11" s="1096" t="s">
        <v>339</v>
      </c>
      <c r="C11" s="1096"/>
      <c r="D11" s="75">
        <v>6834</v>
      </c>
      <c r="E11" s="75">
        <v>6834</v>
      </c>
      <c r="F11" s="75">
        <v>6834</v>
      </c>
      <c r="G11" s="75">
        <v>6834</v>
      </c>
      <c r="H11" s="265"/>
      <c r="I11" s="358"/>
    </row>
    <row r="12" spans="1:9" ht="27.95" customHeight="1">
      <c r="A12" s="56">
        <v>4</v>
      </c>
      <c r="B12" s="1096" t="s">
        <v>16</v>
      </c>
      <c r="C12" s="1096"/>
      <c r="D12" s="75">
        <v>6547</v>
      </c>
      <c r="E12" s="75">
        <v>6601</v>
      </c>
      <c r="F12" s="75">
        <v>6547</v>
      </c>
      <c r="G12" s="75">
        <v>6601</v>
      </c>
      <c r="H12" s="265"/>
      <c r="I12" s="358"/>
    </row>
    <row r="13" spans="1:9" ht="27.95" customHeight="1">
      <c r="A13" s="56">
        <v>5</v>
      </c>
      <c r="B13" s="1096" t="s">
        <v>17</v>
      </c>
      <c r="C13" s="1096"/>
      <c r="D13" s="75">
        <v>1482</v>
      </c>
      <c r="E13" s="75">
        <v>1482</v>
      </c>
      <c r="F13" s="75">
        <v>1482</v>
      </c>
      <c r="G13" s="75">
        <v>1482</v>
      </c>
      <c r="H13" s="265"/>
      <c r="I13" s="358"/>
    </row>
    <row r="14" spans="1:9" ht="27.95" customHeight="1">
      <c r="A14" s="56">
        <v>6</v>
      </c>
      <c r="B14" s="103" t="s">
        <v>97</v>
      </c>
      <c r="C14" s="103"/>
      <c r="D14" s="75">
        <v>806</v>
      </c>
      <c r="E14" s="75">
        <v>806</v>
      </c>
      <c r="F14" s="75">
        <v>806</v>
      </c>
      <c r="G14" s="75">
        <v>806</v>
      </c>
      <c r="H14" s="265"/>
      <c r="I14" s="358"/>
    </row>
    <row r="15" spans="1:9" ht="27.95" customHeight="1">
      <c r="A15" s="56">
        <v>7</v>
      </c>
      <c r="B15" s="1096" t="s">
        <v>340</v>
      </c>
      <c r="C15" s="1096"/>
      <c r="D15" s="75">
        <v>833</v>
      </c>
      <c r="E15" s="75">
        <v>833</v>
      </c>
      <c r="F15" s="75">
        <v>833</v>
      </c>
      <c r="G15" s="75">
        <v>833</v>
      </c>
      <c r="H15" s="265"/>
      <c r="I15" s="358"/>
    </row>
    <row r="16" spans="1:9" ht="27.95" customHeight="1">
      <c r="A16" s="56">
        <v>8</v>
      </c>
      <c r="B16" s="1096" t="s">
        <v>341</v>
      </c>
      <c r="C16" s="1096"/>
      <c r="D16" s="75">
        <v>1000</v>
      </c>
      <c r="E16" s="75">
        <v>1000</v>
      </c>
      <c r="F16" s="75">
        <v>1000</v>
      </c>
      <c r="G16" s="75">
        <v>1000</v>
      </c>
      <c r="H16" s="265"/>
      <c r="I16" s="358"/>
    </row>
    <row r="17" spans="1:9" ht="27.95" customHeight="1">
      <c r="A17" s="56">
        <v>9</v>
      </c>
      <c r="B17" s="1096" t="s">
        <v>342</v>
      </c>
      <c r="C17" s="1096"/>
      <c r="D17" s="75">
        <v>177</v>
      </c>
      <c r="E17" s="75">
        <v>177</v>
      </c>
      <c r="F17" s="75">
        <v>177</v>
      </c>
      <c r="G17" s="75">
        <v>177</v>
      </c>
      <c r="H17" s="265"/>
      <c r="I17" s="358"/>
    </row>
    <row r="18" spans="1:9" ht="27.95" customHeight="1">
      <c r="A18" s="56">
        <v>10</v>
      </c>
      <c r="B18" s="1096" t="s">
        <v>344</v>
      </c>
      <c r="C18" s="1096"/>
      <c r="D18" s="75">
        <v>3546</v>
      </c>
      <c r="E18" s="75">
        <v>3546</v>
      </c>
      <c r="F18" s="75">
        <v>3546</v>
      </c>
      <c r="G18" s="75">
        <v>3546</v>
      </c>
      <c r="H18" s="265"/>
      <c r="I18" s="358"/>
    </row>
    <row r="19" spans="1:9" ht="27.95" customHeight="1">
      <c r="A19" s="56">
        <v>11</v>
      </c>
      <c r="B19" s="1110" t="s">
        <v>346</v>
      </c>
      <c r="C19" s="1111"/>
      <c r="D19" s="75">
        <v>9</v>
      </c>
      <c r="E19" s="75">
        <v>9</v>
      </c>
      <c r="F19" s="75">
        <v>9</v>
      </c>
      <c r="G19" s="75">
        <v>9</v>
      </c>
      <c r="H19" s="265"/>
      <c r="I19" s="358"/>
    </row>
    <row r="20" spans="1:9" ht="27.95" customHeight="1">
      <c r="A20" s="56">
        <v>12</v>
      </c>
      <c r="B20" s="1107" t="s">
        <v>343</v>
      </c>
      <c r="C20" s="1107"/>
      <c r="D20" s="105">
        <v>515</v>
      </c>
      <c r="E20" s="105">
        <v>515</v>
      </c>
      <c r="F20" s="105">
        <v>515</v>
      </c>
      <c r="G20" s="105">
        <v>515</v>
      </c>
      <c r="H20" s="265"/>
      <c r="I20" s="358"/>
    </row>
    <row r="21" spans="1:9" ht="27.95" customHeight="1">
      <c r="A21" s="56">
        <v>13</v>
      </c>
      <c r="B21" s="1107" t="s">
        <v>345</v>
      </c>
      <c r="C21" s="1107"/>
      <c r="D21" s="105">
        <v>546</v>
      </c>
      <c r="E21" s="105">
        <v>546</v>
      </c>
      <c r="F21" s="105">
        <v>546</v>
      </c>
      <c r="G21" s="105">
        <v>546</v>
      </c>
      <c r="H21" s="266"/>
      <c r="I21" s="358"/>
    </row>
    <row r="22" spans="1:9" ht="27.95" customHeight="1" thickBot="1">
      <c r="A22" s="267">
        <v>19</v>
      </c>
      <c r="B22" s="1108"/>
      <c r="C22" s="1109"/>
      <c r="D22" s="268"/>
      <c r="E22" s="268"/>
      <c r="F22" s="268"/>
      <c r="G22" s="268"/>
      <c r="H22" s="269"/>
      <c r="I22" s="359"/>
    </row>
    <row r="23" spans="1:9" ht="32.25" customHeight="1" thickBot="1">
      <c r="A23" s="270">
        <v>20</v>
      </c>
      <c r="B23" s="1106" t="s">
        <v>18</v>
      </c>
      <c r="C23" s="1106"/>
      <c r="D23" s="76">
        <f>SUM(D9:D22)</f>
        <v>24678</v>
      </c>
      <c r="E23" s="76">
        <v>24732</v>
      </c>
      <c r="F23" s="76">
        <f>SUM(F10:F22)</f>
        <v>22768</v>
      </c>
      <c r="G23" s="76">
        <v>22822</v>
      </c>
      <c r="H23" s="271">
        <f>SUM(H9:H22)</f>
        <v>1910</v>
      </c>
      <c r="I23" s="652">
        <v>1910</v>
      </c>
    </row>
    <row r="25" spans="1:9">
      <c r="D25" s="11"/>
      <c r="E25" s="11"/>
      <c r="F25" s="11"/>
      <c r="G25" s="11"/>
      <c r="H25" s="11"/>
    </row>
    <row r="26" spans="1:9">
      <c r="D26" s="11"/>
      <c r="E26" s="11"/>
      <c r="F26" s="11"/>
      <c r="G26" s="11"/>
      <c r="H26" s="11"/>
    </row>
    <row r="27" spans="1:9">
      <c r="D27" s="11"/>
      <c r="E27" s="11"/>
      <c r="F27" s="11"/>
      <c r="G27" s="11"/>
      <c r="H27" s="11"/>
    </row>
    <row r="28" spans="1:9">
      <c r="D28" s="11"/>
      <c r="E28" s="11"/>
      <c r="F28" s="11"/>
      <c r="G28" s="11"/>
      <c r="H28" s="11"/>
    </row>
    <row r="29" spans="1:9">
      <c r="D29" s="11"/>
      <c r="E29" s="11"/>
      <c r="F29" s="11"/>
      <c r="G29" s="11"/>
      <c r="H29" s="11"/>
    </row>
    <row r="30" spans="1:9">
      <c r="D30" s="11"/>
      <c r="E30" s="11"/>
      <c r="F30" s="11"/>
      <c r="G30" s="11"/>
      <c r="H30" s="11"/>
    </row>
    <row r="31" spans="1:9">
      <c r="D31" s="11"/>
      <c r="E31" s="11"/>
      <c r="F31" s="11"/>
      <c r="G31" s="11"/>
      <c r="H31" s="11"/>
    </row>
    <row r="32" spans="1:9">
      <c r="D32" s="11"/>
      <c r="E32" s="11"/>
      <c r="F32" s="11"/>
      <c r="G32" s="11"/>
      <c r="H32" s="11"/>
    </row>
    <row r="33" spans="4:8">
      <c r="D33" s="11"/>
      <c r="E33" s="11"/>
      <c r="F33" s="11"/>
      <c r="G33" s="11"/>
      <c r="H33" s="11"/>
    </row>
    <row r="34" spans="4:8">
      <c r="D34" s="11"/>
      <c r="E34" s="11"/>
      <c r="F34" s="11"/>
      <c r="G34" s="11"/>
      <c r="H34" s="11"/>
    </row>
    <row r="35" spans="4:8">
      <c r="D35" s="11"/>
      <c r="E35" s="11"/>
      <c r="F35" s="11"/>
      <c r="G35" s="11"/>
      <c r="H35" s="11"/>
    </row>
    <row r="36" spans="4:8">
      <c r="D36" s="11"/>
      <c r="E36" s="11"/>
      <c r="F36" s="11"/>
      <c r="G36" s="11"/>
      <c r="H36" s="11"/>
    </row>
    <row r="37" spans="4:8">
      <c r="D37" s="11"/>
      <c r="E37" s="11"/>
      <c r="F37" s="11"/>
      <c r="G37" s="11"/>
      <c r="H37" s="11"/>
    </row>
    <row r="38" spans="4:8">
      <c r="D38" s="11"/>
      <c r="E38" s="11"/>
      <c r="F38" s="11"/>
      <c r="G38" s="11"/>
      <c r="H38" s="11"/>
    </row>
    <row r="39" spans="4:8">
      <c r="D39" s="11"/>
      <c r="E39" s="11"/>
      <c r="F39" s="11"/>
      <c r="G39" s="11"/>
      <c r="H39" s="11"/>
    </row>
    <row r="40" spans="4:8">
      <c r="D40" s="11"/>
      <c r="E40" s="11"/>
      <c r="F40" s="11"/>
      <c r="G40" s="11"/>
      <c r="H40" s="11"/>
    </row>
  </sheetData>
  <mergeCells count="23">
    <mergeCell ref="B12:C12"/>
    <mergeCell ref="B23:C23"/>
    <mergeCell ref="B21:C21"/>
    <mergeCell ref="B13:C13"/>
    <mergeCell ref="B15:C15"/>
    <mergeCell ref="B20:C20"/>
    <mergeCell ref="B22:C22"/>
    <mergeCell ref="B16:C16"/>
    <mergeCell ref="B19:C19"/>
    <mergeCell ref="B17:C17"/>
    <mergeCell ref="B18:C18"/>
    <mergeCell ref="F1:H1"/>
    <mergeCell ref="A5:H5"/>
    <mergeCell ref="B10:C10"/>
    <mergeCell ref="B11:C11"/>
    <mergeCell ref="B7:C7"/>
    <mergeCell ref="A2:H2"/>
    <mergeCell ref="D7:E7"/>
    <mergeCell ref="F7:G7"/>
    <mergeCell ref="H7:I7"/>
    <mergeCell ref="A3:H3"/>
    <mergeCell ref="B9:C9"/>
    <mergeCell ref="B8:C8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1" orientation="portrait" horizontalDpi="4294967294" r:id="rId1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1.sz.m. önk. össz.bev.</vt:lpstr>
      <vt:lpstr>1 .sz.m.önk.össz.kiad.</vt:lpstr>
      <vt:lpstr>2.sz.m.összehasonlító</vt:lpstr>
      <vt:lpstr>3.sz.m Önk  bev.</vt:lpstr>
      <vt:lpstr>4.sz.m.ÖNK kiadás</vt:lpstr>
      <vt:lpstr>5. sz melléklet Óvoda</vt:lpstr>
      <vt:lpstr>6 .sz.m. Létszám</vt:lpstr>
      <vt:lpstr>7.sz.m.fejlesztés</vt:lpstr>
      <vt:lpstr>8.sz.m.Dologi kiadás</vt:lpstr>
      <vt:lpstr>9.sz.m.szociális kiadások</vt:lpstr>
      <vt:lpstr>10.sz.m.átadott pe</vt:lpstr>
      <vt:lpstr>11.sz. saját bevételek</vt:lpstr>
      <vt:lpstr>12. sz. előir.felh.</vt:lpstr>
      <vt:lpstr>13.sz. adómentesség</vt:lpstr>
      <vt:lpstr>14.sz. adatsz.  </vt:lpstr>
      <vt:lpstr>Munka5</vt:lpstr>
      <vt:lpstr>'1 .sz.m.önk.össz.kiad.'!Nyomtatási_terület</vt:lpstr>
      <vt:lpstr>'10.sz.m.átadott pe'!Nyomtatási_terület</vt:lpstr>
      <vt:lpstr>'2.sz.m.összehasonlító'!Nyomtatási_terület</vt:lpstr>
      <vt:lpstr>'3.sz.m Önk  bev.'!Nyomtatási_terület</vt:lpstr>
      <vt:lpstr>'4.sz.m.ÖNK kiadás'!Nyomtatási_terület</vt:lpstr>
      <vt:lpstr>'6 .sz.m. Létszám'!Nyomtatási_terület</vt:lpstr>
      <vt:lpstr>'7.sz.m.fejlesztés'!Nyomtatási_terület</vt:lpstr>
      <vt:lpstr>'8.sz.m.Dologi 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Önkormányzat Beled</cp:lastModifiedBy>
  <cp:lastPrinted>2013-08-06T11:36:39Z</cp:lastPrinted>
  <dcterms:created xsi:type="dcterms:W3CDTF">2000-01-07T08:44:52Z</dcterms:created>
  <dcterms:modified xsi:type="dcterms:W3CDTF">2013-08-12T06:35:06Z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1028236149</vt:i4>
  </property>
  <property fmtid="{D5CDD505-2E9C-101B-9397-08002B2CF9AE}" pid="3" name="_EmailSubject">
    <vt:lpwstr/>
  </property>
  <property fmtid="{D5CDD505-2E9C-101B-9397-08002B2CF9AE}" pid="4" name="_AuthorEmail">
    <vt:lpwstr>onkormanyzat@rabakecol.hu</vt:lpwstr>
  </property>
  <property fmtid="{D5CDD505-2E9C-101B-9397-08002B2CF9AE}" pid="5" name="_AuthorEmailDisplayName">
    <vt:lpwstr>Rábakecöl Község Önkormányzata</vt:lpwstr>
  </property>
  <property fmtid="{D5CDD505-2E9C-101B-9397-08002B2CF9AE}" pid="6" name="_ReviewingToolsShownOnce">
    <vt:lpwstr/>
  </property>
</Properties>
</file>