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2" activeTab="15"/>
  </bookViews>
  <sheets>
    <sheet name="096020" sheetId="1" r:id="rId1"/>
    <sheet name="041233" sheetId="2" r:id="rId2"/>
    <sheet name="011130" sheetId="3" r:id="rId3"/>
    <sheet name="074031" sheetId="4" r:id="rId4"/>
    <sheet name="082092" sheetId="5" r:id="rId5"/>
    <sheet name="082044" sheetId="6" r:id="rId6"/>
    <sheet name="066020" sheetId="7" r:id="rId7"/>
    <sheet name="045160" sheetId="8" r:id="rId8"/>
    <sheet name="064010" sheetId="9" r:id="rId9"/>
    <sheet name="109010" sheetId="10" r:id="rId10"/>
    <sheet name="074032" sheetId="11" r:id="rId11"/>
    <sheet name="013320" sheetId="12" r:id="rId12"/>
    <sheet name="018020" sheetId="13" r:id="rId13"/>
    <sheet name="900070" sheetId="14" r:id="rId14"/>
    <sheet name="072111" sheetId="15" r:id="rId15"/>
    <sheet name="084032" sheetId="16" r:id="rId16"/>
  </sheets>
  <definedNames/>
  <calcPr fullCalcOnLoad="1"/>
</workbook>
</file>

<file path=xl/sharedStrings.xml><?xml version="1.0" encoding="utf-8"?>
<sst xmlns="http://schemas.openxmlformats.org/spreadsheetml/2006/main" count="843" uniqueCount="194">
  <si>
    <t>6. melléklet a 12/2014.(IX.16.) önkormányzati rendelethez</t>
  </si>
  <si>
    <t>096020 Iskolai intézményi étkeztetés Költségvetési kiadások K1-K8</t>
  </si>
  <si>
    <t>ás</t>
  </si>
  <si>
    <t>Sorszám</t>
  </si>
  <si>
    <t>Rovat megnevezése</t>
  </si>
  <si>
    <t>Rovatszám</t>
  </si>
  <si>
    <t>2014. évi eredeti előirányzat</t>
  </si>
  <si>
    <t>2014. évi módosított előirányzat</t>
  </si>
  <si>
    <t>Törvény szerinti illetmények, munkabérek</t>
  </si>
  <si>
    <t>K1101</t>
  </si>
  <si>
    <t>közalkalmazott</t>
  </si>
  <si>
    <t>munkatörvénykönyves</t>
  </si>
  <si>
    <t>Béren kívüli juttatások</t>
  </si>
  <si>
    <t>K1107</t>
  </si>
  <si>
    <t>Közalkalmazottnak járó cafetéria</t>
  </si>
  <si>
    <t>munkatörvénykönyvesnek járó cafetéria</t>
  </si>
  <si>
    <t xml:space="preserve">Foglalkoztatottak személyi juttatásai </t>
  </si>
  <si>
    <t>K11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</si>
  <si>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</si>
  <si>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</si>
  <si>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</si>
  <si>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</si>
  <si>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>Személyi juttatások</t>
  </si>
  <si>
    <t>K1</t>
  </si>
  <si>
    <t>Szociális hozzájárulási adó</t>
  </si>
  <si>
    <t>Egészségügyi hozzájárulás</t>
  </si>
  <si>
    <t>Munkáltatót terhelő személyi jövedelemadó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</si>
  <si>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</si>
  <si>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</si>
  <si>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</si>
  <si>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</si>
  <si>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>Élelmiszer, élelmezési nyersanyag vételára</t>
  </si>
  <si>
    <t>Irodaszer</t>
  </si>
  <si>
    <t>Egyéb anyag beszerzés</t>
  </si>
  <si>
    <t xml:space="preserve">Készletbeszerzés </t>
  </si>
  <si>
    <t>K31</t>
  </si>
  <si>
    <t>Informatikai szolgáltatások igénybevétele</t>
  </si>
  <si>
    <t>K321</t>
  </si>
  <si>
    <t>Kommunikációs szolgáltatások</t>
  </si>
  <si>
    <t>K32</t>
  </si>
  <si>
    <t>Közüzemi díjak</t>
  </si>
  <si>
    <t>K331</t>
  </si>
  <si>
    <t>Villamosenergia</t>
  </si>
  <si>
    <t>Gáz</t>
  </si>
  <si>
    <t>Víz- és csatornadíj</t>
  </si>
  <si>
    <t>Vásárolt élelmezés</t>
  </si>
  <si>
    <t>K332</t>
  </si>
  <si>
    <t xml:space="preserve">Szakmai tevékenységet segítő szolgáltatások </t>
  </si>
  <si>
    <t>K336</t>
  </si>
  <si>
    <t>ÁH-on kívüli szervezet által teljesített oktatási, egészségügyi, környezetvédelmi, szociális szolgáltatás díja</t>
  </si>
  <si>
    <t xml:space="preserve">Szolgáltatási kiadások </t>
  </si>
  <si>
    <t>K33</t>
  </si>
  <si>
    <t>Működési célú előzetesen felszámított általános forgalmi adó</t>
  </si>
  <si>
    <t>K351</t>
  </si>
  <si>
    <t>Fizetendő általános forgalmi adó</t>
  </si>
  <si>
    <t>K352</t>
  </si>
  <si>
    <t>Egyéb dologi kiadások</t>
  </si>
  <si>
    <t>K355</t>
  </si>
  <si>
    <t>Egyéb különféle dologi kiadás</t>
  </si>
  <si>
    <t xml:space="preserve">Különféle befizetések és egyéb dologi kiadások </t>
  </si>
  <si>
    <t>K35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</si>
  <si>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</si>
  <si>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</si>
  <si>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</si>
  <si>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</si>
  <si>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</si>
  <si>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</si>
  <si>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 xml:space="preserve">Beruházások </t>
  </si>
  <si>
    <t>K6</t>
  </si>
  <si>
    <t xml:space="preserve">Felújítások </t>
  </si>
  <si>
    <t>K7</t>
  </si>
  <si>
    <t>Egyéb felhalmozási célú kiadások</t>
  </si>
  <si>
    <t>K8</t>
  </si>
  <si>
    <t xml:space="preserve">Költségvetési kiadások </t>
  </si>
  <si>
    <t>K1-K8</t>
  </si>
  <si>
    <t>041233 Hosszabb időtartamú közfoglalkoztatás Költségvetési kiadások K1-K8</t>
  </si>
  <si>
    <t>ezer Ft</t>
  </si>
  <si>
    <t xml:space="preserve">Hajtó- és kenőanyag </t>
  </si>
  <si>
    <t>Munkaruha beszerzés</t>
  </si>
  <si>
    <t>Üzemeltetési anyagok</t>
  </si>
  <si>
    <t>011130 Önkormányzatok és önkormányzati hivatalok jogalkotó és általános igazgatási tevékenysége Költségvetési kiadások K1-K8</t>
  </si>
  <si>
    <t>2014. évi módosítás</t>
  </si>
  <si>
    <t>Választott tisztségviselők juttatásai</t>
  </si>
  <si>
    <t>K121</t>
  </si>
  <si>
    <t>Polgármester tiszteletdíja</t>
  </si>
  <si>
    <t>Polgármester költségtérítése</t>
  </si>
  <si>
    <t>Önkormányzati képviselők megbízási díja</t>
  </si>
  <si>
    <t>Egyéb külső személyi juttatások</t>
  </si>
  <si>
    <t>K123</t>
  </si>
  <si>
    <t>Egyéb jogviszonyban foglalkoztatottnak fizetett juttatás</t>
  </si>
  <si>
    <t>Reprezentációs és üzleti ajándék kiadásai</t>
  </si>
  <si>
    <t>Hajtó- és kenőanyag</t>
  </si>
  <si>
    <t>Egyéb kommunikációs szolgáltatások</t>
  </si>
  <si>
    <t>K322</t>
  </si>
  <si>
    <t xml:space="preserve">Kommunikációs szolgáltatások </t>
  </si>
  <si>
    <t>Közvetített szolgáltatás</t>
  </si>
  <si>
    <t>K335</t>
  </si>
  <si>
    <t>Szakmai tevékenységet segítő szolgáltatás</t>
  </si>
  <si>
    <t>Egyéb szolgáltatások</t>
  </si>
  <si>
    <t>K337</t>
  </si>
  <si>
    <t>Szállítási díjak</t>
  </si>
  <si>
    <t>Egyéb üzemeltetési, fenntartási szolgáltatás</t>
  </si>
  <si>
    <t>Pénzügyi befektetések, biztosítások díja</t>
  </si>
  <si>
    <t>Egyéb tárgyi eszköz beszerzés</t>
  </si>
  <si>
    <t>K64</t>
  </si>
  <si>
    <t>Beruházási célú előzetesen felszámított általános forgalmi adó</t>
  </si>
  <si>
    <t>K67</t>
  </si>
  <si>
    <t>074031 Család- és nővédelmi egészségügyi gazdálkodás Költségvetési kiadások K1-K8</t>
  </si>
  <si>
    <t>Védőnő megbízási díja</t>
  </si>
  <si>
    <t>Szakmai anyag beszerzés</t>
  </si>
  <si>
    <t>K311</t>
  </si>
  <si>
    <t>Szoftverek kölcsönzési díja</t>
  </si>
  <si>
    <t>Adatátviteli célú távközlési kapcsolatok díja</t>
  </si>
  <si>
    <t xml:space="preserve">Kiküldetések, reklám- és propagandakiadások </t>
  </si>
  <si>
    <t>K34</t>
  </si>
  <si>
    <t>082092 Közművelődés- hagyományos közösségi kulturális értékek gondozása Költségvetési kiadások K1-K8</t>
  </si>
  <si>
    <t>Reprezentáció</t>
  </si>
  <si>
    <t>Megbízási díj</t>
  </si>
  <si>
    <t>Víz- és csatorna díj</t>
  </si>
  <si>
    <t>Karbantartási, kis-javítási szolgáltatások</t>
  </si>
  <si>
    <t>K334</t>
  </si>
  <si>
    <t>Szállítási költség</t>
  </si>
  <si>
    <t>082044 Könyvtári szolgáltatás Költségvetési kiadások K1-K8</t>
  </si>
  <si>
    <t>Könyvtáros megbízási díja</t>
  </si>
  <si>
    <t>Informatikai eszközök bérleti díja</t>
  </si>
  <si>
    <t>066020 Város-, községgazdálkodás egyéb szolgáltatások Költségvetési kiadások K1-K8</t>
  </si>
  <si>
    <t>Hajtóanyag</t>
  </si>
  <si>
    <t>Kamatkiadás</t>
  </si>
  <si>
    <t>K353</t>
  </si>
  <si>
    <t>045160 Közutak, hidak, alagutak üzemeltetése, fenntartása Költségvetési kiadások K1-K8</t>
  </si>
  <si>
    <t>064010 Közvilágítás Költségvetési kiadások K1-K8</t>
  </si>
  <si>
    <t>109010 Szociális szolgáltatások igazgatása</t>
  </si>
  <si>
    <t>Családi támogatások</t>
  </si>
  <si>
    <t>K42</t>
  </si>
  <si>
    <t>Általános iskolai oktatásban résztvevők támogatása</t>
  </si>
  <si>
    <t>Középfokú oktatásban résztvevők támogatása</t>
  </si>
  <si>
    <t>Felsőfokú oktatásban résztvevők támogatása</t>
  </si>
  <si>
    <t>Arany János programban résztvevők támogatása</t>
  </si>
  <si>
    <t>Bursa Hungarica támogatás</t>
  </si>
  <si>
    <t>Betegséggel kapcsolatos ellátások</t>
  </si>
  <si>
    <t>K44</t>
  </si>
  <si>
    <t>Helyi megállapítású ápolási díj</t>
  </si>
  <si>
    <t>Helyi megállapítású közgyógy ellátás</t>
  </si>
  <si>
    <t>Foglalkoztatással, munkanélküliséggel kapcsolatos ellátások</t>
  </si>
  <si>
    <t>K45</t>
  </si>
  <si>
    <t>Foglalkoztatást helyettesítő támogatás</t>
  </si>
  <si>
    <t>Lakhatással kapcsolatos ellátások</t>
  </si>
  <si>
    <t>K46</t>
  </si>
  <si>
    <t>Lakásfenntartási támogatás</t>
  </si>
  <si>
    <t>Egyéb nem intézményi ellátások</t>
  </si>
  <si>
    <t>K48</t>
  </si>
  <si>
    <t>Köztemetés</t>
  </si>
  <si>
    <t>Átmeneti segély</t>
  </si>
  <si>
    <t>Rendszeres szociális ellátás</t>
  </si>
  <si>
    <t>Temetési segély</t>
  </si>
  <si>
    <t>Önkormányzat által saját hatáskörben adott pénzügyi ellátás</t>
  </si>
  <si>
    <t>074032 Ifjúság egészségügyi gondozás Költségvetési kiadások K1-K8</t>
  </si>
  <si>
    <t>013320 Köztemető fenntartás és működtetés Költségvetési kiadások K1-K8</t>
  </si>
  <si>
    <t>Tüzelőanyag, hajtó- és kenőanyag</t>
  </si>
  <si>
    <t>Szemétszállítás díja</t>
  </si>
  <si>
    <t>018020 Központi költségvetési befizetések Költségvetési kiadások K1-K8</t>
  </si>
  <si>
    <t>Egyéb működési célú támogatások államháztartáson belülre</t>
  </si>
  <si>
    <t>K506</t>
  </si>
  <si>
    <t>Támogatás értékű kiadás Társulásnak  alapszolgáltatáshoz</t>
  </si>
  <si>
    <t>Támogatás értékű kiadás Társulásnak igényelt normatívák</t>
  </si>
  <si>
    <t>Támogatás értékű kiadás Köznevelési Társulásnak óvoda működtetésére</t>
  </si>
  <si>
    <t>Támogatás értékű kiadás Társulásnak háziorvosi ügyeletre</t>
  </si>
  <si>
    <t>Támogatás értékű kiadás Somló-környéki Többcélú Kistérségi Társulásnak tagdíj</t>
  </si>
  <si>
    <t>Támogatás értékű kiadás Somló-környéki Többcélú Kistérségi Társulásnak – belső ellenőrzés</t>
  </si>
  <si>
    <t>Támogatás értékű kiadás Devecseri Háziorvosi Ügyeleti Társulásnak gépkocsi vásárláshoz hozzájárulás</t>
  </si>
  <si>
    <t>K84</t>
  </si>
  <si>
    <t>900070 Fejezeti és általános tartalékok elszámolása Költségvetési kiadások K1-K8</t>
  </si>
  <si>
    <t>K512</t>
  </si>
  <si>
    <t>072111 Háziorvosi alapellátás</t>
  </si>
  <si>
    <t>Közalkalmazott illetménye</t>
  </si>
  <si>
    <t>Béren kívüli juttatás</t>
  </si>
  <si>
    <t>Foglalkoztatottak személyi juttatása</t>
  </si>
  <si>
    <t>Takarító megbízási díja</t>
  </si>
  <si>
    <t>Orvos megbízási díja</t>
  </si>
  <si>
    <t>Más járulék jellegű kötelezettség</t>
  </si>
  <si>
    <t>Víz</t>
  </si>
  <si>
    <t>Biztosítási díj</t>
  </si>
  <si>
    <t>Egyéb dologi kiadás</t>
  </si>
  <si>
    <t>Informatikai eszközök beszerzése</t>
  </si>
  <si>
    <t>K63</t>
  </si>
  <si>
    <t>Egyéb tárgyi eszköz beszerzése</t>
  </si>
  <si>
    <t>Ingatlan felújítás</t>
  </si>
  <si>
    <t>K71</t>
  </si>
  <si>
    <t>Felújítási célú előzetesen felszámított általános forgalmi adó</t>
  </si>
  <si>
    <t>K74</t>
  </si>
  <si>
    <t>084032 Civil szervezetek programtámogatása Költségvetési kiadások K1-K8</t>
  </si>
  <si>
    <t>2014. évi előirányzat</t>
  </si>
  <si>
    <t>Egyéb működési célú támogatások államháztartáson kívülre</t>
  </si>
  <si>
    <t>K511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</si>
</sst>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"/>
    <numFmt numFmtId="167" formatCode="#,##0"/>
    <numFmt numFmtId="168" formatCode="\ #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0" fillId="0" borderId="1" xfId="0" applyFont="1" applyBorder="1" applyAlignment="1">
      <alignment horizontal="right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4" fontId="2" fillId="0" borderId="1" xfId="0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vertical="center"/>
    </xf>
    <xf numFmtId="167" fontId="4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left" vertical="center" wrapText="1"/>
    </xf>
    <xf numFmtId="168" fontId="3" fillId="2" borderId="1" xfId="0" applyNumberFormat="1" applyFont="1" applyFill="1" applyBorder="1" applyAlignment="1">
      <alignment horizontal="lef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/>
    </xf>
    <xf numFmtId="166" fontId="5" fillId="2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left" vertical="center"/>
    </xf>
    <xf numFmtId="168" fontId="6" fillId="0" borderId="1" xfId="0" applyNumberFormat="1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2" borderId="1" xfId="0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7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right" vertical="center" wrapText="1"/>
    </xf>
    <xf numFmtId="164" fontId="5" fillId="0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4" fontId="0" fillId="0" borderId="1" xfId="0" applyBorder="1" applyAlignment="1">
      <alignment horizontal="right"/>
    </xf>
    <xf numFmtId="164" fontId="4" fillId="2" borderId="1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7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5" customFormat="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>
      <c r="A7" s="10">
        <v>1</v>
      </c>
      <c r="B7" s="10"/>
      <c r="C7" s="11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 t="s">
        <v>9</v>
      </c>
      <c r="AD7" s="12"/>
      <c r="AE7" s="12"/>
      <c r="AF7" s="12"/>
      <c r="AG7" s="13">
        <f>SUM(AG8:AG9)</f>
        <v>1803</v>
      </c>
      <c r="AH7" s="13">
        <f>SUM(AH8:AH9)</f>
        <v>1803</v>
      </c>
    </row>
    <row r="8" spans="1:34" ht="14.25">
      <c r="A8" s="10">
        <v>2</v>
      </c>
      <c r="B8" s="10"/>
      <c r="C8" s="1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4"/>
      <c r="AF8" s="14"/>
      <c r="AG8" s="15">
        <v>1215</v>
      </c>
      <c r="AH8" s="15">
        <v>1215</v>
      </c>
    </row>
    <row r="9" spans="1:34" ht="14.25">
      <c r="A9" s="10">
        <v>3</v>
      </c>
      <c r="B9" s="10"/>
      <c r="C9" s="11" t="s">
        <v>11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2"/>
      <c r="AE9" s="14"/>
      <c r="AF9" s="14"/>
      <c r="AG9" s="15">
        <v>588</v>
      </c>
      <c r="AH9" s="15">
        <v>588</v>
      </c>
    </row>
    <row r="10" spans="1:34" ht="14.25" customHeight="1">
      <c r="A10" s="10">
        <v>4</v>
      </c>
      <c r="B10" s="10"/>
      <c r="C10" s="16" t="s">
        <v>12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 t="s">
        <v>13</v>
      </c>
      <c r="AD10" s="17"/>
      <c r="AE10" s="17"/>
      <c r="AF10" s="17"/>
      <c r="AG10" s="13">
        <f>SUM(AG11:AG12)</f>
        <v>144</v>
      </c>
      <c r="AH10" s="13">
        <f>SUM(AH11:AH12)</f>
        <v>144</v>
      </c>
    </row>
    <row r="11" spans="1:34" ht="14.25" customHeight="1">
      <c r="A11" s="10">
        <v>5</v>
      </c>
      <c r="B11" s="10"/>
      <c r="C11" s="16" t="s">
        <v>14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4"/>
      <c r="AF11" s="14"/>
      <c r="AG11" s="15">
        <v>96</v>
      </c>
      <c r="AH11" s="15">
        <v>96</v>
      </c>
    </row>
    <row r="12" spans="1:34" ht="14.25" customHeight="1">
      <c r="A12" s="10">
        <v>6</v>
      </c>
      <c r="B12" s="10"/>
      <c r="C12" s="16" t="s">
        <v>15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4"/>
      <c r="AF12" s="14"/>
      <c r="AG12" s="15">
        <v>48</v>
      </c>
      <c r="AH12" s="15">
        <v>48</v>
      </c>
    </row>
    <row r="13" spans="1:34" ht="14.25" customHeight="1">
      <c r="A13" s="18">
        <v>7</v>
      </c>
      <c r="B13" s="18"/>
      <c r="C13" s="19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 t="s">
        <v>17</v>
      </c>
      <c r="AD13" s="20"/>
      <c r="AE13" s="20"/>
      <c r="AF13" s="20"/>
      <c r="AG13" s="21">
        <f>SUM(AG7,AG10)</f>
        <v>1947</v>
      </c>
      <c r="AH13" s="21">
        <f>SUM(AH7,AH10)</f>
        <v>1947</v>
      </c>
    </row>
    <row r="14" spans="1:34" ht="26.25" customHeight="1">
      <c r="A14" s="10">
        <v>8</v>
      </c>
      <c r="B14" s="10"/>
      <c r="C14" s="22" t="s">
        <v>18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 t="s">
        <v>19</v>
      </c>
      <c r="AD14" s="17"/>
      <c r="AE14" s="17"/>
      <c r="AF14" s="17"/>
      <c r="AG14" s="13">
        <v>420</v>
      </c>
      <c r="AH14" s="13">
        <v>420</v>
      </c>
    </row>
    <row r="15" spans="1:34" ht="14.25" customHeight="1">
      <c r="A15" s="23">
        <v>9</v>
      </c>
      <c r="B15" s="23"/>
      <c r="C15" s="24" t="s">
        <v>20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 t="s">
        <v>21</v>
      </c>
      <c r="AD15" s="25"/>
      <c r="AE15" s="25"/>
      <c r="AF15" s="25"/>
      <c r="AG15" s="13">
        <f>AG14</f>
        <v>420</v>
      </c>
      <c r="AH15" s="13">
        <f>AH14</f>
        <v>420</v>
      </c>
    </row>
    <row r="16" spans="1:34" ht="14.25" customHeight="1">
      <c r="A16" s="26">
        <v>10</v>
      </c>
      <c r="B16" s="26"/>
      <c r="C16" s="27" t="s">
        <v>22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23</v>
      </c>
      <c r="AD16" s="28"/>
      <c r="AE16" s="28"/>
      <c r="AF16" s="28"/>
      <c r="AG16" s="29">
        <f>SUM(AG13,AG15)</f>
        <v>2367</v>
      </c>
      <c r="AH16" s="29">
        <f>SUM(AH13,AH15)</f>
        <v>2367</v>
      </c>
    </row>
    <row r="17" spans="1:34" ht="14.25" customHeight="1">
      <c r="A17" s="10">
        <v>11</v>
      </c>
      <c r="B17" s="10"/>
      <c r="C17" s="16" t="s">
        <v>24</v>
      </c>
      <c r="D17" s="16"/>
      <c r="E17" s="16"/>
      <c r="F17" s="16"/>
      <c r="G17" s="16"/>
      <c r="H17" s="16"/>
      <c r="I17" s="16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5"/>
      <c r="AD17" s="25"/>
      <c r="AE17" s="14"/>
      <c r="AF17" s="14"/>
      <c r="AG17" s="15">
        <v>589</v>
      </c>
      <c r="AH17" s="15">
        <v>589</v>
      </c>
    </row>
    <row r="18" spans="1:34" ht="14.25" customHeight="1">
      <c r="A18" s="10">
        <v>12</v>
      </c>
      <c r="B18" s="10"/>
      <c r="C18" s="16" t="s">
        <v>25</v>
      </c>
      <c r="D18" s="16"/>
      <c r="E18" s="16"/>
      <c r="F18" s="16"/>
      <c r="G18" s="16"/>
      <c r="H18" s="16"/>
      <c r="I18" s="16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25"/>
      <c r="AD18" s="25"/>
      <c r="AE18" s="14"/>
      <c r="AF18" s="14"/>
      <c r="AG18" s="15">
        <v>24</v>
      </c>
      <c r="AH18" s="15">
        <v>24</v>
      </c>
    </row>
    <row r="19" spans="1:34" ht="14.25" customHeight="1">
      <c r="A19" s="10">
        <v>13</v>
      </c>
      <c r="B19" s="10"/>
      <c r="C19" s="16" t="s">
        <v>26</v>
      </c>
      <c r="D19" s="16"/>
      <c r="E19" s="16"/>
      <c r="F19" s="16"/>
      <c r="G19" s="16"/>
      <c r="H19" s="16"/>
      <c r="I19" s="16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25"/>
      <c r="AD19" s="25"/>
      <c r="AE19" s="14"/>
      <c r="AF19" s="14"/>
      <c r="AG19" s="15">
        <v>27</v>
      </c>
      <c r="AH19" s="15">
        <v>27</v>
      </c>
    </row>
    <row r="20" spans="1:34" ht="26.25" customHeight="1">
      <c r="A20" s="26">
        <v>14</v>
      </c>
      <c r="B20" s="26"/>
      <c r="C20" s="31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 t="s">
        <v>28</v>
      </c>
      <c r="AD20" s="32"/>
      <c r="AE20" s="32"/>
      <c r="AF20" s="32"/>
      <c r="AG20" s="33">
        <f>SUM(AG17:AG19)</f>
        <v>640</v>
      </c>
      <c r="AH20" s="33">
        <f>SUM(AH17:AH19)</f>
        <v>640</v>
      </c>
    </row>
    <row r="21" spans="1:34" ht="14.25" customHeight="1">
      <c r="A21" s="10">
        <v>15</v>
      </c>
      <c r="B21" s="10"/>
      <c r="C21" s="22" t="s">
        <v>29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 t="s">
        <v>30</v>
      </c>
      <c r="AD21" s="17"/>
      <c r="AE21" s="17"/>
      <c r="AF21" s="17"/>
      <c r="AG21" s="34">
        <f>SUM(AG22:AG23)</f>
        <v>1022</v>
      </c>
      <c r="AH21" s="34">
        <f>SUM(AH22:AH24)</f>
        <v>1072</v>
      </c>
    </row>
    <row r="22" spans="1:34" ht="12.75">
      <c r="A22" s="35">
        <v>16</v>
      </c>
      <c r="B22" s="35"/>
      <c r="C22" s="36" t="s">
        <v>31</v>
      </c>
      <c r="D22" s="36"/>
      <c r="E22" s="36"/>
      <c r="F22" s="36"/>
      <c r="G22" s="36"/>
      <c r="H22" s="36"/>
      <c r="I22" s="3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>
        <v>1000</v>
      </c>
      <c r="AH22" s="15">
        <v>1000</v>
      </c>
    </row>
    <row r="23" spans="1:34" ht="12.75">
      <c r="A23" s="35">
        <v>17</v>
      </c>
      <c r="B23" s="35"/>
      <c r="C23" s="36" t="s">
        <v>32</v>
      </c>
      <c r="D23" s="36"/>
      <c r="E23" s="36"/>
      <c r="F23" s="36"/>
      <c r="G23" s="36"/>
      <c r="H23" s="36"/>
      <c r="I23" s="3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>
        <v>22</v>
      </c>
      <c r="AH23" s="15">
        <v>22</v>
      </c>
    </row>
    <row r="24" spans="1:34" ht="12.75">
      <c r="A24" s="35">
        <v>18</v>
      </c>
      <c r="B24" s="35"/>
      <c r="C24" s="36" t="s">
        <v>33</v>
      </c>
      <c r="D24" s="36"/>
      <c r="E24" s="36"/>
      <c r="F24" s="36"/>
      <c r="G24" s="36"/>
      <c r="H24" s="3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4">
        <v>0</v>
      </c>
      <c r="AH24" s="15">
        <v>50</v>
      </c>
    </row>
    <row r="25" spans="1:34" ht="14.25" customHeight="1">
      <c r="A25" s="23">
        <v>19</v>
      </c>
      <c r="B25" s="23"/>
      <c r="C25" s="24" t="s">
        <v>34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 t="s">
        <v>35</v>
      </c>
      <c r="AD25" s="25"/>
      <c r="AE25" s="25"/>
      <c r="AF25" s="25"/>
      <c r="AG25" s="13">
        <v>1022</v>
      </c>
      <c r="AH25" s="13">
        <f>AH21</f>
        <v>1072</v>
      </c>
    </row>
    <row r="26" spans="1:34" ht="14.25" customHeight="1">
      <c r="A26" s="10">
        <v>20</v>
      </c>
      <c r="B26" s="23"/>
      <c r="C26" s="22" t="s">
        <v>36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7" t="s">
        <v>37</v>
      </c>
      <c r="AD26" s="36"/>
      <c r="AE26" s="36"/>
      <c r="AF26" s="36"/>
      <c r="AG26" s="34">
        <v>0</v>
      </c>
      <c r="AH26" s="34">
        <v>180</v>
      </c>
    </row>
    <row r="27" spans="1:34" ht="14.25" customHeight="1">
      <c r="A27" s="23">
        <v>21</v>
      </c>
      <c r="B27" s="23"/>
      <c r="C27" s="24" t="s">
        <v>38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 t="s">
        <v>39</v>
      </c>
      <c r="AD27" s="37"/>
      <c r="AE27" s="37"/>
      <c r="AF27" s="37"/>
      <c r="AG27" s="13">
        <v>0</v>
      </c>
      <c r="AH27" s="13">
        <v>180</v>
      </c>
    </row>
    <row r="28" spans="1:34" ht="14.25" customHeight="1">
      <c r="A28" s="10">
        <v>22</v>
      </c>
      <c r="B28" s="10"/>
      <c r="C28" s="22" t="s">
        <v>40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7" t="s">
        <v>41</v>
      </c>
      <c r="AD28" s="17"/>
      <c r="AE28" s="17"/>
      <c r="AF28" s="17"/>
      <c r="AG28" s="15">
        <f>SUM(AG29:AG31)</f>
        <v>225</v>
      </c>
      <c r="AH28" s="15">
        <f>SUM(AH29:AH31)</f>
        <v>225</v>
      </c>
    </row>
    <row r="29" spans="1:34" ht="14.25" customHeight="1">
      <c r="A29" s="10">
        <v>23</v>
      </c>
      <c r="B29" s="10"/>
      <c r="C29" s="22" t="s">
        <v>42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/>
      <c r="AD29" s="17"/>
      <c r="AE29" s="14"/>
      <c r="AF29" s="14"/>
      <c r="AG29" s="15">
        <v>40</v>
      </c>
      <c r="AH29" s="15">
        <v>40</v>
      </c>
    </row>
    <row r="30" spans="1:34" ht="14.25" customHeight="1">
      <c r="A30" s="10">
        <v>24</v>
      </c>
      <c r="B30" s="10"/>
      <c r="C30" s="22" t="s">
        <v>43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/>
      <c r="AD30" s="17"/>
      <c r="AE30" s="14"/>
      <c r="AF30" s="14"/>
      <c r="AG30" s="15">
        <v>160</v>
      </c>
      <c r="AH30" s="15">
        <v>160</v>
      </c>
    </row>
    <row r="31" spans="1:34" ht="14.25" customHeight="1">
      <c r="A31" s="10">
        <v>25</v>
      </c>
      <c r="B31" s="10"/>
      <c r="C31" s="22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/>
      <c r="AD31" s="17"/>
      <c r="AE31" s="14"/>
      <c r="AF31" s="14"/>
      <c r="AG31" s="15">
        <v>25</v>
      </c>
      <c r="AH31" s="15">
        <v>25</v>
      </c>
    </row>
    <row r="32" spans="1:34" ht="14.25" customHeight="1">
      <c r="A32" s="10">
        <v>26</v>
      </c>
      <c r="B32" s="10"/>
      <c r="C32" s="22" t="s">
        <v>45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7" t="s">
        <v>46</v>
      </c>
      <c r="AD32" s="17"/>
      <c r="AE32" s="17"/>
      <c r="AF32" s="17"/>
      <c r="AG32" s="15">
        <v>9898</v>
      </c>
      <c r="AH32" s="15">
        <v>9898</v>
      </c>
    </row>
    <row r="33" spans="1:34" ht="14.25">
      <c r="A33" s="10">
        <v>27</v>
      </c>
      <c r="B33" s="10"/>
      <c r="C33" s="38" t="s">
        <v>47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17" t="s">
        <v>48</v>
      </c>
      <c r="AD33" s="17"/>
      <c r="AE33" s="17"/>
      <c r="AF33" s="17"/>
      <c r="AG33" s="15">
        <f>SUM(AG34:AG34)</f>
        <v>50</v>
      </c>
      <c r="AH33" s="15">
        <f>SUM(AH34:AH34)</f>
        <v>50</v>
      </c>
    </row>
    <row r="34" spans="1:34" ht="26.25" customHeight="1">
      <c r="A34" s="10">
        <v>28</v>
      </c>
      <c r="B34" s="10"/>
      <c r="C34" s="22" t="s">
        <v>49</v>
      </c>
      <c r="D34" s="22"/>
      <c r="E34" s="22"/>
      <c r="F34" s="22"/>
      <c r="G34" s="22"/>
      <c r="H34" s="22"/>
      <c r="I34" s="22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17"/>
      <c r="AD34" s="17"/>
      <c r="AE34" s="14"/>
      <c r="AF34" s="14"/>
      <c r="AG34" s="15">
        <v>50</v>
      </c>
      <c r="AH34" s="15">
        <v>50</v>
      </c>
    </row>
    <row r="35" spans="1:34" ht="14.25" customHeight="1">
      <c r="A35" s="23">
        <v>29</v>
      </c>
      <c r="B35" s="23"/>
      <c r="C35" s="24" t="s">
        <v>50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 t="s">
        <v>51</v>
      </c>
      <c r="AD35" s="25"/>
      <c r="AE35" s="25"/>
      <c r="AF35" s="25"/>
      <c r="AG35" s="13">
        <f>SUM(AG28,AG32,AG33)</f>
        <v>10173</v>
      </c>
      <c r="AH35" s="13">
        <f>SUM(AH28,AH32,AH33)</f>
        <v>10173</v>
      </c>
    </row>
    <row r="36" spans="1:34" ht="14.25" customHeight="1">
      <c r="A36" s="10">
        <v>30</v>
      </c>
      <c r="B36" s="10"/>
      <c r="C36" s="22" t="s">
        <v>52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17" t="s">
        <v>53</v>
      </c>
      <c r="AD36" s="17"/>
      <c r="AE36" s="17"/>
      <c r="AF36" s="17"/>
      <c r="AG36" s="15">
        <v>0</v>
      </c>
      <c r="AH36" s="15">
        <v>3082</v>
      </c>
    </row>
    <row r="37" spans="1:34" ht="14.25" customHeight="1">
      <c r="A37" s="10">
        <v>31</v>
      </c>
      <c r="B37" s="10"/>
      <c r="C37" s="22" t="s">
        <v>54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17" t="s">
        <v>55</v>
      </c>
      <c r="AD37" s="14"/>
      <c r="AE37" s="14"/>
      <c r="AF37" s="14"/>
      <c r="AG37" s="15">
        <v>3082</v>
      </c>
      <c r="AH37" s="15">
        <v>0</v>
      </c>
    </row>
    <row r="38" spans="1:34" ht="14.25" customHeight="1">
      <c r="A38" s="10">
        <v>32</v>
      </c>
      <c r="B38" s="10"/>
      <c r="C38" s="22" t="s">
        <v>56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17" t="s">
        <v>57</v>
      </c>
      <c r="AD38" s="17"/>
      <c r="AE38" s="17"/>
      <c r="AF38" s="17"/>
      <c r="AG38" s="15">
        <v>218</v>
      </c>
      <c r="AH38" s="15">
        <f>SUM(AH39:AH39)</f>
        <v>218</v>
      </c>
    </row>
    <row r="39" spans="1:34" ht="14.25" customHeight="1">
      <c r="A39" s="10">
        <v>33</v>
      </c>
      <c r="B39" s="10"/>
      <c r="C39" s="22" t="s">
        <v>58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17"/>
      <c r="AD39" s="17"/>
      <c r="AE39" s="14"/>
      <c r="AF39" s="14"/>
      <c r="AG39" s="15">
        <v>218</v>
      </c>
      <c r="AH39" s="15">
        <v>218</v>
      </c>
    </row>
    <row r="40" spans="1:34" ht="14.25" customHeight="1">
      <c r="A40" s="23">
        <v>34</v>
      </c>
      <c r="B40" s="23"/>
      <c r="C40" s="24" t="s">
        <v>59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 t="s">
        <v>60</v>
      </c>
      <c r="AD40" s="25"/>
      <c r="AE40" s="25"/>
      <c r="AF40" s="25"/>
      <c r="AG40" s="15">
        <v>3300</v>
      </c>
      <c r="AH40" s="13">
        <f>SUM(AH36,AH38)</f>
        <v>3300</v>
      </c>
    </row>
    <row r="41" spans="1:34" ht="14.25" customHeight="1">
      <c r="A41" s="26">
        <v>35</v>
      </c>
      <c r="B41" s="26"/>
      <c r="C41" s="31" t="s">
        <v>61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28" t="s">
        <v>62</v>
      </c>
      <c r="AD41" s="28"/>
      <c r="AE41" s="28"/>
      <c r="AF41" s="28"/>
      <c r="AG41" s="29">
        <f>SUM(AG25,AG27,AG35,AG40)</f>
        <v>14495</v>
      </c>
      <c r="AH41" s="29">
        <f>SUM(AH25,AH27,AH35,AH40)</f>
        <v>14725</v>
      </c>
    </row>
    <row r="42" spans="1:34" ht="14.25" customHeight="1">
      <c r="A42" s="26">
        <v>36</v>
      </c>
      <c r="B42" s="26"/>
      <c r="C42" s="39" t="s">
        <v>63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28" t="s">
        <v>64</v>
      </c>
      <c r="AD42" s="28"/>
      <c r="AE42" s="28"/>
      <c r="AF42" s="28"/>
      <c r="AG42" s="40">
        <v>0</v>
      </c>
      <c r="AH42" s="29">
        <v>0</v>
      </c>
    </row>
    <row r="43" spans="1:34" ht="14.25" customHeight="1">
      <c r="A43" s="26">
        <v>37</v>
      </c>
      <c r="B43" s="26"/>
      <c r="C43" s="39" t="s">
        <v>65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28" t="s">
        <v>66</v>
      </c>
      <c r="AD43" s="28"/>
      <c r="AE43" s="28"/>
      <c r="AF43" s="28"/>
      <c r="AG43" s="40">
        <v>0</v>
      </c>
      <c r="AH43" s="29">
        <v>0</v>
      </c>
    </row>
    <row r="44" spans="1:34" ht="14.25">
      <c r="A44" s="41">
        <v>38</v>
      </c>
      <c r="B44" s="41"/>
      <c r="C44" s="42" t="s">
        <v>67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8" t="s">
        <v>68</v>
      </c>
      <c r="AD44" s="28"/>
      <c r="AE44" s="28"/>
      <c r="AF44" s="28"/>
      <c r="AG44" s="40">
        <v>0</v>
      </c>
      <c r="AH44" s="29">
        <v>0</v>
      </c>
    </row>
    <row r="45" spans="1:34" ht="14.25" customHeight="1">
      <c r="A45" s="41">
        <v>39</v>
      </c>
      <c r="B45" s="41"/>
      <c r="C45" s="39" t="s">
        <v>69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28" t="s">
        <v>70</v>
      </c>
      <c r="AD45" s="28"/>
      <c r="AE45" s="28"/>
      <c r="AF45" s="28"/>
      <c r="AG45" s="40">
        <v>0</v>
      </c>
      <c r="AH45" s="29">
        <v>0</v>
      </c>
    </row>
    <row r="46" spans="1:34" ht="14.25" customHeight="1">
      <c r="A46" s="41">
        <v>40</v>
      </c>
      <c r="B46" s="41"/>
      <c r="C46" s="39" t="s">
        <v>71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28" t="s">
        <v>72</v>
      </c>
      <c r="AD46" s="28"/>
      <c r="AE46" s="28"/>
      <c r="AF46" s="28"/>
      <c r="AG46" s="40">
        <v>0</v>
      </c>
      <c r="AH46" s="29">
        <v>0</v>
      </c>
    </row>
    <row r="47" spans="1:34" ht="17.25">
      <c r="A47" s="23">
        <v>41</v>
      </c>
      <c r="B47" s="23"/>
      <c r="C47" s="43" t="s">
        <v>73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4" t="s">
        <v>74</v>
      </c>
      <c r="AD47" s="44"/>
      <c r="AE47" s="44"/>
      <c r="AF47" s="44"/>
      <c r="AG47" s="45">
        <f>SUM(AG16,AG20,AG41,AG42,AG43,AG44,AG45,AG46)</f>
        <v>17502</v>
      </c>
      <c r="AH47" s="45">
        <f>SUM(AH16,AH20,AH41,AH42,AH43,AH44,AH45,AH46)</f>
        <v>17732</v>
      </c>
    </row>
  </sheetData>
  <sheetProtection selectLockedCells="1" selectUnlockedCells="1"/>
  <mergeCells count="123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I8"/>
    <mergeCell ref="AC8:AD8"/>
    <mergeCell ref="A9:B9"/>
    <mergeCell ref="C9:I9"/>
    <mergeCell ref="AC9:AD9"/>
    <mergeCell ref="A10:B10"/>
    <mergeCell ref="C10:AB10"/>
    <mergeCell ref="AC10:AF10"/>
    <mergeCell ref="A11:B11"/>
    <mergeCell ref="C11:I11"/>
    <mergeCell ref="AC11:AD11"/>
    <mergeCell ref="A12:B12"/>
    <mergeCell ref="C12:I12"/>
    <mergeCell ref="AC12:AD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I17"/>
    <mergeCell ref="AC17:AD17"/>
    <mergeCell ref="A18:B18"/>
    <mergeCell ref="C18:I18"/>
    <mergeCell ref="AC18:AD18"/>
    <mergeCell ref="A19:B19"/>
    <mergeCell ref="C19:I19"/>
    <mergeCell ref="AC19:AD19"/>
    <mergeCell ref="A20:B20"/>
    <mergeCell ref="C20:AB20"/>
    <mergeCell ref="AC20:AF20"/>
    <mergeCell ref="A21:B21"/>
    <mergeCell ref="C21:AB21"/>
    <mergeCell ref="AC21:AF21"/>
    <mergeCell ref="A22:B22"/>
    <mergeCell ref="C22:I22"/>
    <mergeCell ref="AC22:AD22"/>
    <mergeCell ref="A23:B23"/>
    <mergeCell ref="C23:I23"/>
    <mergeCell ref="AC23:AD23"/>
    <mergeCell ref="C24:H24"/>
    <mergeCell ref="A25:B25"/>
    <mergeCell ref="C25:AB25"/>
    <mergeCell ref="AC25:AF25"/>
    <mergeCell ref="C26:H26"/>
    <mergeCell ref="C27:H27"/>
    <mergeCell ref="A28:B28"/>
    <mergeCell ref="C28:AB28"/>
    <mergeCell ref="AC28:AF28"/>
    <mergeCell ref="A29:B29"/>
    <mergeCell ref="C29:I29"/>
    <mergeCell ref="AC29:AD29"/>
    <mergeCell ref="A30:B30"/>
    <mergeCell ref="C30:I30"/>
    <mergeCell ref="AC30:AD30"/>
    <mergeCell ref="A31:B31"/>
    <mergeCell ref="C31:I31"/>
    <mergeCell ref="AC31:AD31"/>
    <mergeCell ref="A32:B32"/>
    <mergeCell ref="C32:AB32"/>
    <mergeCell ref="AC32:AF32"/>
    <mergeCell ref="A33:B33"/>
    <mergeCell ref="C33:AB33"/>
    <mergeCell ref="AC33:AF33"/>
    <mergeCell ref="A34:B34"/>
    <mergeCell ref="C34:I34"/>
    <mergeCell ref="AC34:AD34"/>
    <mergeCell ref="A35:B35"/>
    <mergeCell ref="C35:AB35"/>
    <mergeCell ref="AC35:AF35"/>
    <mergeCell ref="A36:B36"/>
    <mergeCell ref="C36:AB36"/>
    <mergeCell ref="AC36:AF36"/>
    <mergeCell ref="C37:H37"/>
    <mergeCell ref="A38:B38"/>
    <mergeCell ref="C38:AB38"/>
    <mergeCell ref="AC38:AF38"/>
    <mergeCell ref="A39:B39"/>
    <mergeCell ref="C39:I39"/>
    <mergeCell ref="AC39:AD39"/>
    <mergeCell ref="A40:B40"/>
    <mergeCell ref="C40:AB40"/>
    <mergeCell ref="AC40:AF40"/>
    <mergeCell ref="A41:B41"/>
    <mergeCell ref="C41:AB41"/>
    <mergeCell ref="AC41:AF41"/>
    <mergeCell ref="A42:B42"/>
    <mergeCell ref="C42:AB42"/>
    <mergeCell ref="AC42:AF42"/>
    <mergeCell ref="A43:B43"/>
    <mergeCell ref="C43:AB43"/>
    <mergeCell ref="AC43:AF43"/>
    <mergeCell ref="A44:B44"/>
    <mergeCell ref="C44:AB44"/>
    <mergeCell ref="AC44:AF44"/>
    <mergeCell ref="A45:B45"/>
    <mergeCell ref="C45:AB45"/>
    <mergeCell ref="AC45:AF45"/>
    <mergeCell ref="A46:B46"/>
    <mergeCell ref="C46:AB46"/>
    <mergeCell ref="AC46:AF46"/>
    <mergeCell ref="A47:B47"/>
    <mergeCell ref="C47:AB47"/>
    <mergeCell ref="AC47:AF47"/>
  </mergeCells>
  <printOptions/>
  <pageMargins left="0.7875" right="0.7875" top="0.8861111111111111" bottom="0.88611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9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40">
        <v>0</v>
      </c>
    </row>
    <row r="8" spans="1:34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47">
        <v>0</v>
      </c>
    </row>
    <row r="9" spans="1:34" ht="14.25" customHeight="1">
      <c r="A9" s="10">
        <v>3</v>
      </c>
      <c r="B9" s="10"/>
      <c r="C9" s="22" t="s">
        <v>45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 t="s">
        <v>46</v>
      </c>
      <c r="AD9" s="17"/>
      <c r="AE9" s="17"/>
      <c r="AF9" s="17"/>
      <c r="AG9" s="36">
        <v>370</v>
      </c>
      <c r="AH9" s="34">
        <v>370</v>
      </c>
    </row>
    <row r="10" spans="1:34" ht="14.25" customHeight="1">
      <c r="A10" s="10">
        <v>4</v>
      </c>
      <c r="B10" s="10"/>
      <c r="C10" s="24" t="s">
        <v>50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 t="s">
        <v>51</v>
      </c>
      <c r="AD10" s="25"/>
      <c r="AE10" s="25"/>
      <c r="AF10" s="25"/>
      <c r="AG10" s="37">
        <f>AG9</f>
        <v>370</v>
      </c>
      <c r="AH10" s="13">
        <f>AH9</f>
        <v>370</v>
      </c>
    </row>
    <row r="11" spans="1:34" ht="14.25" customHeight="1">
      <c r="A11" s="10">
        <v>5</v>
      </c>
      <c r="B11" s="10"/>
      <c r="C11" s="22" t="s">
        <v>52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7" t="s">
        <v>53</v>
      </c>
      <c r="AD11" s="17"/>
      <c r="AE11" s="17"/>
      <c r="AF11" s="17"/>
      <c r="AG11" s="14">
        <v>0</v>
      </c>
      <c r="AH11" s="15">
        <v>100</v>
      </c>
    </row>
    <row r="12" spans="1:34" ht="14.25" customHeight="1">
      <c r="A12" s="10">
        <v>6</v>
      </c>
      <c r="B12" s="10"/>
      <c r="C12" s="22" t="s">
        <v>54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7" t="s">
        <v>55</v>
      </c>
      <c r="AD12" s="14"/>
      <c r="AE12" s="14"/>
      <c r="AF12" s="14"/>
      <c r="AG12" s="14">
        <v>100</v>
      </c>
      <c r="AH12" s="15">
        <v>0</v>
      </c>
    </row>
    <row r="13" spans="1:34" ht="14.25" customHeight="1">
      <c r="A13" s="23">
        <v>7</v>
      </c>
      <c r="B13" s="23"/>
      <c r="C13" s="24" t="s">
        <v>59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 t="s">
        <v>60</v>
      </c>
      <c r="AD13" s="25"/>
      <c r="AE13" s="25"/>
      <c r="AF13" s="25"/>
      <c r="AG13" s="37">
        <f>SUM(AG11:AG11)</f>
        <v>0</v>
      </c>
      <c r="AH13" s="13">
        <f>SUM(AH11:AH11)</f>
        <v>100</v>
      </c>
    </row>
    <row r="14" spans="1:34" ht="14.25" customHeight="1">
      <c r="A14" s="26">
        <v>8</v>
      </c>
      <c r="B14" s="26"/>
      <c r="C14" s="31" t="s">
        <v>61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8" t="s">
        <v>62</v>
      </c>
      <c r="AD14" s="28"/>
      <c r="AE14" s="28"/>
      <c r="AF14" s="28"/>
      <c r="AG14" s="40">
        <f>SUM(AG10,AG13)</f>
        <v>370</v>
      </c>
      <c r="AH14" s="29">
        <f>SUM(AH10,AH13)</f>
        <v>470</v>
      </c>
    </row>
    <row r="15" spans="1:34" ht="14.25" customHeight="1">
      <c r="A15" s="18">
        <v>9</v>
      </c>
      <c r="B15" s="18"/>
      <c r="C15" s="69" t="s">
        <v>132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25" t="s">
        <v>133</v>
      </c>
      <c r="AD15" s="25"/>
      <c r="AE15" s="25"/>
      <c r="AF15" s="25"/>
      <c r="AG15" s="70">
        <f>SUM(AG16:AG20)</f>
        <v>1274</v>
      </c>
      <c r="AH15" s="71">
        <f>SUM(AH16:AH20)</f>
        <v>1274</v>
      </c>
    </row>
    <row r="16" spans="1:34" ht="14.25" customHeight="1">
      <c r="A16" s="10">
        <v>10</v>
      </c>
      <c r="B16" s="18"/>
      <c r="C16" s="72" t="s">
        <v>134</v>
      </c>
      <c r="D16" s="72"/>
      <c r="E16" s="72"/>
      <c r="F16" s="72"/>
      <c r="G16" s="72"/>
      <c r="H16" s="72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20"/>
      <c r="AD16" s="70"/>
      <c r="AE16" s="70"/>
      <c r="AF16" s="70"/>
      <c r="AG16" s="14">
        <v>160</v>
      </c>
      <c r="AH16" s="15">
        <v>160</v>
      </c>
    </row>
    <row r="17" spans="1:34" ht="14.25" customHeight="1">
      <c r="A17" s="10">
        <v>11</v>
      </c>
      <c r="B17" s="18"/>
      <c r="C17" s="64" t="s">
        <v>135</v>
      </c>
      <c r="D17" s="64"/>
      <c r="E17" s="64"/>
      <c r="F17" s="64"/>
      <c r="G17" s="64"/>
      <c r="H17" s="64"/>
      <c r="I17" s="64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20"/>
      <c r="AD17" s="70"/>
      <c r="AE17" s="70"/>
      <c r="AF17" s="70"/>
      <c r="AG17" s="14">
        <v>574</v>
      </c>
      <c r="AH17" s="15">
        <v>574</v>
      </c>
    </row>
    <row r="18" spans="1:34" ht="14.25" customHeight="1">
      <c r="A18" s="10">
        <v>12</v>
      </c>
      <c r="B18" s="18"/>
      <c r="C18" s="64" t="s">
        <v>136</v>
      </c>
      <c r="D18" s="64"/>
      <c r="E18" s="64"/>
      <c r="F18" s="64"/>
      <c r="G18" s="64"/>
      <c r="H18" s="64"/>
      <c r="I18" s="64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20"/>
      <c r="AD18" s="70"/>
      <c r="AE18" s="70"/>
      <c r="AF18" s="70"/>
      <c r="AG18" s="14">
        <v>100</v>
      </c>
      <c r="AH18" s="15">
        <v>100</v>
      </c>
    </row>
    <row r="19" spans="1:34" ht="14.25" customHeight="1">
      <c r="A19" s="10">
        <v>13</v>
      </c>
      <c r="B19" s="18"/>
      <c r="C19" s="64" t="s">
        <v>137</v>
      </c>
      <c r="D19" s="64"/>
      <c r="E19" s="64"/>
      <c r="F19" s="64"/>
      <c r="G19" s="64"/>
      <c r="H19" s="64"/>
      <c r="I19" s="6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20"/>
      <c r="AD19" s="70"/>
      <c r="AE19" s="70"/>
      <c r="AF19" s="70"/>
      <c r="AG19" s="14">
        <v>290</v>
      </c>
      <c r="AH19" s="15">
        <v>290</v>
      </c>
    </row>
    <row r="20" spans="1:34" ht="14.25" customHeight="1">
      <c r="A20" s="10">
        <v>14</v>
      </c>
      <c r="B20" s="18"/>
      <c r="C20" s="64" t="s">
        <v>138</v>
      </c>
      <c r="D20" s="64"/>
      <c r="E20" s="64"/>
      <c r="F20" s="64"/>
      <c r="G20" s="64"/>
      <c r="H20" s="64"/>
      <c r="I20" s="6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20"/>
      <c r="AD20" s="70"/>
      <c r="AE20" s="70"/>
      <c r="AF20" s="70"/>
      <c r="AG20" s="14">
        <v>150</v>
      </c>
      <c r="AH20" s="15">
        <v>150</v>
      </c>
    </row>
    <row r="21" spans="1:34" ht="14.25" customHeight="1">
      <c r="A21" s="23">
        <v>15</v>
      </c>
      <c r="B21" s="23"/>
      <c r="C21" s="69" t="s">
        <v>139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25" t="s">
        <v>140</v>
      </c>
      <c r="AD21" s="74"/>
      <c r="AE21" s="74"/>
      <c r="AF21" s="74"/>
      <c r="AG21" s="13">
        <f>SUM(AG22:AG23)</f>
        <v>816</v>
      </c>
      <c r="AH21" s="13">
        <f>SUM(AH22:AH23)</f>
        <v>816</v>
      </c>
    </row>
    <row r="22" spans="1:34" ht="14.25" customHeight="1">
      <c r="A22" s="10">
        <v>16</v>
      </c>
      <c r="B22" s="18"/>
      <c r="C22" s="64" t="s">
        <v>141</v>
      </c>
      <c r="D22" s="64"/>
      <c r="E22" s="64"/>
      <c r="F22" s="64"/>
      <c r="G22" s="64"/>
      <c r="H22" s="64"/>
      <c r="I22" s="6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20"/>
      <c r="AD22" s="70"/>
      <c r="AE22" s="70"/>
      <c r="AF22" s="70"/>
      <c r="AG22" s="65">
        <v>566</v>
      </c>
      <c r="AH22" s="15">
        <v>566</v>
      </c>
    </row>
    <row r="23" spans="1:34" ht="14.25" customHeight="1">
      <c r="A23" s="10">
        <v>17</v>
      </c>
      <c r="B23" s="18"/>
      <c r="C23" s="64" t="s">
        <v>142</v>
      </c>
      <c r="D23" s="64"/>
      <c r="E23" s="64"/>
      <c r="F23" s="64"/>
      <c r="G23" s="64"/>
      <c r="H23" s="64"/>
      <c r="I23" s="6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20"/>
      <c r="AD23" s="70"/>
      <c r="AE23" s="70"/>
      <c r="AF23" s="70"/>
      <c r="AG23" s="65">
        <v>250</v>
      </c>
      <c r="AH23" s="15">
        <v>250</v>
      </c>
    </row>
    <row r="24" spans="1:34" ht="14.25" customHeight="1">
      <c r="A24" s="23">
        <v>18</v>
      </c>
      <c r="B24" s="23"/>
      <c r="C24" s="69" t="s">
        <v>143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25" t="s">
        <v>144</v>
      </c>
      <c r="AD24" s="74"/>
      <c r="AE24" s="74"/>
      <c r="AF24" s="74"/>
      <c r="AG24" s="74">
        <v>0</v>
      </c>
      <c r="AH24" s="13">
        <f>AH25</f>
        <v>4886</v>
      </c>
    </row>
    <row r="25" spans="1:34" ht="14.25" customHeight="1">
      <c r="A25" s="10">
        <v>19</v>
      </c>
      <c r="B25" s="18"/>
      <c r="C25" s="64" t="s">
        <v>145</v>
      </c>
      <c r="D25" s="64"/>
      <c r="E25" s="64"/>
      <c r="F25" s="64"/>
      <c r="G25" s="64"/>
      <c r="H25" s="64"/>
      <c r="I25" s="6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20"/>
      <c r="AD25" s="70"/>
      <c r="AE25" s="70"/>
      <c r="AF25" s="70"/>
      <c r="AG25" s="70">
        <v>0</v>
      </c>
      <c r="AH25" s="15">
        <v>4886</v>
      </c>
    </row>
    <row r="26" spans="1:34" ht="14.25" customHeight="1">
      <c r="A26" s="10">
        <v>20</v>
      </c>
      <c r="B26" s="18"/>
      <c r="C26" s="64" t="s">
        <v>146</v>
      </c>
      <c r="D26" s="64"/>
      <c r="E26" s="64"/>
      <c r="F26" s="64"/>
      <c r="G26" s="64"/>
      <c r="H26" s="64"/>
      <c r="I26" s="64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20" t="s">
        <v>147</v>
      </c>
      <c r="AD26" s="70"/>
      <c r="AE26" s="70"/>
      <c r="AF26" s="70"/>
      <c r="AG26" s="70">
        <v>2318</v>
      </c>
      <c r="AH26" s="21">
        <f>AH27</f>
        <v>2318</v>
      </c>
    </row>
    <row r="27" spans="1:34" ht="12.75" customHeight="1">
      <c r="A27" s="75">
        <v>21</v>
      </c>
      <c r="C27" s="76" t="s">
        <v>148</v>
      </c>
      <c r="D27" s="76"/>
      <c r="E27" s="76"/>
      <c r="F27" s="76"/>
      <c r="G27" s="76"/>
      <c r="H27" s="76"/>
      <c r="AD27" s="70"/>
      <c r="AE27" s="70"/>
      <c r="AF27" s="70"/>
      <c r="AG27" s="65">
        <v>2318</v>
      </c>
      <c r="AH27" s="15">
        <v>2318</v>
      </c>
    </row>
    <row r="28" spans="1:34" ht="14.25" customHeight="1">
      <c r="A28" s="18">
        <v>22</v>
      </c>
      <c r="B28" s="18"/>
      <c r="C28" s="69" t="s">
        <v>149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25" t="s">
        <v>150</v>
      </c>
      <c r="AD28" s="25"/>
      <c r="AE28" s="25"/>
      <c r="AF28" s="25"/>
      <c r="AG28" s="13">
        <f>SUM(AG29:AG33)</f>
        <v>1350</v>
      </c>
      <c r="AH28" s="13">
        <f>SUM(AH29:AH33)</f>
        <v>1350</v>
      </c>
    </row>
    <row r="29" spans="1:34" ht="14.25" customHeight="1">
      <c r="A29" s="10">
        <v>23</v>
      </c>
      <c r="B29" s="18"/>
      <c r="C29" s="76" t="s">
        <v>151</v>
      </c>
      <c r="D29" s="76"/>
      <c r="E29" s="76"/>
      <c r="F29" s="76"/>
      <c r="G29" s="76"/>
      <c r="H29" s="76"/>
      <c r="AG29" s="14">
        <v>150</v>
      </c>
      <c r="AH29" s="66">
        <v>150</v>
      </c>
    </row>
    <row r="30" spans="1:34" ht="14.25" customHeight="1">
      <c r="A30" s="10">
        <v>24</v>
      </c>
      <c r="B30" s="18"/>
      <c r="C30" s="77" t="s">
        <v>152</v>
      </c>
      <c r="D30" s="77"/>
      <c r="E30" s="77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G30" s="14">
        <v>200</v>
      </c>
      <c r="AH30" s="66">
        <v>200</v>
      </c>
    </row>
    <row r="31" spans="1:34" ht="14.25" customHeight="1">
      <c r="A31" s="10">
        <v>25</v>
      </c>
      <c r="B31" s="18"/>
      <c r="C31" s="76" t="s">
        <v>153</v>
      </c>
      <c r="D31" s="76"/>
      <c r="E31" s="76"/>
      <c r="F31" s="76"/>
      <c r="G31" s="76"/>
      <c r="H31" s="76"/>
      <c r="AG31" s="14">
        <v>616</v>
      </c>
      <c r="AH31" s="66">
        <v>616</v>
      </c>
    </row>
    <row r="32" spans="1:34" ht="14.25" customHeight="1">
      <c r="A32" s="10">
        <v>26</v>
      </c>
      <c r="B32" s="18"/>
      <c r="C32" s="77" t="s">
        <v>154</v>
      </c>
      <c r="D32" s="77"/>
      <c r="E32" s="77"/>
      <c r="F32" s="77"/>
      <c r="G32" s="77"/>
      <c r="H32" s="77"/>
      <c r="AC32" s="78"/>
      <c r="AG32" s="14">
        <v>150</v>
      </c>
      <c r="AH32" s="66">
        <v>150</v>
      </c>
    </row>
    <row r="33" spans="1:34" ht="14.25" customHeight="1">
      <c r="A33" s="18">
        <v>27</v>
      </c>
      <c r="B33" s="18"/>
      <c r="C33" s="64" t="s">
        <v>155</v>
      </c>
      <c r="D33" s="64"/>
      <c r="E33" s="64"/>
      <c r="F33" s="64"/>
      <c r="G33" s="64"/>
      <c r="H33" s="64"/>
      <c r="I33" s="64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20"/>
      <c r="AD33" s="70"/>
      <c r="AE33" s="70"/>
      <c r="AF33" s="70"/>
      <c r="AG33" s="65">
        <v>234</v>
      </c>
      <c r="AH33" s="66">
        <v>234</v>
      </c>
    </row>
    <row r="34" spans="1:34" ht="14.25" customHeight="1">
      <c r="A34" s="26">
        <v>28</v>
      </c>
      <c r="B34" s="26"/>
      <c r="C34" s="39" t="s">
        <v>63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28" t="s">
        <v>64</v>
      </c>
      <c r="AD34" s="28"/>
      <c r="AE34" s="28"/>
      <c r="AF34" s="28"/>
      <c r="AG34" s="29">
        <f>AG15+AG21+AG24+AG26+AG28</f>
        <v>5758</v>
      </c>
      <c r="AH34" s="29">
        <f>AH15+AH21+AH24+AH26+AH28</f>
        <v>10644</v>
      </c>
    </row>
    <row r="35" spans="1:34" ht="14.25" customHeight="1">
      <c r="A35" s="26">
        <v>29</v>
      </c>
      <c r="B35" s="26"/>
      <c r="C35" s="39" t="s">
        <v>65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28" t="s">
        <v>66</v>
      </c>
      <c r="AD35" s="28"/>
      <c r="AE35" s="28"/>
      <c r="AF35" s="28"/>
      <c r="AG35" s="40">
        <v>0</v>
      </c>
      <c r="AH35" s="29">
        <v>0</v>
      </c>
    </row>
    <row r="36" spans="1:34" ht="14.25" customHeight="1">
      <c r="A36" s="41">
        <v>30</v>
      </c>
      <c r="B36" s="41"/>
      <c r="C36" s="42" t="s">
        <v>67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8" t="s">
        <v>68</v>
      </c>
      <c r="AD36" s="28"/>
      <c r="AE36" s="28"/>
      <c r="AF36" s="28"/>
      <c r="AG36" s="40">
        <v>0</v>
      </c>
      <c r="AH36" s="29">
        <v>0</v>
      </c>
    </row>
    <row r="37" spans="1:34" ht="14.25" customHeight="1">
      <c r="A37" s="41">
        <v>31</v>
      </c>
      <c r="B37" s="41"/>
      <c r="C37" s="39" t="s">
        <v>69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28" t="s">
        <v>70</v>
      </c>
      <c r="AD37" s="28"/>
      <c r="AE37" s="28"/>
      <c r="AF37" s="28"/>
      <c r="AG37" s="40">
        <v>0</v>
      </c>
      <c r="AH37" s="29">
        <v>0</v>
      </c>
    </row>
    <row r="38" spans="1:34" ht="14.25" customHeight="1">
      <c r="A38" s="41">
        <v>32</v>
      </c>
      <c r="B38" s="41"/>
      <c r="C38" s="39" t="s">
        <v>71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28" t="s">
        <v>72</v>
      </c>
      <c r="AD38" s="28"/>
      <c r="AE38" s="28"/>
      <c r="AF38" s="28"/>
      <c r="AG38" s="40">
        <v>0</v>
      </c>
      <c r="AH38" s="29">
        <v>0</v>
      </c>
    </row>
    <row r="39" spans="1:34" ht="17.25" customHeight="1">
      <c r="A39" s="23">
        <v>33</v>
      </c>
      <c r="B39" s="23"/>
      <c r="C39" s="43" t="s">
        <v>73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4" t="s">
        <v>74</v>
      </c>
      <c r="AD39" s="44"/>
      <c r="AE39" s="44"/>
      <c r="AF39" s="44"/>
      <c r="AG39" s="45">
        <f>SUM(AG7,AG8,AG14,AG34,AG35,AG36,AG37,AG38)</f>
        <v>6128</v>
      </c>
      <c r="AH39" s="45">
        <f>SUM(AH7,AH8,AH14,AH34,AH35,AH36,AH37,AH38)</f>
        <v>11114</v>
      </c>
    </row>
  </sheetData>
  <sheetProtection selectLockedCells="1" selectUnlockedCells="1"/>
  <mergeCells count="67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AB8"/>
    <mergeCell ref="AC8:AF8"/>
    <mergeCell ref="C9:AB9"/>
    <mergeCell ref="AC9:AF9"/>
    <mergeCell ref="C10:AB10"/>
    <mergeCell ref="AC10:AF10"/>
    <mergeCell ref="A11:B11"/>
    <mergeCell ref="C11:AB11"/>
    <mergeCell ref="AC11:AF11"/>
    <mergeCell ref="C12:H12"/>
    <mergeCell ref="A13:B13"/>
    <mergeCell ref="C13:AB13"/>
    <mergeCell ref="AC13:AF13"/>
    <mergeCell ref="A14:B14"/>
    <mergeCell ref="C14:AB14"/>
    <mergeCell ref="AC14:AF14"/>
    <mergeCell ref="C15:AB15"/>
    <mergeCell ref="AC15:AF15"/>
    <mergeCell ref="C16:I16"/>
    <mergeCell ref="C17:I17"/>
    <mergeCell ref="C18:I18"/>
    <mergeCell ref="C19:I19"/>
    <mergeCell ref="C20:I20"/>
    <mergeCell ref="C21:H21"/>
    <mergeCell ref="C22:H22"/>
    <mergeCell ref="C23:H23"/>
    <mergeCell ref="C24:H24"/>
    <mergeCell ref="C25:H25"/>
    <mergeCell ref="C26:H26"/>
    <mergeCell ref="C27:H27"/>
    <mergeCell ref="C28:AB28"/>
    <mergeCell ref="AC28:AF28"/>
    <mergeCell ref="C29:H29"/>
    <mergeCell ref="C30:H30"/>
    <mergeCell ref="C31:H31"/>
    <mergeCell ref="C32:H32"/>
    <mergeCell ref="C33:I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  <mergeCell ref="A37:B37"/>
    <mergeCell ref="C37:AB37"/>
    <mergeCell ref="AC37:AF37"/>
    <mergeCell ref="A38:B38"/>
    <mergeCell ref="C38:AB38"/>
    <mergeCell ref="AC38:AF38"/>
    <mergeCell ref="A39:B39"/>
    <mergeCell ref="C39:AB39"/>
    <mergeCell ref="AC39:AF39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4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40">
        <v>0</v>
      </c>
    </row>
    <row r="8" spans="1:34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47">
        <v>0</v>
      </c>
    </row>
    <row r="9" spans="1:34" ht="14.25" customHeight="1">
      <c r="A9" s="10">
        <v>3</v>
      </c>
      <c r="B9" s="10"/>
      <c r="C9" s="22" t="s">
        <v>109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 t="s">
        <v>110</v>
      </c>
      <c r="AD9" s="17"/>
      <c r="AE9" s="17"/>
      <c r="AF9" s="17"/>
      <c r="AG9" s="36">
        <v>10</v>
      </c>
      <c r="AH9" s="36">
        <v>10</v>
      </c>
    </row>
    <row r="10" spans="1:34" ht="14.25" customHeight="1">
      <c r="A10" s="10">
        <v>4</v>
      </c>
      <c r="B10" s="10"/>
      <c r="C10" s="22" t="s">
        <v>29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7" t="s">
        <v>30</v>
      </c>
      <c r="AD10" s="17"/>
      <c r="AE10" s="17"/>
      <c r="AF10" s="17"/>
      <c r="AG10" s="36">
        <v>10</v>
      </c>
      <c r="AH10" s="36">
        <v>10</v>
      </c>
    </row>
    <row r="11" spans="1:34" ht="14.25" customHeight="1">
      <c r="A11" s="10">
        <v>5</v>
      </c>
      <c r="B11" s="10"/>
      <c r="C11" s="24" t="s">
        <v>34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 t="s">
        <v>35</v>
      </c>
      <c r="AD11" s="25"/>
      <c r="AE11" s="25"/>
      <c r="AF11" s="25"/>
      <c r="AG11" s="37">
        <f>SUM(AG9:AG10)</f>
        <v>20</v>
      </c>
      <c r="AH11" s="37">
        <f>SUM(AH9:AH10)</f>
        <v>20</v>
      </c>
    </row>
    <row r="12" spans="1:34" ht="14.25" customHeight="1">
      <c r="A12" s="10">
        <v>6</v>
      </c>
      <c r="B12" s="10"/>
      <c r="C12" s="22" t="s">
        <v>98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7" t="s">
        <v>99</v>
      </c>
      <c r="AD12" s="17"/>
      <c r="AE12" s="17"/>
      <c r="AF12" s="17"/>
      <c r="AG12" s="36">
        <v>20</v>
      </c>
      <c r="AH12" s="36">
        <v>20</v>
      </c>
    </row>
    <row r="13" spans="1:34" ht="14.25" customHeight="1">
      <c r="A13" s="10">
        <v>7</v>
      </c>
      <c r="B13" s="10"/>
      <c r="C13" s="24" t="s">
        <v>50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 t="s">
        <v>51</v>
      </c>
      <c r="AD13" s="25"/>
      <c r="AE13" s="25"/>
      <c r="AF13" s="25"/>
      <c r="AG13" s="37">
        <f>AG12</f>
        <v>20</v>
      </c>
      <c r="AH13" s="37">
        <f>AH12</f>
        <v>20</v>
      </c>
    </row>
    <row r="14" spans="1:34" ht="14.25" customHeight="1">
      <c r="A14" s="10">
        <v>8</v>
      </c>
      <c r="B14" s="10"/>
      <c r="C14" s="24" t="s">
        <v>113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 t="s">
        <v>114</v>
      </c>
      <c r="AD14" s="25"/>
      <c r="AE14" s="25"/>
      <c r="AF14" s="25"/>
      <c r="AG14" s="37">
        <v>50</v>
      </c>
      <c r="AH14" s="37">
        <v>50</v>
      </c>
    </row>
    <row r="15" spans="1:34" ht="14.25" customHeight="1">
      <c r="A15" s="10">
        <v>9</v>
      </c>
      <c r="B15" s="10"/>
      <c r="C15" s="22" t="s">
        <v>52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7" t="s">
        <v>53</v>
      </c>
      <c r="AD15" s="17"/>
      <c r="AE15" s="17"/>
      <c r="AF15" s="17"/>
      <c r="AG15" s="14">
        <v>0</v>
      </c>
      <c r="AH15" s="14">
        <v>11</v>
      </c>
    </row>
    <row r="16" spans="1:34" ht="14.25" customHeight="1">
      <c r="A16" s="10">
        <v>10</v>
      </c>
      <c r="B16" s="10"/>
      <c r="C16" s="22" t="s">
        <v>54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 t="s">
        <v>55</v>
      </c>
      <c r="AD16" s="14"/>
      <c r="AE16" s="14"/>
      <c r="AF16" s="14"/>
      <c r="AG16" s="14">
        <v>11</v>
      </c>
      <c r="AH16" s="14">
        <v>0</v>
      </c>
    </row>
    <row r="17" spans="1:34" ht="14.25" customHeight="1">
      <c r="A17" s="23">
        <v>11</v>
      </c>
      <c r="B17" s="23"/>
      <c r="C17" s="24" t="s">
        <v>59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60</v>
      </c>
      <c r="AD17" s="25"/>
      <c r="AE17" s="25"/>
      <c r="AF17" s="25"/>
      <c r="AG17" s="37">
        <f>SUM(AG15:AG15)</f>
        <v>0</v>
      </c>
      <c r="AH17" s="37">
        <f>SUM(AH15:AH15)</f>
        <v>11</v>
      </c>
    </row>
    <row r="18" spans="1:34" ht="14.25" customHeight="1">
      <c r="A18" s="26">
        <v>12</v>
      </c>
      <c r="B18" s="26"/>
      <c r="C18" s="31" t="s">
        <v>61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8" t="s">
        <v>62</v>
      </c>
      <c r="AD18" s="28"/>
      <c r="AE18" s="28"/>
      <c r="AF18" s="28"/>
      <c r="AG18" s="40">
        <v>101</v>
      </c>
      <c r="AH18" s="40">
        <f>SUM(AH11,AH13,AH14,AH17)</f>
        <v>101</v>
      </c>
    </row>
    <row r="19" spans="1:34" ht="14.25" customHeight="1">
      <c r="A19" s="26">
        <v>13</v>
      </c>
      <c r="B19" s="26"/>
      <c r="C19" s="39" t="s">
        <v>63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28" t="s">
        <v>64</v>
      </c>
      <c r="AD19" s="28"/>
      <c r="AE19" s="28"/>
      <c r="AF19" s="28"/>
      <c r="AG19" s="40">
        <v>0</v>
      </c>
      <c r="AH19" s="40">
        <v>0</v>
      </c>
    </row>
    <row r="20" spans="1:34" ht="14.25" customHeight="1">
      <c r="A20" s="26">
        <v>14</v>
      </c>
      <c r="B20" s="26"/>
      <c r="C20" s="39" t="s">
        <v>65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28" t="s">
        <v>66</v>
      </c>
      <c r="AD20" s="28"/>
      <c r="AE20" s="28"/>
      <c r="AF20" s="28"/>
      <c r="AG20" s="40">
        <v>0</v>
      </c>
      <c r="AH20" s="40">
        <v>0</v>
      </c>
    </row>
    <row r="21" spans="1:34" ht="14.25" customHeight="1">
      <c r="A21" s="41">
        <v>15</v>
      </c>
      <c r="B21" s="41"/>
      <c r="C21" s="42" t="s">
        <v>67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8" t="s">
        <v>68</v>
      </c>
      <c r="AD21" s="28"/>
      <c r="AE21" s="28"/>
      <c r="AF21" s="28"/>
      <c r="AG21" s="40">
        <v>0</v>
      </c>
      <c r="AH21" s="40">
        <v>0</v>
      </c>
    </row>
    <row r="22" spans="1:34" ht="14.25" customHeight="1">
      <c r="A22" s="41">
        <v>16</v>
      </c>
      <c r="B22" s="41"/>
      <c r="C22" s="39" t="s">
        <v>69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28" t="s">
        <v>70</v>
      </c>
      <c r="AD22" s="28"/>
      <c r="AE22" s="28"/>
      <c r="AF22" s="28"/>
      <c r="AG22" s="40">
        <v>0</v>
      </c>
      <c r="AH22" s="40">
        <v>0</v>
      </c>
    </row>
    <row r="23" spans="1:34" ht="14.25" customHeight="1">
      <c r="A23" s="41">
        <v>17</v>
      </c>
      <c r="B23" s="41"/>
      <c r="C23" s="39" t="s">
        <v>71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28" t="s">
        <v>72</v>
      </c>
      <c r="AD23" s="28"/>
      <c r="AE23" s="28"/>
      <c r="AF23" s="28"/>
      <c r="AG23" s="40">
        <v>0</v>
      </c>
      <c r="AH23" s="40">
        <v>0</v>
      </c>
    </row>
    <row r="24" spans="1:34" ht="17.25">
      <c r="A24" s="23">
        <v>18</v>
      </c>
      <c r="B24" s="23"/>
      <c r="C24" s="43" t="s">
        <v>73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 t="s">
        <v>74</v>
      </c>
      <c r="AD24" s="44"/>
      <c r="AE24" s="44"/>
      <c r="AF24" s="44"/>
      <c r="AG24" s="68">
        <f>SUM(AG7,AG8,AG18,AG19,AG20,AG21,AG22,AG23)</f>
        <v>101</v>
      </c>
      <c r="AH24" s="68">
        <f>SUM(AH7,AH8,AH18,AH19,AH20,AH21,AH22,AH23)</f>
        <v>101</v>
      </c>
    </row>
  </sheetData>
  <sheetProtection selectLockedCells="1" selectUnlockedCells="1"/>
  <mergeCells count="54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AB8"/>
    <mergeCell ref="AC8:AF8"/>
    <mergeCell ref="C9:AB9"/>
    <mergeCell ref="AC9:AF9"/>
    <mergeCell ref="C10:AB10"/>
    <mergeCell ref="AC10:AF10"/>
    <mergeCell ref="C11:AB11"/>
    <mergeCell ref="AC11:AF11"/>
    <mergeCell ref="C12:AB12"/>
    <mergeCell ref="AC12:AF12"/>
    <mergeCell ref="C13:AB13"/>
    <mergeCell ref="AC13:AF13"/>
    <mergeCell ref="C14:AB14"/>
    <mergeCell ref="AC14:AF14"/>
    <mergeCell ref="A15:B15"/>
    <mergeCell ref="C15:AB15"/>
    <mergeCell ref="AC15:AF15"/>
    <mergeCell ref="C16:H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0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157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40">
        <v>0</v>
      </c>
    </row>
    <row r="8" spans="1:34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47">
        <v>0</v>
      </c>
    </row>
    <row r="9" spans="1:34" ht="14.25" customHeight="1">
      <c r="A9" s="10">
        <v>3</v>
      </c>
      <c r="B9" s="10"/>
      <c r="C9" s="22" t="s">
        <v>29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 t="s">
        <v>30</v>
      </c>
      <c r="AD9" s="17"/>
      <c r="AE9" s="17"/>
      <c r="AF9" s="17"/>
      <c r="AG9" s="36">
        <f>SUM(AG10:AG11)</f>
        <v>30</v>
      </c>
      <c r="AH9" s="36">
        <f>SUM(AH10:AH11)</f>
        <v>30</v>
      </c>
    </row>
    <row r="10" spans="1:34" ht="14.25" customHeight="1">
      <c r="A10" s="10">
        <v>4</v>
      </c>
      <c r="B10" s="10"/>
      <c r="C10" s="36" t="s">
        <v>158</v>
      </c>
      <c r="D10" s="36"/>
      <c r="E10" s="36"/>
      <c r="F10" s="36"/>
      <c r="G10" s="36"/>
      <c r="H10" s="36"/>
      <c r="I10" s="3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7"/>
      <c r="AD10" s="14"/>
      <c r="AE10" s="14"/>
      <c r="AF10" s="14"/>
      <c r="AG10" s="36">
        <v>25</v>
      </c>
      <c r="AH10" s="36">
        <v>25</v>
      </c>
    </row>
    <row r="11" spans="1:34" ht="14.25" customHeight="1">
      <c r="A11" s="10">
        <v>5</v>
      </c>
      <c r="B11" s="10"/>
      <c r="C11" s="36" t="s">
        <v>33</v>
      </c>
      <c r="D11" s="36"/>
      <c r="E11" s="36"/>
      <c r="F11" s="36"/>
      <c r="G11" s="36"/>
      <c r="H11" s="36"/>
      <c r="I11" s="3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7"/>
      <c r="AD11" s="14"/>
      <c r="AE11" s="14"/>
      <c r="AF11" s="14"/>
      <c r="AG11" s="36">
        <v>5</v>
      </c>
      <c r="AH11" s="36">
        <v>5</v>
      </c>
    </row>
    <row r="12" spans="1:34" ht="14.25" customHeight="1">
      <c r="A12" s="23">
        <v>6</v>
      </c>
      <c r="B12" s="23"/>
      <c r="C12" s="24" t="s">
        <v>34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 t="s">
        <v>35</v>
      </c>
      <c r="AD12" s="25"/>
      <c r="AE12" s="25"/>
      <c r="AF12" s="25"/>
      <c r="AG12" s="37">
        <f>AG9</f>
        <v>30</v>
      </c>
      <c r="AH12" s="37">
        <f>AH9</f>
        <v>30</v>
      </c>
    </row>
    <row r="13" spans="1:34" ht="14.25" customHeight="1">
      <c r="A13" s="10">
        <v>7</v>
      </c>
      <c r="B13" s="10"/>
      <c r="C13" s="22" t="s">
        <v>40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7" t="s">
        <v>41</v>
      </c>
      <c r="AD13" s="17"/>
      <c r="AE13" s="17"/>
      <c r="AF13" s="17"/>
      <c r="AG13" s="36">
        <f>SUM(AG14:AG16)</f>
        <v>115</v>
      </c>
      <c r="AH13" s="36">
        <f>SUM(AH14:AH16)</f>
        <v>115</v>
      </c>
    </row>
    <row r="14" spans="1:34" ht="14.25" customHeight="1">
      <c r="A14" s="10">
        <v>8</v>
      </c>
      <c r="B14" s="10"/>
      <c r="C14" s="22" t="s">
        <v>42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/>
      <c r="AD14" s="17"/>
      <c r="AE14" s="14"/>
      <c r="AF14" s="14"/>
      <c r="AG14" s="36">
        <v>15</v>
      </c>
      <c r="AH14" s="36">
        <v>15</v>
      </c>
    </row>
    <row r="15" spans="1:34" ht="14.25" customHeight="1">
      <c r="A15" s="10">
        <v>9</v>
      </c>
      <c r="B15" s="10"/>
      <c r="C15" s="22" t="s">
        <v>44</v>
      </c>
      <c r="D15" s="22"/>
      <c r="E15" s="22"/>
      <c r="F15" s="22"/>
      <c r="G15" s="22"/>
      <c r="H15" s="22"/>
      <c r="I15" s="22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14"/>
      <c r="AE15" s="14"/>
      <c r="AF15" s="14"/>
      <c r="AG15" s="36">
        <v>30</v>
      </c>
      <c r="AH15" s="36">
        <v>30</v>
      </c>
    </row>
    <row r="16" spans="1:34" ht="14.25" customHeight="1">
      <c r="A16" s="10">
        <v>10</v>
      </c>
      <c r="B16" s="10"/>
      <c r="C16" s="22" t="s">
        <v>159</v>
      </c>
      <c r="D16" s="22"/>
      <c r="E16" s="22"/>
      <c r="F16" s="22"/>
      <c r="G16" s="22"/>
      <c r="H16" s="22"/>
      <c r="I16" s="22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  <c r="AF16" s="25"/>
      <c r="AG16" s="36">
        <v>70</v>
      </c>
      <c r="AH16" s="36">
        <v>70</v>
      </c>
    </row>
    <row r="17" spans="1:34" ht="14.25" customHeight="1">
      <c r="A17" s="10">
        <v>11</v>
      </c>
      <c r="B17" s="10"/>
      <c r="C17" s="22" t="s">
        <v>119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7" t="s">
        <v>120</v>
      </c>
      <c r="AD17" s="17"/>
      <c r="AE17" s="17"/>
      <c r="AF17" s="17"/>
      <c r="AG17" s="36">
        <v>10</v>
      </c>
      <c r="AH17" s="36">
        <v>10</v>
      </c>
    </row>
    <row r="18" spans="1:34" ht="14.25" customHeight="1">
      <c r="A18" s="10">
        <v>12</v>
      </c>
      <c r="B18" s="10"/>
      <c r="C18" s="22" t="s">
        <v>98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7" t="s">
        <v>99</v>
      </c>
      <c r="AD18" s="17"/>
      <c r="AE18" s="17"/>
      <c r="AF18" s="17"/>
      <c r="AG18" s="36">
        <v>32</v>
      </c>
      <c r="AH18" s="36">
        <v>32</v>
      </c>
    </row>
    <row r="19" spans="1:34" ht="14.25" customHeight="1">
      <c r="A19" s="10">
        <v>13</v>
      </c>
      <c r="B19" s="10"/>
      <c r="C19" s="24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 t="s">
        <v>51</v>
      </c>
      <c r="AD19" s="14"/>
      <c r="AE19" s="14"/>
      <c r="AF19" s="14"/>
      <c r="AG19" s="36">
        <f>SUM(AG13,AG17,AG18)</f>
        <v>157</v>
      </c>
      <c r="AH19" s="36">
        <f>SUM(AH13,AH17,AH18)</f>
        <v>157</v>
      </c>
    </row>
    <row r="20" spans="1:34" ht="14.25" customHeight="1">
      <c r="A20" s="10">
        <v>14</v>
      </c>
      <c r="B20" s="10"/>
      <c r="C20" s="22" t="s">
        <v>52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7" t="s">
        <v>53</v>
      </c>
      <c r="AD20" s="17"/>
      <c r="AE20" s="17"/>
      <c r="AF20" s="17"/>
      <c r="AG20" s="14">
        <v>0</v>
      </c>
      <c r="AH20" s="14">
        <v>53</v>
      </c>
    </row>
    <row r="21" spans="1:34" ht="14.25" customHeight="1">
      <c r="A21" s="10">
        <v>15</v>
      </c>
      <c r="B21" s="10"/>
      <c r="C21" s="22" t="s">
        <v>54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 t="s">
        <v>55</v>
      </c>
      <c r="AD21" s="14"/>
      <c r="AE21" s="14"/>
      <c r="AF21" s="14"/>
      <c r="AG21" s="14">
        <v>53</v>
      </c>
      <c r="AH21" s="14">
        <v>0</v>
      </c>
    </row>
    <row r="22" spans="1:34" ht="14.25" customHeight="1">
      <c r="A22" s="10">
        <v>16</v>
      </c>
      <c r="B22" s="10"/>
      <c r="C22" s="22" t="s">
        <v>56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7" t="s">
        <v>57</v>
      </c>
      <c r="AD22" s="17"/>
      <c r="AE22" s="17"/>
      <c r="AF22" s="17"/>
      <c r="AG22" s="14">
        <v>10</v>
      </c>
      <c r="AH22" s="14">
        <v>10</v>
      </c>
    </row>
    <row r="23" spans="1:34" ht="14.25" customHeight="1">
      <c r="A23" s="23">
        <v>17</v>
      </c>
      <c r="B23" s="23"/>
      <c r="C23" s="24" t="s">
        <v>59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 t="s">
        <v>60</v>
      </c>
      <c r="AD23" s="25"/>
      <c r="AE23" s="25"/>
      <c r="AF23" s="25"/>
      <c r="AG23" s="37">
        <f>SUM(AG20:AG22)</f>
        <v>63</v>
      </c>
      <c r="AH23" s="37">
        <f>SUM(AH20:AH22)</f>
        <v>63</v>
      </c>
    </row>
    <row r="24" spans="1:34" ht="14.25" customHeight="1">
      <c r="A24" s="26">
        <v>18</v>
      </c>
      <c r="B24" s="26"/>
      <c r="C24" s="31" t="s">
        <v>61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28" t="s">
        <v>62</v>
      </c>
      <c r="AD24" s="28"/>
      <c r="AE24" s="28"/>
      <c r="AF24" s="28"/>
      <c r="AG24" s="40">
        <f>SUM(AG12,AG19,AG23)</f>
        <v>250</v>
      </c>
      <c r="AH24" s="40">
        <f>SUM(AH12,AH19,AH23)</f>
        <v>250</v>
      </c>
    </row>
    <row r="25" spans="1:34" ht="14.25" customHeight="1">
      <c r="A25" s="26">
        <v>19</v>
      </c>
      <c r="B25" s="26"/>
      <c r="C25" s="39" t="s">
        <v>63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28" t="s">
        <v>64</v>
      </c>
      <c r="AD25" s="28"/>
      <c r="AE25" s="28"/>
      <c r="AF25" s="28"/>
      <c r="AG25" s="40">
        <v>0</v>
      </c>
      <c r="AH25" s="40">
        <v>0</v>
      </c>
    </row>
    <row r="26" spans="1:34" ht="14.25" customHeight="1">
      <c r="A26" s="26">
        <v>20</v>
      </c>
      <c r="B26" s="26"/>
      <c r="C26" s="39" t="s">
        <v>65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28" t="s">
        <v>66</v>
      </c>
      <c r="AD26" s="28"/>
      <c r="AE26" s="28"/>
      <c r="AF26" s="28"/>
      <c r="AG26" s="40">
        <v>0</v>
      </c>
      <c r="AH26" s="40">
        <v>0</v>
      </c>
    </row>
    <row r="27" spans="1:34" ht="14.25" customHeight="1">
      <c r="A27" s="41">
        <v>21</v>
      </c>
      <c r="B27" s="41"/>
      <c r="C27" s="42" t="s">
        <v>67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8" t="s">
        <v>68</v>
      </c>
      <c r="AD27" s="28"/>
      <c r="AE27" s="28"/>
      <c r="AF27" s="28"/>
      <c r="AG27" s="40">
        <v>0</v>
      </c>
      <c r="AH27" s="40">
        <v>0</v>
      </c>
    </row>
    <row r="28" spans="1:34" ht="14.25" customHeight="1">
      <c r="A28" s="41">
        <v>22</v>
      </c>
      <c r="B28" s="41"/>
      <c r="C28" s="39" t="s">
        <v>69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28" t="s">
        <v>70</v>
      </c>
      <c r="AD28" s="28"/>
      <c r="AE28" s="28"/>
      <c r="AF28" s="28"/>
      <c r="AG28" s="40">
        <v>0</v>
      </c>
      <c r="AH28" s="40">
        <v>0</v>
      </c>
    </row>
    <row r="29" spans="1:34" ht="14.25" customHeight="1">
      <c r="A29" s="41">
        <v>23</v>
      </c>
      <c r="B29" s="41"/>
      <c r="C29" s="39" t="s">
        <v>71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28" t="s">
        <v>72</v>
      </c>
      <c r="AD29" s="28"/>
      <c r="AE29" s="28"/>
      <c r="AF29" s="28"/>
      <c r="AG29" s="40">
        <v>0</v>
      </c>
      <c r="AH29" s="40">
        <v>0</v>
      </c>
    </row>
    <row r="30" spans="1:34" ht="17.25" customHeight="1">
      <c r="A30" s="23">
        <v>24</v>
      </c>
      <c r="B30" s="23"/>
      <c r="C30" s="43" t="s">
        <v>73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4" t="s">
        <v>74</v>
      </c>
      <c r="AD30" s="44"/>
      <c r="AE30" s="44"/>
      <c r="AF30" s="44"/>
      <c r="AG30" s="68">
        <f>SUM(AG7,AG8,AG24,AG25,AG26,AG27,AG28,AG29)</f>
        <v>250</v>
      </c>
      <c r="AH30" s="68">
        <f>SUM(AH7,AH8,AH24,AH25,AH26,AH27,AH28,AH29)</f>
        <v>250</v>
      </c>
    </row>
  </sheetData>
  <sheetProtection selectLockedCells="1" selectUnlockedCells="1"/>
  <mergeCells count="64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C10:I10"/>
    <mergeCell ref="C11:I11"/>
    <mergeCell ref="A12:B12"/>
    <mergeCell ref="C12:AB12"/>
    <mergeCell ref="AC12:AF12"/>
    <mergeCell ref="C13:AB13"/>
    <mergeCell ref="AC13:AF13"/>
    <mergeCell ref="C14:I14"/>
    <mergeCell ref="AC14:AD14"/>
    <mergeCell ref="C15:I15"/>
    <mergeCell ref="C16:I16"/>
    <mergeCell ref="AC16:AF16"/>
    <mergeCell ref="C17:AB17"/>
    <mergeCell ref="AC17:AF17"/>
    <mergeCell ref="C18:AB18"/>
    <mergeCell ref="AC18:AF18"/>
    <mergeCell ref="C19:AB19"/>
    <mergeCell ref="A20:B20"/>
    <mergeCell ref="C20:AB20"/>
    <mergeCell ref="AC20:AF20"/>
    <mergeCell ref="C21:H21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3"/>
  <sheetViews>
    <sheetView workbookViewId="0" topLeftCell="A2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5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3" customFormat="1" ht="25.5" customHeight="1">
      <c r="A3" s="9" t="s">
        <v>160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  <c r="AI5" s="8" t="s">
        <v>81</v>
      </c>
    </row>
    <row r="6" spans="1:35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  <c r="AI6" s="8"/>
    </row>
    <row r="7" spans="1:35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40">
        <v>0</v>
      </c>
      <c r="AI7" s="40">
        <v>0</v>
      </c>
    </row>
    <row r="8" spans="1:35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47">
        <v>0</v>
      </c>
      <c r="AI8" s="47">
        <v>0</v>
      </c>
    </row>
    <row r="9" spans="1:35" ht="14.25" customHeight="1">
      <c r="A9" s="26">
        <v>3</v>
      </c>
      <c r="B9" s="26"/>
      <c r="C9" s="31" t="s">
        <v>61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28" t="s">
        <v>62</v>
      </c>
      <c r="AD9" s="28"/>
      <c r="AE9" s="28"/>
      <c r="AF9" s="28"/>
      <c r="AG9" s="40">
        <v>0</v>
      </c>
      <c r="AH9" s="40">
        <v>0</v>
      </c>
      <c r="AI9" s="40">
        <v>0</v>
      </c>
    </row>
    <row r="10" spans="1:35" ht="14.25" customHeight="1">
      <c r="A10" s="26">
        <v>4</v>
      </c>
      <c r="B10" s="26"/>
      <c r="C10" s="39" t="s">
        <v>63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28" t="s">
        <v>64</v>
      </c>
      <c r="AD10" s="28"/>
      <c r="AE10" s="28"/>
      <c r="AF10" s="28"/>
      <c r="AG10" s="40">
        <v>0</v>
      </c>
      <c r="AH10" s="40">
        <v>0</v>
      </c>
      <c r="AI10" s="40">
        <v>0</v>
      </c>
    </row>
    <row r="11" spans="1:35" ht="14.25" customHeight="1">
      <c r="A11" s="18">
        <v>5</v>
      </c>
      <c r="B11" s="18"/>
      <c r="C11" s="79" t="s">
        <v>161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17" t="s">
        <v>162</v>
      </c>
      <c r="AD11" s="17"/>
      <c r="AE11" s="17"/>
      <c r="AF11" s="17"/>
      <c r="AG11" s="70">
        <f>SUM(AG12:AG17)</f>
        <v>26795</v>
      </c>
      <c r="AH11" s="80">
        <f>SUM(AH12:AH17)</f>
        <v>26953</v>
      </c>
      <c r="AI11" s="80">
        <f>SUM(AI12:AI17)</f>
        <v>27069</v>
      </c>
    </row>
    <row r="12" spans="1:35" ht="14.25" customHeight="1">
      <c r="A12" s="18">
        <v>6</v>
      </c>
      <c r="B12" s="18"/>
      <c r="C12" s="79" t="s">
        <v>163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17"/>
      <c r="AD12" s="17"/>
      <c r="AE12" s="70"/>
      <c r="AF12" s="70"/>
      <c r="AG12" s="14">
        <v>2008</v>
      </c>
      <c r="AH12" s="15">
        <v>2008</v>
      </c>
      <c r="AI12" s="15">
        <v>2008</v>
      </c>
    </row>
    <row r="13" spans="1:35" ht="14.25" customHeight="1">
      <c r="A13" s="18">
        <v>7</v>
      </c>
      <c r="B13" s="18"/>
      <c r="C13" s="79" t="s">
        <v>164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17"/>
      <c r="AD13" s="17"/>
      <c r="AE13" s="70"/>
      <c r="AF13" s="70"/>
      <c r="AG13" s="14">
        <v>20748</v>
      </c>
      <c r="AH13" s="15">
        <v>20748</v>
      </c>
      <c r="AI13" s="15">
        <v>20864</v>
      </c>
    </row>
    <row r="14" spans="1:35" ht="14.25" customHeight="1">
      <c r="A14" s="18">
        <v>8</v>
      </c>
      <c r="B14" s="18"/>
      <c r="C14" s="79" t="s">
        <v>165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17"/>
      <c r="AD14" s="17"/>
      <c r="AE14" s="70"/>
      <c r="AF14" s="70"/>
      <c r="AG14" s="81">
        <v>2379</v>
      </c>
      <c r="AH14" s="82">
        <v>2379</v>
      </c>
      <c r="AI14" s="82">
        <v>2379</v>
      </c>
    </row>
    <row r="15" spans="1:35" ht="14.25" customHeight="1">
      <c r="A15" s="18">
        <v>9</v>
      </c>
      <c r="B15" s="18"/>
      <c r="C15" s="79" t="s">
        <v>166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7"/>
      <c r="AD15" s="17"/>
      <c r="AE15" s="70"/>
      <c r="AF15" s="70"/>
      <c r="AG15" s="81">
        <v>1172</v>
      </c>
      <c r="AH15" s="82">
        <v>1330</v>
      </c>
      <c r="AI15" s="82">
        <v>1330</v>
      </c>
    </row>
    <row r="16" spans="1:35" ht="26.25" customHeight="1">
      <c r="A16" s="18">
        <v>10</v>
      </c>
      <c r="B16" s="18"/>
      <c r="C16" s="79" t="s">
        <v>167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17"/>
      <c r="AD16" s="17"/>
      <c r="AE16" s="70"/>
      <c r="AF16" s="70"/>
      <c r="AG16" s="81">
        <v>368</v>
      </c>
      <c r="AH16" s="82">
        <v>368</v>
      </c>
      <c r="AI16" s="82">
        <v>368</v>
      </c>
    </row>
    <row r="17" spans="1:35" ht="26.25" customHeight="1">
      <c r="A17" s="18">
        <v>11</v>
      </c>
      <c r="B17" s="18"/>
      <c r="C17" s="79" t="s">
        <v>168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17"/>
      <c r="AD17" s="81"/>
      <c r="AE17" s="70"/>
      <c r="AF17" s="70"/>
      <c r="AG17" s="81">
        <v>120</v>
      </c>
      <c r="AH17" s="82">
        <v>120</v>
      </c>
      <c r="AI17" s="82">
        <v>120</v>
      </c>
    </row>
    <row r="18" spans="1:35" ht="14.25" customHeight="1">
      <c r="A18" s="26">
        <v>12</v>
      </c>
      <c r="B18" s="26"/>
      <c r="C18" s="39" t="s">
        <v>65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28" t="s">
        <v>66</v>
      </c>
      <c r="AD18" s="28"/>
      <c r="AE18" s="28"/>
      <c r="AF18" s="28"/>
      <c r="AG18" s="40">
        <f>AG11</f>
        <v>26795</v>
      </c>
      <c r="AH18" s="29">
        <f>AH11</f>
        <v>26953</v>
      </c>
      <c r="AI18" s="29">
        <f>AI11</f>
        <v>27069</v>
      </c>
    </row>
    <row r="19" spans="1:35" ht="14.25" customHeight="1">
      <c r="A19" s="41">
        <v>13</v>
      </c>
      <c r="B19" s="41"/>
      <c r="C19" s="42" t="s">
        <v>67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8" t="s">
        <v>68</v>
      </c>
      <c r="AD19" s="28"/>
      <c r="AE19" s="28"/>
      <c r="AF19" s="28"/>
      <c r="AG19" s="40">
        <v>0</v>
      </c>
      <c r="AH19" s="29">
        <v>0</v>
      </c>
      <c r="AI19" s="29">
        <v>0</v>
      </c>
    </row>
    <row r="20" spans="1:35" ht="14.25" customHeight="1">
      <c r="A20" s="41">
        <v>14</v>
      </c>
      <c r="B20" s="41"/>
      <c r="C20" s="39" t="s">
        <v>69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28" t="s">
        <v>70</v>
      </c>
      <c r="AD20" s="28"/>
      <c r="AE20" s="28"/>
      <c r="AF20" s="28"/>
      <c r="AG20" s="40">
        <v>0</v>
      </c>
      <c r="AH20" s="29">
        <v>0</v>
      </c>
      <c r="AI20" s="29">
        <v>0</v>
      </c>
    </row>
    <row r="21" spans="1:35" ht="26.25" customHeight="1">
      <c r="A21" s="23">
        <v>15</v>
      </c>
      <c r="B21" s="23"/>
      <c r="C21" s="79" t="s">
        <v>169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17" t="s">
        <v>170</v>
      </c>
      <c r="AD21" s="17"/>
      <c r="AE21" s="70"/>
      <c r="AF21" s="70"/>
      <c r="AG21" s="81">
        <v>3446</v>
      </c>
      <c r="AH21" s="82">
        <v>3446</v>
      </c>
      <c r="AI21" s="82">
        <v>3446</v>
      </c>
    </row>
    <row r="22" spans="1:35" ht="14.25" customHeight="1">
      <c r="A22" s="41">
        <v>16</v>
      </c>
      <c r="B22" s="41"/>
      <c r="C22" s="39" t="s">
        <v>71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28" t="s">
        <v>72</v>
      </c>
      <c r="AD22" s="28"/>
      <c r="AE22" s="28"/>
      <c r="AF22" s="28"/>
      <c r="AG22" s="40">
        <f>AG21</f>
        <v>3446</v>
      </c>
      <c r="AH22" s="29">
        <f>AH21</f>
        <v>3446</v>
      </c>
      <c r="AI22" s="29">
        <f>AI21</f>
        <v>3446</v>
      </c>
    </row>
    <row r="23" spans="1:35" ht="16.5">
      <c r="A23" s="23">
        <v>17</v>
      </c>
      <c r="B23" s="23"/>
      <c r="C23" s="43" t="s">
        <v>73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 t="s">
        <v>74</v>
      </c>
      <c r="AD23" s="44"/>
      <c r="AE23" s="44"/>
      <c r="AF23" s="44"/>
      <c r="AG23" s="45">
        <f>SUM(AG7,AG8,AG9,AG10,AG18,AG19,AG20,AG22)</f>
        <v>30241</v>
      </c>
      <c r="AH23" s="45">
        <f>SUM(AH7,AH8,AH9,AH10,AH18,AH19,AH20,AH22)</f>
        <v>30399</v>
      </c>
      <c r="AI23" s="45">
        <f>SUM(AI7,AI8,AI9,AI10,AI18,AI19,AI20,AI22)</f>
        <v>30515</v>
      </c>
    </row>
  </sheetData>
  <sheetProtection selectLockedCells="1" selectUnlockedCells="1"/>
  <mergeCells count="51">
    <mergeCell ref="A2:AI2"/>
    <mergeCell ref="A3:AI3"/>
    <mergeCell ref="A4:AI4"/>
    <mergeCell ref="A5:B6"/>
    <mergeCell ref="C5:I6"/>
    <mergeCell ref="AC5:AD6"/>
    <mergeCell ref="AG5:AG6"/>
    <mergeCell ref="AH5:AH6"/>
    <mergeCell ref="AI5:AI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C11:AB11"/>
    <mergeCell ref="AC11:AF11"/>
    <mergeCell ref="C12:I12"/>
    <mergeCell ref="AC12:AD12"/>
    <mergeCell ref="C13:I13"/>
    <mergeCell ref="AC13:AD13"/>
    <mergeCell ref="C14:I14"/>
    <mergeCell ref="AC14:AD14"/>
    <mergeCell ref="C15:I15"/>
    <mergeCell ref="AC15:AD15"/>
    <mergeCell ref="C16:I16"/>
    <mergeCell ref="AC16:AD16"/>
    <mergeCell ref="C17:H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C21:I21"/>
    <mergeCell ref="AC21:AD21"/>
    <mergeCell ref="A22:B22"/>
    <mergeCell ref="C22:AB22"/>
    <mergeCell ref="AC22:AF22"/>
    <mergeCell ref="A23:B23"/>
    <mergeCell ref="C23:AB23"/>
    <mergeCell ref="AC23:AF23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6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5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3" customFormat="1" ht="25.5" customHeight="1">
      <c r="A3" s="9" t="s">
        <v>171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  <c r="AI5" s="8" t="s">
        <v>81</v>
      </c>
    </row>
    <row r="6" spans="1:35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  <c r="AI6" s="8"/>
    </row>
    <row r="7" spans="1:35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29">
        <v>0</v>
      </c>
      <c r="AI7" s="29">
        <v>0</v>
      </c>
    </row>
    <row r="8" spans="1:35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33">
        <v>0</v>
      </c>
      <c r="AI8" s="33">
        <v>0</v>
      </c>
    </row>
    <row r="9" spans="1:35" ht="14.25" customHeight="1">
      <c r="A9" s="26">
        <v>3</v>
      </c>
      <c r="B9" s="26"/>
      <c r="C9" s="31" t="s">
        <v>61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28" t="s">
        <v>62</v>
      </c>
      <c r="AD9" s="28"/>
      <c r="AE9" s="28"/>
      <c r="AF9" s="28"/>
      <c r="AG9" s="40">
        <v>0</v>
      </c>
      <c r="AH9" s="29">
        <v>0</v>
      </c>
      <c r="AI9" s="29">
        <v>0</v>
      </c>
    </row>
    <row r="10" spans="1:35" ht="14.25" customHeight="1">
      <c r="A10" s="26">
        <v>4</v>
      </c>
      <c r="B10" s="26"/>
      <c r="C10" s="39" t="s">
        <v>63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28" t="s">
        <v>64</v>
      </c>
      <c r="AD10" s="28"/>
      <c r="AE10" s="28"/>
      <c r="AF10" s="28"/>
      <c r="AG10" s="40">
        <v>0</v>
      </c>
      <c r="AH10" s="29">
        <v>0</v>
      </c>
      <c r="AI10" s="29">
        <v>0</v>
      </c>
    </row>
    <row r="11" spans="1:35" ht="14.25" customHeight="1">
      <c r="A11" s="18">
        <v>5</v>
      </c>
      <c r="B11" s="18"/>
      <c r="C11" s="79" t="s">
        <v>161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17" t="s">
        <v>172</v>
      </c>
      <c r="AD11" s="17"/>
      <c r="AE11" s="17"/>
      <c r="AF11" s="17"/>
      <c r="AG11" s="80">
        <v>69190</v>
      </c>
      <c r="AH11" s="80">
        <v>60392</v>
      </c>
      <c r="AI11" s="80">
        <v>79136</v>
      </c>
    </row>
    <row r="12" spans="1:35" ht="14.25" customHeight="1">
      <c r="A12" s="26">
        <v>6</v>
      </c>
      <c r="B12" s="26"/>
      <c r="C12" s="39" t="s">
        <v>65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28" t="s">
        <v>66</v>
      </c>
      <c r="AD12" s="28"/>
      <c r="AE12" s="28"/>
      <c r="AF12" s="28"/>
      <c r="AG12" s="29">
        <v>69190</v>
      </c>
      <c r="AH12" s="29">
        <f>AH11</f>
        <v>60392</v>
      </c>
      <c r="AI12" s="29">
        <f>AI11</f>
        <v>79136</v>
      </c>
    </row>
    <row r="13" spans="1:35" ht="14.25" customHeight="1">
      <c r="A13" s="41">
        <v>7</v>
      </c>
      <c r="B13" s="41"/>
      <c r="C13" s="42" t="s">
        <v>67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8" t="s">
        <v>68</v>
      </c>
      <c r="AD13" s="28"/>
      <c r="AE13" s="28"/>
      <c r="AF13" s="28"/>
      <c r="AG13" s="29">
        <v>0</v>
      </c>
      <c r="AH13" s="29">
        <v>0</v>
      </c>
      <c r="AI13" s="29">
        <v>0</v>
      </c>
    </row>
    <row r="14" spans="1:35" ht="14.25" customHeight="1">
      <c r="A14" s="41">
        <v>8</v>
      </c>
      <c r="B14" s="41"/>
      <c r="C14" s="39" t="s">
        <v>69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28" t="s">
        <v>70</v>
      </c>
      <c r="AD14" s="28"/>
      <c r="AE14" s="28"/>
      <c r="AF14" s="28"/>
      <c r="AG14" s="29">
        <v>0</v>
      </c>
      <c r="AH14" s="29">
        <v>0</v>
      </c>
      <c r="AI14" s="29">
        <v>0</v>
      </c>
    </row>
    <row r="15" spans="1:35" ht="14.25" customHeight="1">
      <c r="A15" s="41">
        <v>9</v>
      </c>
      <c r="B15" s="41"/>
      <c r="C15" s="39" t="s">
        <v>71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28" t="s">
        <v>72</v>
      </c>
      <c r="AD15" s="28"/>
      <c r="AE15" s="28"/>
      <c r="AF15" s="28"/>
      <c r="AG15" s="29">
        <v>0</v>
      </c>
      <c r="AH15" s="29">
        <v>0</v>
      </c>
      <c r="AI15" s="29">
        <v>0</v>
      </c>
    </row>
    <row r="16" spans="1:35" ht="16.5" customHeight="1">
      <c r="A16" s="23">
        <v>10</v>
      </c>
      <c r="B16" s="23"/>
      <c r="C16" s="43" t="s">
        <v>73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 t="s">
        <v>74</v>
      </c>
      <c r="AD16" s="44"/>
      <c r="AE16" s="44"/>
      <c r="AF16" s="44"/>
      <c r="AG16" s="83">
        <v>69190</v>
      </c>
      <c r="AH16" s="45">
        <f>SUM(AH7,AH8,AH9,AH10,AH12,AH13,AH14,AH15)</f>
        <v>60392</v>
      </c>
      <c r="AI16" s="45">
        <f>SUM(AI7,AI8,AI9,AI10,AI12,AI13,AI14,AI15)</f>
        <v>79136</v>
      </c>
    </row>
  </sheetData>
  <sheetProtection selectLockedCells="1" selectUnlockedCells="1"/>
  <mergeCells count="38">
    <mergeCell ref="A2:AI2"/>
    <mergeCell ref="A3:AI3"/>
    <mergeCell ref="A4:AI4"/>
    <mergeCell ref="A5:B6"/>
    <mergeCell ref="C5:I6"/>
    <mergeCell ref="AC5:AD6"/>
    <mergeCell ref="AG5:AG6"/>
    <mergeCell ref="AH5:AH6"/>
    <mergeCell ref="AI5:AI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48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5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3" customFormat="1" ht="25.5" customHeight="1">
      <c r="A3" s="9" t="s">
        <v>173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  <c r="AI5" s="8" t="s">
        <v>81</v>
      </c>
    </row>
    <row r="6" spans="1:35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  <c r="AI6" s="8"/>
    </row>
    <row r="7" spans="1:35" ht="12.75" customHeight="1">
      <c r="A7" s="9">
        <v>1</v>
      </c>
      <c r="B7" s="9"/>
      <c r="C7" s="84" t="s">
        <v>174</v>
      </c>
      <c r="D7" s="84"/>
      <c r="E7" s="84"/>
      <c r="F7" s="84"/>
      <c r="G7" s="84"/>
      <c r="H7" s="8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84" t="s">
        <v>9</v>
      </c>
      <c r="AD7" s="6"/>
      <c r="AE7" s="6"/>
      <c r="AF7" s="6"/>
      <c r="AG7" s="85">
        <v>0</v>
      </c>
      <c r="AH7" s="86">
        <v>642</v>
      </c>
      <c r="AI7" s="86">
        <v>642</v>
      </c>
    </row>
    <row r="8" spans="1:35" ht="12.75" customHeight="1">
      <c r="A8" s="9">
        <v>2</v>
      </c>
      <c r="B8" s="9"/>
      <c r="C8" s="84" t="s">
        <v>175</v>
      </c>
      <c r="D8" s="84"/>
      <c r="E8" s="84"/>
      <c r="F8" s="84"/>
      <c r="G8" s="84"/>
      <c r="H8" s="8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84" t="s">
        <v>13</v>
      </c>
      <c r="AD8" s="6"/>
      <c r="AE8" s="6"/>
      <c r="AF8" s="6"/>
      <c r="AG8" s="85">
        <v>0</v>
      </c>
      <c r="AH8" s="86">
        <v>35</v>
      </c>
      <c r="AI8" s="86">
        <v>35</v>
      </c>
    </row>
    <row r="9" spans="1:35" ht="14.25">
      <c r="A9" s="10">
        <v>3</v>
      </c>
      <c r="B9" s="10"/>
      <c r="C9" s="87" t="s">
        <v>176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25" t="s">
        <v>17</v>
      </c>
      <c r="AD9" s="25"/>
      <c r="AE9" s="25"/>
      <c r="AF9" s="25"/>
      <c r="AG9" s="88">
        <v>0</v>
      </c>
      <c r="AH9" s="89">
        <f>SUM(AH7:AH8)</f>
        <v>677</v>
      </c>
      <c r="AI9" s="89">
        <f>SUM(AI7:AI8)</f>
        <v>677</v>
      </c>
    </row>
    <row r="10" spans="1:35" ht="14.25" customHeight="1">
      <c r="A10" s="10">
        <v>4</v>
      </c>
      <c r="B10" s="10"/>
      <c r="C10" s="38" t="s">
        <v>177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17"/>
      <c r="AD10" s="17"/>
      <c r="AE10" s="14"/>
      <c r="AF10" s="14"/>
      <c r="AG10" s="90">
        <v>0</v>
      </c>
      <c r="AH10" s="15">
        <v>375</v>
      </c>
      <c r="AI10" s="15">
        <v>375</v>
      </c>
    </row>
    <row r="11" spans="1:35" ht="14.25" customHeight="1">
      <c r="A11" s="10">
        <v>5</v>
      </c>
      <c r="B11" s="10"/>
      <c r="C11" s="38" t="s">
        <v>178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7"/>
      <c r="AD11" s="14"/>
      <c r="AE11" s="14"/>
      <c r="AF11" s="14"/>
      <c r="AG11" s="90">
        <v>0</v>
      </c>
      <c r="AH11" s="15">
        <v>3080</v>
      </c>
      <c r="AI11" s="15">
        <v>5922</v>
      </c>
    </row>
    <row r="12" spans="1:35" ht="14.25" customHeight="1">
      <c r="A12" s="23">
        <v>6</v>
      </c>
      <c r="B12" s="23"/>
      <c r="C12" s="24" t="s">
        <v>20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 t="s">
        <v>21</v>
      </c>
      <c r="AD12" s="25"/>
      <c r="AE12" s="25"/>
      <c r="AF12" s="25"/>
      <c r="AG12" s="88">
        <v>0</v>
      </c>
      <c r="AH12" s="13">
        <f>SUM(AH10:AH11)</f>
        <v>3455</v>
      </c>
      <c r="AI12" s="13">
        <f>SUM(AI10:AI11)</f>
        <v>6297</v>
      </c>
    </row>
    <row r="13" spans="1:35" ht="14.25" customHeight="1">
      <c r="A13" s="26">
        <v>7</v>
      </c>
      <c r="B13" s="26"/>
      <c r="C13" s="27" t="s">
        <v>22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 t="s">
        <v>23</v>
      </c>
      <c r="AD13" s="28"/>
      <c r="AE13" s="28"/>
      <c r="AF13" s="28"/>
      <c r="AG13" s="91">
        <v>0</v>
      </c>
      <c r="AH13" s="29">
        <f>AH9+AH12</f>
        <v>4132</v>
      </c>
      <c r="AI13" s="29">
        <f>AI9+AI12</f>
        <v>6974</v>
      </c>
    </row>
    <row r="14" spans="1:35" ht="14.25" customHeight="1">
      <c r="A14" s="23">
        <v>8</v>
      </c>
      <c r="B14" s="23"/>
      <c r="C14" s="16" t="s">
        <v>24</v>
      </c>
      <c r="D14" s="16"/>
      <c r="E14" s="16"/>
      <c r="F14" s="16"/>
      <c r="G14" s="16"/>
      <c r="H14" s="16"/>
      <c r="I14" s="16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25"/>
      <c r="AD14" s="25"/>
      <c r="AE14" s="14"/>
      <c r="AF14" s="14"/>
      <c r="AG14" s="90">
        <v>0</v>
      </c>
      <c r="AH14" s="15">
        <v>1106</v>
      </c>
      <c r="AI14" s="15">
        <v>1106</v>
      </c>
    </row>
    <row r="15" spans="1:35" ht="14.25" customHeight="1">
      <c r="A15" s="23">
        <v>9</v>
      </c>
      <c r="B15" s="23"/>
      <c r="C15" s="16" t="s">
        <v>179</v>
      </c>
      <c r="D15" s="16"/>
      <c r="E15" s="16"/>
      <c r="F15" s="16"/>
      <c r="G15" s="16"/>
      <c r="H15" s="16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25"/>
      <c r="AD15" s="14"/>
      <c r="AE15" s="14"/>
      <c r="AF15" s="14"/>
      <c r="AG15" s="90">
        <v>0</v>
      </c>
      <c r="AH15" s="15">
        <v>7</v>
      </c>
      <c r="AI15" s="15">
        <v>7</v>
      </c>
    </row>
    <row r="16" spans="1:35" ht="14.25" customHeight="1">
      <c r="A16" s="23">
        <v>10</v>
      </c>
      <c r="B16" s="23"/>
      <c r="C16" s="16" t="s">
        <v>25</v>
      </c>
      <c r="D16" s="16"/>
      <c r="E16" s="16"/>
      <c r="F16" s="16"/>
      <c r="G16" s="16"/>
      <c r="H16" s="16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25"/>
      <c r="AD16" s="14"/>
      <c r="AE16" s="14"/>
      <c r="AF16" s="14"/>
      <c r="AG16" s="90">
        <v>0</v>
      </c>
      <c r="AH16" s="15">
        <v>6</v>
      </c>
      <c r="AI16" s="15">
        <v>6</v>
      </c>
    </row>
    <row r="17" spans="1:35" ht="26.25" customHeight="1">
      <c r="A17" s="26">
        <v>11</v>
      </c>
      <c r="B17" s="26"/>
      <c r="C17" s="31" t="s">
        <v>27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 t="s">
        <v>28</v>
      </c>
      <c r="AD17" s="32"/>
      <c r="AE17" s="32"/>
      <c r="AF17" s="32"/>
      <c r="AG17" s="47">
        <v>0</v>
      </c>
      <c r="AH17" s="33">
        <f>SUM(AH14:AH16)</f>
        <v>1119</v>
      </c>
      <c r="AI17" s="33">
        <f>SUM(AI14:AI16)</f>
        <v>1119</v>
      </c>
    </row>
    <row r="18" spans="1:35" ht="14.25" customHeight="1">
      <c r="A18" s="18">
        <v>12</v>
      </c>
      <c r="B18" s="53"/>
      <c r="C18" s="22" t="s">
        <v>109</v>
      </c>
      <c r="D18" s="22"/>
      <c r="E18" s="22"/>
      <c r="F18" s="22"/>
      <c r="G18" s="22"/>
      <c r="H18" s="2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49" t="s">
        <v>110</v>
      </c>
      <c r="AD18" s="56"/>
      <c r="AE18" s="56"/>
      <c r="AF18" s="56"/>
      <c r="AG18" s="57">
        <v>0</v>
      </c>
      <c r="AH18" s="52">
        <v>50</v>
      </c>
      <c r="AI18" s="52">
        <v>50</v>
      </c>
    </row>
    <row r="19" spans="1:35" ht="14.25" customHeight="1">
      <c r="A19" s="10">
        <v>13</v>
      </c>
      <c r="B19" s="10"/>
      <c r="C19" s="22" t="s">
        <v>29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7" t="s">
        <v>30</v>
      </c>
      <c r="AD19" s="17"/>
      <c r="AE19" s="17"/>
      <c r="AF19" s="17"/>
      <c r="AG19" s="14">
        <v>0</v>
      </c>
      <c r="AH19" s="34">
        <f>SUM(AH20:AH21)</f>
        <v>630</v>
      </c>
      <c r="AI19" s="34">
        <f>SUM(AI20:AI21)</f>
        <v>630</v>
      </c>
    </row>
    <row r="20" spans="1:35" ht="12.75" customHeight="1">
      <c r="A20" s="35">
        <v>14</v>
      </c>
      <c r="B20" s="35"/>
      <c r="C20" s="36" t="s">
        <v>32</v>
      </c>
      <c r="D20" s="36"/>
      <c r="E20" s="36"/>
      <c r="F20" s="36"/>
      <c r="G20" s="36"/>
      <c r="H20" s="36"/>
      <c r="I20" s="3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0</v>
      </c>
      <c r="AH20" s="15">
        <v>30</v>
      </c>
      <c r="AI20" s="15">
        <v>30</v>
      </c>
    </row>
    <row r="21" spans="1:35" ht="12.75" customHeight="1">
      <c r="A21" s="35">
        <v>15</v>
      </c>
      <c r="B21" s="35"/>
      <c r="C21" s="36" t="s">
        <v>33</v>
      </c>
      <c r="D21" s="36"/>
      <c r="E21" s="36"/>
      <c r="F21" s="36"/>
      <c r="G21" s="36"/>
      <c r="H21" s="36"/>
      <c r="I21" s="3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>
        <v>0</v>
      </c>
      <c r="AH21" s="15">
        <v>600</v>
      </c>
      <c r="AI21" s="15">
        <v>600</v>
      </c>
    </row>
    <row r="22" spans="1:35" ht="14.25" customHeight="1">
      <c r="A22" s="23">
        <v>16</v>
      </c>
      <c r="B22" s="23"/>
      <c r="C22" s="24" t="s">
        <v>34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 t="s">
        <v>35</v>
      </c>
      <c r="AD22" s="25"/>
      <c r="AE22" s="25"/>
      <c r="AF22" s="25"/>
      <c r="AG22" s="14">
        <v>0</v>
      </c>
      <c r="AH22" s="13">
        <f>SUM(AH18,AH19)</f>
        <v>680</v>
      </c>
      <c r="AI22" s="13">
        <f>SUM(AI18,AI19)</f>
        <v>680</v>
      </c>
    </row>
    <row r="23" spans="1:38" ht="14.25" customHeight="1">
      <c r="A23" s="10">
        <v>17</v>
      </c>
      <c r="B23" s="10"/>
      <c r="C23" s="22" t="s">
        <v>92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7" t="s">
        <v>93</v>
      </c>
      <c r="AD23" s="17"/>
      <c r="AE23" s="17"/>
      <c r="AF23" s="17"/>
      <c r="AG23" s="81">
        <v>0</v>
      </c>
      <c r="AH23" s="66">
        <v>98</v>
      </c>
      <c r="AI23" s="66">
        <v>98</v>
      </c>
      <c r="AJ23" s="92"/>
      <c r="AK23" s="92"/>
      <c r="AL23" s="92"/>
    </row>
    <row r="24" spans="1:35" ht="14.25" customHeight="1">
      <c r="A24" s="10">
        <v>18</v>
      </c>
      <c r="B24" s="10"/>
      <c r="C24" s="24" t="s">
        <v>94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 t="s">
        <v>39</v>
      </c>
      <c r="AD24" s="25"/>
      <c r="AE24" s="25"/>
      <c r="AF24" s="25"/>
      <c r="AG24" s="14">
        <v>0</v>
      </c>
      <c r="AH24" s="13">
        <f>AH23</f>
        <v>98</v>
      </c>
      <c r="AI24" s="13">
        <f>AI23</f>
        <v>98</v>
      </c>
    </row>
    <row r="25" spans="1:35" ht="14.25" customHeight="1">
      <c r="A25" s="10">
        <v>19</v>
      </c>
      <c r="B25" s="10"/>
      <c r="C25" s="22" t="s">
        <v>40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17" t="s">
        <v>41</v>
      </c>
      <c r="AD25" s="14"/>
      <c r="AE25" s="14"/>
      <c r="AF25" s="14"/>
      <c r="AG25" s="14">
        <v>0</v>
      </c>
      <c r="AH25" s="13">
        <f>SUM(AH26:AH28)</f>
        <v>826</v>
      </c>
      <c r="AI25" s="13">
        <f>SUM(AI26:AI28)</f>
        <v>826</v>
      </c>
    </row>
    <row r="26" spans="1:35" ht="14.25" customHeight="1">
      <c r="A26" s="10">
        <v>20</v>
      </c>
      <c r="B26" s="10"/>
      <c r="C26" s="22" t="s">
        <v>42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5"/>
      <c r="AD26" s="14"/>
      <c r="AE26" s="14"/>
      <c r="AF26" s="14"/>
      <c r="AG26" s="14">
        <v>0</v>
      </c>
      <c r="AH26" s="34">
        <v>156</v>
      </c>
      <c r="AI26" s="34">
        <v>156</v>
      </c>
    </row>
    <row r="27" spans="1:35" ht="14.25" customHeight="1">
      <c r="A27" s="10">
        <v>21</v>
      </c>
      <c r="B27" s="10"/>
      <c r="C27" s="22" t="s">
        <v>43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5"/>
      <c r="AD27" s="14"/>
      <c r="AE27" s="14"/>
      <c r="AF27" s="14"/>
      <c r="AG27" s="14">
        <v>0</v>
      </c>
      <c r="AH27" s="34">
        <v>650</v>
      </c>
      <c r="AI27" s="34">
        <v>650</v>
      </c>
    </row>
    <row r="28" spans="1:35" ht="14.25" customHeight="1">
      <c r="A28" s="10">
        <v>22</v>
      </c>
      <c r="B28" s="10"/>
      <c r="C28" s="22" t="s">
        <v>180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5"/>
      <c r="AD28" s="14"/>
      <c r="AE28" s="14"/>
      <c r="AF28" s="14"/>
      <c r="AG28" s="14">
        <v>0</v>
      </c>
      <c r="AH28" s="34">
        <v>20</v>
      </c>
      <c r="AI28" s="34">
        <v>20</v>
      </c>
    </row>
    <row r="29" spans="1:35" ht="14.25" customHeight="1">
      <c r="A29" s="10">
        <v>23</v>
      </c>
      <c r="B29" s="10"/>
      <c r="C29" s="22" t="s">
        <v>98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 t="s">
        <v>99</v>
      </c>
      <c r="AD29" s="14"/>
      <c r="AE29" s="14"/>
      <c r="AF29" s="14"/>
      <c r="AG29" s="14">
        <v>0</v>
      </c>
      <c r="AH29" s="15">
        <v>22</v>
      </c>
      <c r="AI29" s="15">
        <v>22</v>
      </c>
    </row>
    <row r="30" spans="1:35" ht="14.25" customHeight="1">
      <c r="A30" s="10">
        <v>24</v>
      </c>
      <c r="B30" s="10"/>
      <c r="C30" s="22" t="s">
        <v>121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/>
      <c r="AD30" s="17"/>
      <c r="AE30" s="14"/>
      <c r="AF30" s="14"/>
      <c r="AG30" s="14">
        <v>0</v>
      </c>
      <c r="AH30" s="15">
        <v>5</v>
      </c>
      <c r="AI30" s="15">
        <v>5</v>
      </c>
    </row>
    <row r="31" spans="1:35" ht="14.25" customHeight="1">
      <c r="A31" s="10">
        <v>25</v>
      </c>
      <c r="B31" s="10"/>
      <c r="C31" s="22" t="s">
        <v>181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/>
      <c r="AD31" s="14"/>
      <c r="AE31" s="14"/>
      <c r="AF31" s="14"/>
      <c r="AG31" s="14">
        <v>0</v>
      </c>
      <c r="AH31" s="15">
        <v>17</v>
      </c>
      <c r="AI31" s="15">
        <v>17</v>
      </c>
    </row>
    <row r="32" spans="1:35" ht="14.25" customHeight="1">
      <c r="A32" s="23">
        <v>26</v>
      </c>
      <c r="B32" s="23"/>
      <c r="C32" s="24" t="s">
        <v>50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 t="s">
        <v>51</v>
      </c>
      <c r="AD32" s="25"/>
      <c r="AE32" s="25"/>
      <c r="AF32" s="25"/>
      <c r="AG32" s="14">
        <v>0</v>
      </c>
      <c r="AH32" s="13">
        <f>SUM(AH25,AH29)</f>
        <v>848</v>
      </c>
      <c r="AI32" s="13">
        <f>SUM(AI25,AI29)</f>
        <v>848</v>
      </c>
    </row>
    <row r="33" spans="1:35" ht="14.25" customHeight="1">
      <c r="A33" s="23">
        <v>27</v>
      </c>
      <c r="B33" s="23"/>
      <c r="C33" s="24" t="s">
        <v>113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 t="s">
        <v>114</v>
      </c>
      <c r="AD33" s="25"/>
      <c r="AE33" s="25"/>
      <c r="AF33" s="25"/>
      <c r="AG33" s="14">
        <v>0</v>
      </c>
      <c r="AH33" s="13">
        <v>300</v>
      </c>
      <c r="AI33" s="13">
        <v>300</v>
      </c>
    </row>
    <row r="34" spans="1:35" ht="14.25" customHeight="1">
      <c r="A34" s="10">
        <v>28</v>
      </c>
      <c r="B34" s="10"/>
      <c r="C34" s="22" t="s">
        <v>52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7" t="s">
        <v>53</v>
      </c>
      <c r="AD34" s="17"/>
      <c r="AE34" s="17"/>
      <c r="AF34" s="17"/>
      <c r="AG34" s="14">
        <v>0</v>
      </c>
      <c r="AH34" s="15">
        <v>97</v>
      </c>
      <c r="AI34" s="15">
        <v>97</v>
      </c>
    </row>
    <row r="35" spans="1:35" ht="14.25" customHeight="1">
      <c r="A35" s="10">
        <v>29</v>
      </c>
      <c r="B35" s="10"/>
      <c r="C35" s="22" t="s">
        <v>182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17" t="s">
        <v>57</v>
      </c>
      <c r="AD35" s="14"/>
      <c r="AE35" s="14"/>
      <c r="AF35" s="14"/>
      <c r="AG35" s="14">
        <v>0</v>
      </c>
      <c r="AH35" s="15">
        <v>85</v>
      </c>
      <c r="AI35" s="15">
        <v>85</v>
      </c>
    </row>
    <row r="36" spans="1:35" ht="14.25" customHeight="1">
      <c r="A36" s="23">
        <v>30</v>
      </c>
      <c r="B36" s="23"/>
      <c r="C36" s="24" t="s">
        <v>59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 t="s">
        <v>60</v>
      </c>
      <c r="AD36" s="25"/>
      <c r="AE36" s="25"/>
      <c r="AF36" s="25"/>
      <c r="AG36" s="14">
        <v>0</v>
      </c>
      <c r="AH36" s="13">
        <f>AH34</f>
        <v>97</v>
      </c>
      <c r="AI36" s="13">
        <f>AI34</f>
        <v>97</v>
      </c>
    </row>
    <row r="37" spans="1:35" ht="14.25" customHeight="1">
      <c r="A37" s="26">
        <v>31</v>
      </c>
      <c r="B37" s="26"/>
      <c r="C37" s="31" t="s">
        <v>61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28" t="s">
        <v>62</v>
      </c>
      <c r="AD37" s="28"/>
      <c r="AE37" s="28"/>
      <c r="AF37" s="28"/>
      <c r="AG37" s="40">
        <v>0</v>
      </c>
      <c r="AH37" s="29">
        <f>SUM(AH22,AH24,AH32,AH33,AH36)</f>
        <v>2023</v>
      </c>
      <c r="AI37" s="29">
        <f>SUM(AI22,AI24,AI32,AI33,AI36)</f>
        <v>2023</v>
      </c>
    </row>
    <row r="38" spans="1:35" ht="14.25" customHeight="1">
      <c r="A38" s="26">
        <v>32</v>
      </c>
      <c r="B38" s="26"/>
      <c r="C38" s="39" t="s">
        <v>63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28" t="s">
        <v>64</v>
      </c>
      <c r="AD38" s="28"/>
      <c r="AE38" s="28"/>
      <c r="AF38" s="28"/>
      <c r="AG38" s="40">
        <v>0</v>
      </c>
      <c r="AH38" s="29">
        <v>0</v>
      </c>
      <c r="AI38" s="29">
        <v>0</v>
      </c>
    </row>
    <row r="39" spans="1:35" ht="14.25" customHeight="1">
      <c r="A39" s="26">
        <v>33</v>
      </c>
      <c r="B39" s="26"/>
      <c r="C39" s="39" t="s">
        <v>65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8" t="s">
        <v>66</v>
      </c>
      <c r="AD39" s="28"/>
      <c r="AE39" s="28"/>
      <c r="AF39" s="28"/>
      <c r="AG39" s="40">
        <v>0</v>
      </c>
      <c r="AH39" s="29">
        <v>0</v>
      </c>
      <c r="AI39" s="29">
        <v>0</v>
      </c>
    </row>
    <row r="40" spans="1:35" ht="14.25" customHeight="1">
      <c r="A40" s="18">
        <v>34</v>
      </c>
      <c r="B40" s="18"/>
      <c r="C40" s="64" t="s">
        <v>183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7" t="s">
        <v>184</v>
      </c>
      <c r="AD40" s="65"/>
      <c r="AE40" s="65"/>
      <c r="AF40" s="65"/>
      <c r="AG40" s="65">
        <v>0</v>
      </c>
      <c r="AH40" s="66">
        <v>87</v>
      </c>
      <c r="AI40" s="66">
        <v>69</v>
      </c>
    </row>
    <row r="41" spans="1:35" ht="14.25" customHeight="1">
      <c r="A41" s="18">
        <v>35</v>
      </c>
      <c r="B41" s="18"/>
      <c r="C41" s="64" t="s">
        <v>185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17" t="s">
        <v>104</v>
      </c>
      <c r="AD41" s="65"/>
      <c r="AE41" s="65"/>
      <c r="AF41" s="65"/>
      <c r="AG41" s="65">
        <v>0</v>
      </c>
      <c r="AH41" s="66">
        <v>100</v>
      </c>
      <c r="AI41" s="66">
        <v>79</v>
      </c>
    </row>
    <row r="42" spans="1:35" ht="14.25" customHeight="1">
      <c r="A42" s="18">
        <v>36</v>
      </c>
      <c r="B42" s="18"/>
      <c r="C42" s="64" t="s">
        <v>105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17" t="s">
        <v>106</v>
      </c>
      <c r="AD42" s="65"/>
      <c r="AE42" s="65"/>
      <c r="AF42" s="65"/>
      <c r="AG42" s="65">
        <v>0</v>
      </c>
      <c r="AH42" s="66">
        <v>0</v>
      </c>
      <c r="AI42" s="66">
        <v>39</v>
      </c>
    </row>
    <row r="43" spans="1:35" ht="14.25" customHeight="1">
      <c r="A43" s="41">
        <v>37</v>
      </c>
      <c r="B43" s="41"/>
      <c r="C43" s="42" t="s">
        <v>67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8" t="s">
        <v>68</v>
      </c>
      <c r="AD43" s="28"/>
      <c r="AE43" s="28"/>
      <c r="AF43" s="28"/>
      <c r="AG43" s="40">
        <v>0</v>
      </c>
      <c r="AH43" s="29">
        <f>SUM(AH40:AH41)</f>
        <v>187</v>
      </c>
      <c r="AI43" s="29">
        <f>SUM(AI40:AI42)</f>
        <v>187</v>
      </c>
    </row>
    <row r="44" spans="1:35" ht="14.25">
      <c r="A44" s="10">
        <v>38</v>
      </c>
      <c r="B44" s="23"/>
      <c r="C44" s="38" t="s">
        <v>186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17" t="s">
        <v>187</v>
      </c>
      <c r="AD44" s="65"/>
      <c r="AE44" s="65"/>
      <c r="AF44" s="65"/>
      <c r="AG44" s="65">
        <v>0</v>
      </c>
      <c r="AH44" s="66">
        <v>300</v>
      </c>
      <c r="AI44" s="66">
        <v>300</v>
      </c>
    </row>
    <row r="45" spans="1:35" ht="14.25" customHeight="1">
      <c r="A45" s="10">
        <v>39</v>
      </c>
      <c r="B45" s="23"/>
      <c r="C45" s="38" t="s">
        <v>188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17" t="s">
        <v>189</v>
      </c>
      <c r="AD45" s="65"/>
      <c r="AE45" s="65"/>
      <c r="AF45" s="65"/>
      <c r="AG45" s="65">
        <v>0</v>
      </c>
      <c r="AH45" s="66">
        <v>0</v>
      </c>
      <c r="AI45" s="66">
        <v>81</v>
      </c>
    </row>
    <row r="46" spans="1:35" ht="14.25" customHeight="1">
      <c r="A46" s="41">
        <v>40</v>
      </c>
      <c r="B46" s="41"/>
      <c r="C46" s="39" t="s">
        <v>69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28" t="s">
        <v>70</v>
      </c>
      <c r="AD46" s="28"/>
      <c r="AE46" s="28"/>
      <c r="AF46" s="28"/>
      <c r="AG46" s="40">
        <v>0</v>
      </c>
      <c r="AH46" s="29">
        <f>SUM(AH44:AH45)</f>
        <v>300</v>
      </c>
      <c r="AI46" s="29">
        <f>SUM(AI44:AI45)</f>
        <v>381</v>
      </c>
    </row>
    <row r="47" spans="1:35" ht="14.25" customHeight="1">
      <c r="A47" s="41">
        <v>41</v>
      </c>
      <c r="B47" s="41"/>
      <c r="C47" s="39" t="s">
        <v>71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28" t="s">
        <v>72</v>
      </c>
      <c r="AD47" s="28"/>
      <c r="AE47" s="28"/>
      <c r="AF47" s="28"/>
      <c r="AG47" s="40">
        <v>0</v>
      </c>
      <c r="AH47" s="29">
        <v>0</v>
      </c>
      <c r="AI47" s="29">
        <v>0</v>
      </c>
    </row>
    <row r="48" spans="1:35" ht="16.5">
      <c r="A48" s="23">
        <v>42</v>
      </c>
      <c r="B48" s="23"/>
      <c r="C48" s="43" t="s">
        <v>73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 t="s">
        <v>74</v>
      </c>
      <c r="AD48" s="44"/>
      <c r="AE48" s="44"/>
      <c r="AF48" s="44"/>
      <c r="AG48" s="93">
        <v>0</v>
      </c>
      <c r="AH48" s="45">
        <f>SUM(AH13,AH17,AH37,AH38,AH39,AH43,AH46,AH47)</f>
        <v>7761</v>
      </c>
      <c r="AI48" s="45">
        <f>SUM(AI13,AI17,AI37,AI38,AI39,AI43,AI46,AI47)</f>
        <v>10684</v>
      </c>
    </row>
  </sheetData>
  <sheetProtection selectLockedCells="1" selectUnlockedCells="1"/>
  <mergeCells count="97">
    <mergeCell ref="A2:AI2"/>
    <mergeCell ref="A3:AI3"/>
    <mergeCell ref="A4:AI4"/>
    <mergeCell ref="A5:B6"/>
    <mergeCell ref="C5:I6"/>
    <mergeCell ref="AC5:AD6"/>
    <mergeCell ref="AG5:AG6"/>
    <mergeCell ref="AH5:AH6"/>
    <mergeCell ref="AI5:AI6"/>
    <mergeCell ref="C7:H7"/>
    <mergeCell ref="C8:H8"/>
    <mergeCell ref="A9:B9"/>
    <mergeCell ref="C9:AB9"/>
    <mergeCell ref="AC9:AF9"/>
    <mergeCell ref="A10:B10"/>
    <mergeCell ref="C10:I10"/>
    <mergeCell ref="AC10:AD10"/>
    <mergeCell ref="C11:H11"/>
    <mergeCell ref="A12:B12"/>
    <mergeCell ref="C12:AB12"/>
    <mergeCell ref="AC12:AF12"/>
    <mergeCell ref="A13:B13"/>
    <mergeCell ref="C13:AB13"/>
    <mergeCell ref="AC13:AF13"/>
    <mergeCell ref="A14:B14"/>
    <mergeCell ref="C14:I14"/>
    <mergeCell ref="AC14:AD14"/>
    <mergeCell ref="C15:H15"/>
    <mergeCell ref="C16:H16"/>
    <mergeCell ref="A17:B17"/>
    <mergeCell ref="C17:AB17"/>
    <mergeCell ref="AC17:AF17"/>
    <mergeCell ref="C18:H18"/>
    <mergeCell ref="A19:B19"/>
    <mergeCell ref="C19:AB19"/>
    <mergeCell ref="AC19:AF19"/>
    <mergeCell ref="A20:B20"/>
    <mergeCell ref="C20:I20"/>
    <mergeCell ref="AC20:AD20"/>
    <mergeCell ref="C21:I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C25:AB25"/>
    <mergeCell ref="C26:I26"/>
    <mergeCell ref="C27:I27"/>
    <mergeCell ref="C28:H28"/>
    <mergeCell ref="A29:B29"/>
    <mergeCell ref="C29:AB29"/>
    <mergeCell ref="A30:B30"/>
    <mergeCell ref="C30:I30"/>
    <mergeCell ref="AC30:AD30"/>
    <mergeCell ref="C31:H31"/>
    <mergeCell ref="A32:B32"/>
    <mergeCell ref="C32:AB32"/>
    <mergeCell ref="AC32:AF32"/>
    <mergeCell ref="C33:AB33"/>
    <mergeCell ref="AC33:AF33"/>
    <mergeCell ref="A34:B34"/>
    <mergeCell ref="C34:AB34"/>
    <mergeCell ref="AC34:AF34"/>
    <mergeCell ref="C35:H35"/>
    <mergeCell ref="A36:B36"/>
    <mergeCell ref="C36:AB36"/>
    <mergeCell ref="AC36:AF36"/>
    <mergeCell ref="A37:B37"/>
    <mergeCell ref="C37:AB37"/>
    <mergeCell ref="AC37:AF37"/>
    <mergeCell ref="A38:B38"/>
    <mergeCell ref="C38:AB38"/>
    <mergeCell ref="AC38:AF38"/>
    <mergeCell ref="A39:B39"/>
    <mergeCell ref="C39:AB39"/>
    <mergeCell ref="AC39:AF39"/>
    <mergeCell ref="C40:H40"/>
    <mergeCell ref="C41:H41"/>
    <mergeCell ref="C42:H42"/>
    <mergeCell ref="A43:B43"/>
    <mergeCell ref="C43:AB43"/>
    <mergeCell ref="AC43:AF43"/>
    <mergeCell ref="C44:H44"/>
    <mergeCell ref="C45:H45"/>
    <mergeCell ref="A46:B46"/>
    <mergeCell ref="C46:AB46"/>
    <mergeCell ref="AC46:AF46"/>
    <mergeCell ref="A47:B47"/>
    <mergeCell ref="C47:AB47"/>
    <mergeCell ref="AC47:AF47"/>
    <mergeCell ref="A48:B48"/>
    <mergeCell ref="C48:AB48"/>
    <mergeCell ref="AC48:AF48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0" style="0" hidden="1" customWidth="1"/>
    <col min="3" max="7" width="11.57421875" style="0" customWidth="1"/>
    <col min="8" max="8" width="1.421875" style="0" customWidth="1"/>
    <col min="9" max="9" width="0" style="0" hidden="1" customWidth="1"/>
    <col min="10" max="10" width="11.140625" style="0" customWidth="1"/>
    <col min="11" max="11" width="0" style="0" hidden="1" customWidth="1"/>
    <col min="12" max="16384" width="11.5742187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9" t="s">
        <v>190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 customHeight="1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6" t="s">
        <v>5</v>
      </c>
      <c r="K4" s="6"/>
      <c r="L4" s="8" t="s">
        <v>191</v>
      </c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ht="14.25" customHeight="1">
      <c r="A6" s="26">
        <v>1</v>
      </c>
      <c r="B6" s="26"/>
      <c r="C6" s="27" t="s">
        <v>22</v>
      </c>
      <c r="D6" s="27"/>
      <c r="E6" s="27"/>
      <c r="F6" s="27"/>
      <c r="G6" s="27"/>
      <c r="H6" s="27"/>
      <c r="I6" s="27"/>
      <c r="J6" s="28" t="s">
        <v>23</v>
      </c>
      <c r="K6" s="28"/>
      <c r="L6" s="29">
        <v>0</v>
      </c>
    </row>
    <row r="7" spans="1:12" ht="26.25" customHeight="1">
      <c r="A7" s="26">
        <v>2</v>
      </c>
      <c r="B7" s="26"/>
      <c r="C7" s="31" t="s">
        <v>27</v>
      </c>
      <c r="D7" s="31"/>
      <c r="E7" s="31"/>
      <c r="F7" s="31"/>
      <c r="G7" s="31"/>
      <c r="H7" s="31"/>
      <c r="I7" s="31"/>
      <c r="J7" s="32" t="s">
        <v>28</v>
      </c>
      <c r="K7" s="32"/>
      <c r="L7" s="33">
        <v>0</v>
      </c>
    </row>
    <row r="8" spans="1:12" ht="14.25" customHeight="1">
      <c r="A8" s="26">
        <v>3</v>
      </c>
      <c r="B8" s="26"/>
      <c r="C8" s="31" t="s">
        <v>61</v>
      </c>
      <c r="D8" s="31"/>
      <c r="E8" s="31"/>
      <c r="F8" s="31"/>
      <c r="G8" s="31"/>
      <c r="H8" s="31"/>
      <c r="I8" s="31"/>
      <c r="J8" s="28" t="s">
        <v>62</v>
      </c>
      <c r="K8" s="28"/>
      <c r="L8" s="29">
        <v>0</v>
      </c>
    </row>
    <row r="9" spans="1:12" ht="14.25" customHeight="1">
      <c r="A9" s="26">
        <v>4</v>
      </c>
      <c r="B9" s="26"/>
      <c r="C9" s="39" t="s">
        <v>63</v>
      </c>
      <c r="D9" s="39"/>
      <c r="E9" s="39"/>
      <c r="F9" s="39"/>
      <c r="G9" s="39"/>
      <c r="H9" s="39"/>
      <c r="I9" s="39"/>
      <c r="J9" s="28" t="s">
        <v>64</v>
      </c>
      <c r="K9" s="28"/>
      <c r="L9" s="29">
        <v>0</v>
      </c>
    </row>
    <row r="10" spans="1:12" ht="14.25" customHeight="1">
      <c r="A10" s="18">
        <v>5</v>
      </c>
      <c r="B10" s="18"/>
      <c r="C10" s="79" t="s">
        <v>192</v>
      </c>
      <c r="D10" s="79"/>
      <c r="E10" s="79"/>
      <c r="F10" s="79"/>
      <c r="G10" s="79"/>
      <c r="H10" s="79"/>
      <c r="I10" s="79"/>
      <c r="J10" s="17" t="s">
        <v>193</v>
      </c>
      <c r="K10" s="17"/>
      <c r="L10" s="80">
        <v>1000</v>
      </c>
    </row>
    <row r="11" spans="1:12" ht="14.25" customHeight="1">
      <c r="A11" s="26">
        <v>6</v>
      </c>
      <c r="B11" s="26"/>
      <c r="C11" s="39" t="s">
        <v>65</v>
      </c>
      <c r="D11" s="39"/>
      <c r="E11" s="39"/>
      <c r="F11" s="39"/>
      <c r="G11" s="39"/>
      <c r="H11" s="39"/>
      <c r="I11" s="39"/>
      <c r="J11" s="28" t="s">
        <v>66</v>
      </c>
      <c r="K11" s="28"/>
      <c r="L11" s="29">
        <f>L10</f>
        <v>1000</v>
      </c>
    </row>
    <row r="12" spans="1:12" ht="14.25" customHeight="1">
      <c r="A12" s="41">
        <v>7</v>
      </c>
      <c r="B12" s="41"/>
      <c r="C12" s="42" t="s">
        <v>67</v>
      </c>
      <c r="D12" s="42"/>
      <c r="E12" s="42"/>
      <c r="F12" s="42"/>
      <c r="G12" s="42"/>
      <c r="H12" s="42"/>
      <c r="I12" s="42"/>
      <c r="J12" s="28" t="s">
        <v>68</v>
      </c>
      <c r="K12" s="28"/>
      <c r="L12" s="29">
        <v>0</v>
      </c>
    </row>
    <row r="13" spans="1:12" ht="14.25" customHeight="1">
      <c r="A13" s="41">
        <v>8</v>
      </c>
      <c r="B13" s="41"/>
      <c r="C13" s="39" t="s">
        <v>69</v>
      </c>
      <c r="D13" s="39"/>
      <c r="E13" s="39"/>
      <c r="F13" s="39"/>
      <c r="G13" s="39"/>
      <c r="H13" s="39"/>
      <c r="I13" s="39"/>
      <c r="J13" s="28" t="s">
        <v>70</v>
      </c>
      <c r="K13" s="28"/>
      <c r="L13" s="29">
        <v>0</v>
      </c>
    </row>
    <row r="14" spans="1:12" ht="14.25" customHeight="1">
      <c r="A14" s="41">
        <v>9</v>
      </c>
      <c r="B14" s="41"/>
      <c r="C14" s="39" t="s">
        <v>71</v>
      </c>
      <c r="D14" s="39"/>
      <c r="E14" s="39"/>
      <c r="F14" s="39"/>
      <c r="G14" s="39"/>
      <c r="H14" s="39"/>
      <c r="I14" s="39"/>
      <c r="J14" s="28" t="s">
        <v>72</v>
      </c>
      <c r="K14" s="28"/>
      <c r="L14" s="29">
        <v>0</v>
      </c>
    </row>
    <row r="15" spans="1:12" ht="17.25" customHeight="1">
      <c r="A15" s="23">
        <v>10</v>
      </c>
      <c r="B15" s="23"/>
      <c r="C15" s="43" t="s">
        <v>73</v>
      </c>
      <c r="D15" s="43"/>
      <c r="E15" s="43"/>
      <c r="F15" s="43"/>
      <c r="G15" s="43"/>
      <c r="H15" s="43"/>
      <c r="I15" s="43"/>
      <c r="J15" s="44" t="s">
        <v>74</v>
      </c>
      <c r="K15" s="44"/>
      <c r="L15" s="45">
        <f>SUM(L6,L7,L8,L9,L11,L12,L13,L14)</f>
        <v>1000</v>
      </c>
    </row>
  </sheetData>
  <sheetProtection selectLockedCells="1" selectUnlockedCells="1"/>
  <mergeCells count="37">
    <mergeCell ref="A1:L1"/>
    <mergeCell ref="A2:L2"/>
    <mergeCell ref="A3:L3"/>
    <mergeCell ref="A4:B5"/>
    <mergeCell ref="C4:I5"/>
    <mergeCell ref="J4:K5"/>
    <mergeCell ref="L4:L5"/>
    <mergeCell ref="A6:B6"/>
    <mergeCell ref="C6:I6"/>
    <mergeCell ref="J6:K6"/>
    <mergeCell ref="A7:B7"/>
    <mergeCell ref="C7:I7"/>
    <mergeCell ref="J7:K7"/>
    <mergeCell ref="A8:B8"/>
    <mergeCell ref="C8:I8"/>
    <mergeCell ref="J8:K8"/>
    <mergeCell ref="A9:B9"/>
    <mergeCell ref="C9:I9"/>
    <mergeCell ref="J9:K9"/>
    <mergeCell ref="A10:B10"/>
    <mergeCell ref="C10:I10"/>
    <mergeCell ref="J10:K10"/>
    <mergeCell ref="A11:B11"/>
    <mergeCell ref="C11:I11"/>
    <mergeCell ref="J11:K11"/>
    <mergeCell ref="A12:B12"/>
    <mergeCell ref="C12:I12"/>
    <mergeCell ref="J12:K12"/>
    <mergeCell ref="A13:B13"/>
    <mergeCell ref="C13:I13"/>
    <mergeCell ref="J13:K13"/>
    <mergeCell ref="A14:B14"/>
    <mergeCell ref="C14:I14"/>
    <mergeCell ref="J14:K14"/>
    <mergeCell ref="A15:B15"/>
    <mergeCell ref="C15:I15"/>
    <mergeCell ref="J15:K15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7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>
      <c r="A7" s="10">
        <v>1</v>
      </c>
      <c r="B7" s="10"/>
      <c r="C7" s="11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 t="s">
        <v>9</v>
      </c>
      <c r="AD7" s="12"/>
      <c r="AE7" s="12"/>
      <c r="AF7" s="12"/>
      <c r="AG7" s="37">
        <f>SUM(AG8:AG9)</f>
        <v>2416</v>
      </c>
      <c r="AH7" s="13">
        <f>SUM(AH8:AH9)</f>
        <v>2416</v>
      </c>
    </row>
    <row r="8" spans="1:34" ht="14.25">
      <c r="A8" s="10">
        <v>2</v>
      </c>
      <c r="B8" s="10"/>
      <c r="C8" s="1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4"/>
      <c r="AF8" s="14"/>
      <c r="AG8" s="14"/>
      <c r="AH8" s="15"/>
    </row>
    <row r="9" spans="1:34" ht="14.25">
      <c r="A9" s="10">
        <v>3</v>
      </c>
      <c r="B9" s="10"/>
      <c r="C9" s="11" t="s">
        <v>11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2"/>
      <c r="AE9" s="14"/>
      <c r="AF9" s="14"/>
      <c r="AG9" s="14">
        <v>2416</v>
      </c>
      <c r="AH9" s="15">
        <v>2416</v>
      </c>
    </row>
    <row r="10" spans="1:34" ht="14.25" customHeight="1">
      <c r="A10" s="18">
        <v>4</v>
      </c>
      <c r="B10" s="18"/>
      <c r="C10" s="19" t="s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 t="s">
        <v>17</v>
      </c>
      <c r="AD10" s="20"/>
      <c r="AE10" s="20"/>
      <c r="AF10" s="20"/>
      <c r="AG10" s="46">
        <f>AG7</f>
        <v>2416</v>
      </c>
      <c r="AH10" s="21">
        <f>AH7</f>
        <v>2416</v>
      </c>
    </row>
    <row r="11" spans="1:34" ht="14.25" customHeight="1">
      <c r="A11" s="26">
        <v>5</v>
      </c>
      <c r="B11" s="26"/>
      <c r="C11" s="27" t="s">
        <v>22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 t="s">
        <v>23</v>
      </c>
      <c r="AD11" s="28"/>
      <c r="AE11" s="28"/>
      <c r="AF11" s="28"/>
      <c r="AG11" s="40">
        <f>AG10</f>
        <v>2416</v>
      </c>
      <c r="AH11" s="29">
        <f>AH10</f>
        <v>2416</v>
      </c>
    </row>
    <row r="12" spans="1:34" ht="14.25" customHeight="1">
      <c r="A12" s="23">
        <v>6</v>
      </c>
      <c r="B12" s="23"/>
      <c r="C12" s="16" t="s">
        <v>24</v>
      </c>
      <c r="D12" s="16"/>
      <c r="E12" s="16"/>
      <c r="F12" s="16"/>
      <c r="G12" s="16"/>
      <c r="H12" s="16"/>
      <c r="I12" s="16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25"/>
      <c r="AD12" s="25"/>
      <c r="AE12" s="14"/>
      <c r="AF12" s="14"/>
      <c r="AG12" s="14">
        <v>652</v>
      </c>
      <c r="AH12" s="15">
        <v>652</v>
      </c>
    </row>
    <row r="13" spans="1:34" ht="26.25" customHeight="1">
      <c r="A13" s="26">
        <v>7</v>
      </c>
      <c r="B13" s="26"/>
      <c r="C13" s="31" t="s">
        <v>27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 t="s">
        <v>28</v>
      </c>
      <c r="AD13" s="32"/>
      <c r="AE13" s="32"/>
      <c r="AF13" s="32"/>
      <c r="AG13" s="47">
        <f>SUM(AG12:AG12)</f>
        <v>652</v>
      </c>
      <c r="AH13" s="33">
        <f>SUM(AH12:AH12)</f>
        <v>652</v>
      </c>
    </row>
    <row r="14" spans="1:34" ht="14.25" customHeight="1">
      <c r="A14" s="10">
        <v>8</v>
      </c>
      <c r="B14" s="48"/>
      <c r="C14" s="22" t="s">
        <v>77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9"/>
      <c r="AD14" s="50"/>
      <c r="AE14" s="50"/>
      <c r="AF14" s="50"/>
      <c r="AG14" s="51">
        <v>0</v>
      </c>
      <c r="AH14" s="52">
        <v>150</v>
      </c>
    </row>
    <row r="15" spans="1:34" ht="14.25" customHeight="1">
      <c r="A15" s="10">
        <v>9</v>
      </c>
      <c r="B15" s="48"/>
      <c r="C15" s="22" t="s">
        <v>78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49"/>
      <c r="AD15" s="50"/>
      <c r="AE15" s="50"/>
      <c r="AF15" s="50"/>
      <c r="AG15" s="51">
        <v>0</v>
      </c>
      <c r="AH15" s="52">
        <v>30</v>
      </c>
    </row>
    <row r="16" spans="1:34" ht="14.25" customHeight="1">
      <c r="A16" s="10">
        <v>10</v>
      </c>
      <c r="B16" s="48"/>
      <c r="C16" s="22" t="s">
        <v>33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49"/>
      <c r="AD16" s="50"/>
      <c r="AE16" s="50"/>
      <c r="AF16" s="50"/>
      <c r="AG16" s="51">
        <v>0</v>
      </c>
      <c r="AH16" s="52">
        <v>320</v>
      </c>
    </row>
    <row r="17" spans="1:34" ht="14.25" customHeight="1">
      <c r="A17" s="18">
        <v>11</v>
      </c>
      <c r="B17" s="53"/>
      <c r="C17" s="54" t="s">
        <v>79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 t="s">
        <v>30</v>
      </c>
      <c r="AD17" s="56"/>
      <c r="AE17" s="56"/>
      <c r="AF17" s="56"/>
      <c r="AG17" s="57">
        <v>0</v>
      </c>
      <c r="AH17" s="58">
        <f>SUM(AH14:AH16)</f>
        <v>500</v>
      </c>
    </row>
    <row r="18" spans="1:34" ht="14.25" customHeight="1">
      <c r="A18" s="23">
        <v>12</v>
      </c>
      <c r="B18" s="59"/>
      <c r="C18" s="24" t="s">
        <v>38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60" t="s">
        <v>39</v>
      </c>
      <c r="AD18" s="61"/>
      <c r="AE18" s="61"/>
      <c r="AF18" s="61"/>
      <c r="AG18" s="62">
        <v>0</v>
      </c>
      <c r="AH18" s="63">
        <v>12</v>
      </c>
    </row>
    <row r="19" spans="1:34" ht="14.25" customHeight="1">
      <c r="A19" s="23">
        <v>13</v>
      </c>
      <c r="B19" s="59"/>
      <c r="C19" s="24" t="s">
        <v>52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60" t="s">
        <v>53</v>
      </c>
      <c r="AD19" s="61"/>
      <c r="AE19" s="61"/>
      <c r="AF19" s="61"/>
      <c r="AG19" s="62">
        <v>0</v>
      </c>
      <c r="AH19" s="63">
        <v>140</v>
      </c>
    </row>
    <row r="20" spans="1:34" ht="14.25" customHeight="1">
      <c r="A20" s="23">
        <v>14</v>
      </c>
      <c r="B20" s="59"/>
      <c r="C20" s="24" t="s">
        <v>54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60" t="s">
        <v>55</v>
      </c>
      <c r="AD20" s="61"/>
      <c r="AE20" s="61"/>
      <c r="AF20" s="61"/>
      <c r="AG20" s="62">
        <v>140</v>
      </c>
      <c r="AH20" s="63">
        <v>0</v>
      </c>
    </row>
    <row r="21" spans="1:34" ht="14.25" customHeight="1">
      <c r="A21" s="26">
        <v>15</v>
      </c>
      <c r="B21" s="26"/>
      <c r="C21" s="31" t="s">
        <v>61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8" t="s">
        <v>62</v>
      </c>
      <c r="AD21" s="28"/>
      <c r="AE21" s="28"/>
      <c r="AF21" s="28"/>
      <c r="AG21" s="40">
        <v>0</v>
      </c>
      <c r="AH21" s="29">
        <f>AH17+AH18+AH19</f>
        <v>652</v>
      </c>
    </row>
    <row r="22" spans="1:34" ht="14.25" customHeight="1">
      <c r="A22" s="26">
        <v>16</v>
      </c>
      <c r="B22" s="26"/>
      <c r="C22" s="39" t="s">
        <v>63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28" t="s">
        <v>64</v>
      </c>
      <c r="AD22" s="28"/>
      <c r="AE22" s="28"/>
      <c r="AF22" s="28"/>
      <c r="AG22" s="40">
        <v>0</v>
      </c>
      <c r="AH22" s="29">
        <v>0</v>
      </c>
    </row>
    <row r="23" spans="1:34" ht="14.25" customHeight="1">
      <c r="A23" s="26">
        <v>17</v>
      </c>
      <c r="B23" s="26"/>
      <c r="C23" s="39" t="s">
        <v>65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28" t="s">
        <v>66</v>
      </c>
      <c r="AD23" s="28"/>
      <c r="AE23" s="28"/>
      <c r="AF23" s="28"/>
      <c r="AG23" s="40">
        <v>0</v>
      </c>
      <c r="AH23" s="29">
        <v>0</v>
      </c>
    </row>
    <row r="24" spans="1:34" ht="14.25">
      <c r="A24" s="41">
        <v>18</v>
      </c>
      <c r="B24" s="41"/>
      <c r="C24" s="42" t="s">
        <v>67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8" t="s">
        <v>68</v>
      </c>
      <c r="AD24" s="28"/>
      <c r="AE24" s="28"/>
      <c r="AF24" s="28"/>
      <c r="AG24" s="40">
        <v>0</v>
      </c>
      <c r="AH24" s="29">
        <v>0</v>
      </c>
    </row>
    <row r="25" spans="1:34" ht="14.25" customHeight="1">
      <c r="A25" s="41">
        <v>19</v>
      </c>
      <c r="B25" s="41"/>
      <c r="C25" s="39" t="s">
        <v>69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28" t="s">
        <v>70</v>
      </c>
      <c r="AD25" s="28"/>
      <c r="AE25" s="28"/>
      <c r="AF25" s="28"/>
      <c r="AG25" s="40">
        <v>0</v>
      </c>
      <c r="AH25" s="29">
        <v>0</v>
      </c>
    </row>
    <row r="26" spans="1:34" ht="14.25" customHeight="1">
      <c r="A26" s="41">
        <v>20</v>
      </c>
      <c r="B26" s="41"/>
      <c r="C26" s="39" t="s">
        <v>71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28" t="s">
        <v>72</v>
      </c>
      <c r="AD26" s="28"/>
      <c r="AE26" s="28"/>
      <c r="AF26" s="28"/>
      <c r="AG26" s="40">
        <v>0</v>
      </c>
      <c r="AH26" s="29">
        <v>0</v>
      </c>
    </row>
    <row r="27" spans="1:34" ht="17.25" customHeight="1">
      <c r="A27" s="23">
        <v>21</v>
      </c>
      <c r="B27" s="23"/>
      <c r="C27" s="43" t="s">
        <v>73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 t="s">
        <v>74</v>
      </c>
      <c r="AD27" s="44"/>
      <c r="AE27" s="44"/>
      <c r="AF27" s="44"/>
      <c r="AG27" s="45">
        <f>SUM(AG11,AG13,AG21,AG22,AG23,AG24,AG25,AG26)</f>
        <v>3068</v>
      </c>
      <c r="AH27" s="45">
        <f>SUM(AH11,AH13,AH21,AH22,AH23,AH24,AH25,AH26)</f>
        <v>3720</v>
      </c>
    </row>
  </sheetData>
  <sheetProtection selectLockedCells="1" selectUnlockedCells="1"/>
  <mergeCells count="57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I8"/>
    <mergeCell ref="AC8:AD8"/>
    <mergeCell ref="A9:B9"/>
    <mergeCell ref="C9:I9"/>
    <mergeCell ref="AC9:AD9"/>
    <mergeCell ref="A10:B10"/>
    <mergeCell ref="C10:AB10"/>
    <mergeCell ref="AC10:AF10"/>
    <mergeCell ref="A11:B11"/>
    <mergeCell ref="C11:AB11"/>
    <mergeCell ref="AC11:AF11"/>
    <mergeCell ref="A12:B12"/>
    <mergeCell ref="C12:I12"/>
    <mergeCell ref="AC12:AD12"/>
    <mergeCell ref="A13:B13"/>
    <mergeCell ref="C13:AB13"/>
    <mergeCell ref="AC13:AF13"/>
    <mergeCell ref="C14:H14"/>
    <mergeCell ref="C15:H15"/>
    <mergeCell ref="C16:H16"/>
    <mergeCell ref="C17:H17"/>
    <mergeCell ref="C18:H18"/>
    <mergeCell ref="C19:H19"/>
    <mergeCell ref="C20:H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6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5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3" customFormat="1" ht="25.5" customHeight="1">
      <c r="A3" s="9" t="s">
        <v>80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  <c r="AI5" s="8" t="s">
        <v>81</v>
      </c>
    </row>
    <row r="6" spans="1:35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  <c r="AI6" s="8"/>
    </row>
    <row r="7" spans="1:35" ht="14.25" customHeight="1">
      <c r="A7" s="10">
        <v>1</v>
      </c>
      <c r="B7" s="10"/>
      <c r="C7" s="22" t="s">
        <v>82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7" t="s">
        <v>83</v>
      </c>
      <c r="AD7" s="17"/>
      <c r="AE7" s="17"/>
      <c r="AF7" s="17"/>
      <c r="AG7" s="14">
        <f>SUM(AG8:AG10)</f>
        <v>5736</v>
      </c>
      <c r="AH7" s="15">
        <f>SUM(AH8:AH10)</f>
        <v>5736</v>
      </c>
      <c r="AI7" s="15">
        <f>SUM(AI8:AI10)</f>
        <v>5736</v>
      </c>
    </row>
    <row r="8" spans="1:35" ht="14.25" customHeight="1">
      <c r="A8" s="10">
        <v>2</v>
      </c>
      <c r="B8" s="10"/>
      <c r="C8" s="22" t="s">
        <v>84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7"/>
      <c r="AD8" s="17"/>
      <c r="AE8" s="14"/>
      <c r="AF8" s="14"/>
      <c r="AG8" s="14">
        <v>3015</v>
      </c>
      <c r="AH8" s="15">
        <v>3015</v>
      </c>
      <c r="AI8" s="15">
        <v>3015</v>
      </c>
    </row>
    <row r="9" spans="1:35" ht="14.25" customHeight="1">
      <c r="A9" s="10">
        <v>3</v>
      </c>
      <c r="B9" s="10"/>
      <c r="C9" s="22" t="s">
        <v>85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/>
      <c r="AD9" s="17"/>
      <c r="AE9" s="14"/>
      <c r="AF9" s="14"/>
      <c r="AG9" s="14">
        <v>905</v>
      </c>
      <c r="AH9" s="15">
        <v>905</v>
      </c>
      <c r="AI9" s="15">
        <v>905</v>
      </c>
    </row>
    <row r="10" spans="1:35" ht="14.25" customHeight="1">
      <c r="A10" s="10">
        <v>4</v>
      </c>
      <c r="B10" s="10"/>
      <c r="C10" s="22" t="s">
        <v>86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7"/>
      <c r="AD10" s="17"/>
      <c r="AE10" s="14"/>
      <c r="AF10" s="14"/>
      <c r="AG10" s="14">
        <v>1816</v>
      </c>
      <c r="AH10" s="15">
        <v>1816</v>
      </c>
      <c r="AI10" s="15">
        <v>1816</v>
      </c>
    </row>
    <row r="11" spans="1:35" ht="14.25" customHeight="1">
      <c r="A11" s="10">
        <v>5</v>
      </c>
      <c r="B11" s="10"/>
      <c r="C11" s="38" t="s">
        <v>87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7" t="s">
        <v>88</v>
      </c>
      <c r="AD11" s="17"/>
      <c r="AE11" s="17"/>
      <c r="AF11" s="17"/>
      <c r="AG11" s="14">
        <f>SUM(AG12:AG13)</f>
        <v>250</v>
      </c>
      <c r="AH11" s="14">
        <f>SUM(AH12:AH13)</f>
        <v>250</v>
      </c>
      <c r="AI11" s="14">
        <f>SUM(AI12:AI13)</f>
        <v>1303</v>
      </c>
    </row>
    <row r="12" spans="1:35" ht="14.25" customHeight="1">
      <c r="A12" s="10">
        <v>6</v>
      </c>
      <c r="B12" s="10"/>
      <c r="C12" s="38" t="s">
        <v>89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17"/>
      <c r="AD12" s="14"/>
      <c r="AE12" s="14"/>
      <c r="AF12" s="14"/>
      <c r="AG12" s="14">
        <v>0</v>
      </c>
      <c r="AH12" s="15">
        <v>0</v>
      </c>
      <c r="AI12" s="15">
        <v>903</v>
      </c>
    </row>
    <row r="13" spans="1:35" ht="14.25" customHeight="1">
      <c r="A13" s="10">
        <v>7</v>
      </c>
      <c r="B13" s="10"/>
      <c r="C13" s="38" t="s">
        <v>90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17"/>
      <c r="AD13" s="17"/>
      <c r="AE13" s="14"/>
      <c r="AF13" s="14"/>
      <c r="AG13" s="14">
        <v>250</v>
      </c>
      <c r="AH13" s="15">
        <v>250</v>
      </c>
      <c r="AI13" s="15">
        <v>400</v>
      </c>
    </row>
    <row r="14" spans="1:35" ht="14.25" customHeight="1">
      <c r="A14" s="23">
        <v>8</v>
      </c>
      <c r="B14" s="23"/>
      <c r="C14" s="24" t="s">
        <v>20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 t="s">
        <v>21</v>
      </c>
      <c r="AD14" s="25"/>
      <c r="AE14" s="25"/>
      <c r="AF14" s="25"/>
      <c r="AG14" s="37">
        <f>SUM(AG7,AG11)</f>
        <v>5986</v>
      </c>
      <c r="AH14" s="13">
        <f>SUM(AH7,AH11)</f>
        <v>5986</v>
      </c>
      <c r="AI14" s="13">
        <f>SUM(AI7,AI11)</f>
        <v>7039</v>
      </c>
    </row>
    <row r="15" spans="1:35" ht="14.25" customHeight="1">
      <c r="A15" s="26">
        <v>9</v>
      </c>
      <c r="B15" s="26"/>
      <c r="C15" s="27" t="s">
        <v>22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 t="s">
        <v>23</v>
      </c>
      <c r="AD15" s="28"/>
      <c r="AE15" s="28"/>
      <c r="AF15" s="28"/>
      <c r="AG15" s="40">
        <f>AG14</f>
        <v>5986</v>
      </c>
      <c r="AH15" s="29">
        <f>AH14</f>
        <v>5986</v>
      </c>
      <c r="AI15" s="29">
        <f>AI14</f>
        <v>7039</v>
      </c>
    </row>
    <row r="16" spans="1:35" ht="14.25" customHeight="1">
      <c r="A16" s="10">
        <v>10</v>
      </c>
      <c r="B16" s="10"/>
      <c r="C16" s="16" t="s">
        <v>24</v>
      </c>
      <c r="D16" s="16"/>
      <c r="E16" s="16"/>
      <c r="F16" s="16"/>
      <c r="G16" s="16"/>
      <c r="H16" s="16"/>
      <c r="I16" s="1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25"/>
      <c r="AD16" s="25"/>
      <c r="AE16" s="14"/>
      <c r="AF16" s="14"/>
      <c r="AG16" s="14">
        <v>1304</v>
      </c>
      <c r="AH16" s="15">
        <v>1304</v>
      </c>
      <c r="AI16" s="15">
        <v>1349</v>
      </c>
    </row>
    <row r="17" spans="1:35" ht="14.25" customHeight="1">
      <c r="A17" s="10">
        <v>11</v>
      </c>
      <c r="B17" s="10"/>
      <c r="C17" s="16" t="s">
        <v>26</v>
      </c>
      <c r="D17" s="16"/>
      <c r="E17" s="16"/>
      <c r="F17" s="16"/>
      <c r="G17" s="16"/>
      <c r="H17" s="16"/>
      <c r="I17" s="16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5"/>
      <c r="AD17" s="25"/>
      <c r="AE17" s="14"/>
      <c r="AF17" s="14"/>
      <c r="AG17" s="14">
        <v>125</v>
      </c>
      <c r="AH17" s="15">
        <v>125</v>
      </c>
      <c r="AI17" s="15">
        <v>200</v>
      </c>
    </row>
    <row r="18" spans="1:35" ht="26.25" customHeight="1">
      <c r="A18" s="26">
        <v>12</v>
      </c>
      <c r="B18" s="26"/>
      <c r="C18" s="31" t="s">
        <v>27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 t="s">
        <v>28</v>
      </c>
      <c r="AD18" s="32"/>
      <c r="AE18" s="32"/>
      <c r="AF18" s="32"/>
      <c r="AG18" s="47">
        <f>SUM(AG16:AG17)</f>
        <v>1429</v>
      </c>
      <c r="AH18" s="33">
        <f>SUM(AH16:AH17)</f>
        <v>1429</v>
      </c>
      <c r="AI18" s="33">
        <f>SUM(AI16:AI17)</f>
        <v>1549</v>
      </c>
    </row>
    <row r="19" spans="1:35" ht="14.25" customHeight="1">
      <c r="A19" s="10">
        <v>13</v>
      </c>
      <c r="B19" s="10"/>
      <c r="C19" s="22" t="s">
        <v>29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7" t="s">
        <v>30</v>
      </c>
      <c r="AD19" s="17"/>
      <c r="AE19" s="17"/>
      <c r="AF19" s="17"/>
      <c r="AG19" s="36">
        <f>SUM(AG20:AG22)</f>
        <v>315</v>
      </c>
      <c r="AH19" s="34">
        <f>SUM(AH20:AH20)</f>
        <v>350</v>
      </c>
      <c r="AI19" s="34">
        <f>SUM(AI20:AI20)</f>
        <v>350</v>
      </c>
    </row>
    <row r="20" spans="1:35" ht="12.75" customHeight="1">
      <c r="A20" s="35">
        <v>14</v>
      </c>
      <c r="B20" s="35"/>
      <c r="C20" s="36" t="s">
        <v>32</v>
      </c>
      <c r="D20" s="36"/>
      <c r="E20" s="36"/>
      <c r="F20" s="36"/>
      <c r="G20" s="36"/>
      <c r="H20" s="36"/>
      <c r="I20" s="3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150</v>
      </c>
      <c r="AH20" s="15">
        <v>350</v>
      </c>
      <c r="AI20" s="15">
        <v>350</v>
      </c>
    </row>
    <row r="21" spans="1:35" ht="12.75" customHeight="1">
      <c r="A21" s="35">
        <v>15</v>
      </c>
      <c r="B21" s="35"/>
      <c r="C21" s="36" t="s">
        <v>91</v>
      </c>
      <c r="D21" s="36"/>
      <c r="E21" s="36"/>
      <c r="F21" s="36"/>
      <c r="G21" s="36"/>
      <c r="H21" s="3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>
        <v>15</v>
      </c>
      <c r="AH21" s="15">
        <v>0</v>
      </c>
      <c r="AI21" s="15">
        <v>0</v>
      </c>
    </row>
    <row r="22" spans="1:35" ht="12.75">
      <c r="A22" s="35">
        <v>16</v>
      </c>
      <c r="B22" s="35"/>
      <c r="C22" s="36" t="s">
        <v>33</v>
      </c>
      <c r="D22" s="36"/>
      <c r="E22" s="36"/>
      <c r="F22" s="36"/>
      <c r="G22" s="36"/>
      <c r="H22" s="3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>
        <v>150</v>
      </c>
      <c r="AH22" s="15">
        <v>0</v>
      </c>
      <c r="AI22" s="15">
        <v>0</v>
      </c>
    </row>
    <row r="23" spans="1:35" ht="14.25" customHeight="1">
      <c r="A23" s="23">
        <v>17</v>
      </c>
      <c r="B23" s="23"/>
      <c r="C23" s="24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 t="s">
        <v>35</v>
      </c>
      <c r="AD23" s="25"/>
      <c r="AE23" s="25"/>
      <c r="AF23" s="25"/>
      <c r="AG23" s="13">
        <f>AG19</f>
        <v>315</v>
      </c>
      <c r="AH23" s="13">
        <f>AH19</f>
        <v>350</v>
      </c>
      <c r="AI23" s="13">
        <f>AI19</f>
        <v>350</v>
      </c>
    </row>
    <row r="24" spans="1:35" ht="14.25" customHeight="1">
      <c r="A24" s="10">
        <v>18</v>
      </c>
      <c r="B24" s="10"/>
      <c r="C24" s="22" t="s">
        <v>92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7" t="s">
        <v>93</v>
      </c>
      <c r="AD24" s="17"/>
      <c r="AE24" s="17"/>
      <c r="AF24" s="17"/>
      <c r="AG24" s="14">
        <v>110</v>
      </c>
      <c r="AH24" s="34">
        <v>160</v>
      </c>
      <c r="AI24" s="34">
        <v>160</v>
      </c>
    </row>
    <row r="25" spans="1:35" ht="14.25" customHeight="1">
      <c r="A25" s="23">
        <v>19</v>
      </c>
      <c r="B25" s="23"/>
      <c r="C25" s="24" t="s">
        <v>94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 t="s">
        <v>39</v>
      </c>
      <c r="AD25" s="25"/>
      <c r="AE25" s="25"/>
      <c r="AF25" s="25"/>
      <c r="AG25" s="37">
        <v>110</v>
      </c>
      <c r="AH25" s="13">
        <f>AH24</f>
        <v>160</v>
      </c>
      <c r="AI25" s="13">
        <f>AI24</f>
        <v>160</v>
      </c>
    </row>
    <row r="26" spans="1:35" ht="14.25" customHeight="1">
      <c r="A26" s="23">
        <v>20</v>
      </c>
      <c r="B26" s="10"/>
      <c r="C26" s="24" t="s">
        <v>95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 t="s">
        <v>96</v>
      </c>
      <c r="AD26" s="14"/>
      <c r="AE26" s="14"/>
      <c r="AF26" s="14"/>
      <c r="AG26" s="37">
        <v>0</v>
      </c>
      <c r="AH26" s="13">
        <v>60</v>
      </c>
      <c r="AI26" s="13">
        <v>60</v>
      </c>
    </row>
    <row r="27" spans="1:35" ht="14.25" customHeight="1">
      <c r="A27" s="23">
        <v>21</v>
      </c>
      <c r="B27" s="10"/>
      <c r="C27" s="24" t="s">
        <v>97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 t="s">
        <v>48</v>
      </c>
      <c r="AD27" s="14"/>
      <c r="AE27" s="14"/>
      <c r="AF27" s="14"/>
      <c r="AG27" s="37">
        <v>0</v>
      </c>
      <c r="AH27" s="13">
        <v>1000</v>
      </c>
      <c r="AI27" s="13">
        <v>1000</v>
      </c>
    </row>
    <row r="28" spans="1:35" ht="14.25" customHeight="1">
      <c r="A28" s="10">
        <v>22</v>
      </c>
      <c r="B28" s="10"/>
      <c r="C28" s="22" t="s">
        <v>98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7" t="s">
        <v>99</v>
      </c>
      <c r="AD28" s="17"/>
      <c r="AE28" s="17"/>
      <c r="AF28" s="17"/>
      <c r="AG28" s="14">
        <f>SUM(AG29:AG31)</f>
        <v>1230</v>
      </c>
      <c r="AH28" s="15">
        <f>SUM(AH29:AH31)</f>
        <v>2080</v>
      </c>
      <c r="AI28" s="15">
        <f>SUM(AI29:AI31)</f>
        <v>2080</v>
      </c>
    </row>
    <row r="29" spans="1:35" ht="14.25" customHeight="1">
      <c r="A29" s="10">
        <v>23</v>
      </c>
      <c r="B29" s="10"/>
      <c r="C29" s="22" t="s">
        <v>100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/>
      <c r="AD29" s="17"/>
      <c r="AE29" s="14"/>
      <c r="AF29" s="14"/>
      <c r="AG29" s="14">
        <v>100</v>
      </c>
      <c r="AH29" s="15">
        <v>700</v>
      </c>
      <c r="AI29" s="15">
        <v>700</v>
      </c>
    </row>
    <row r="30" spans="1:35" ht="14.25" customHeight="1">
      <c r="A30" s="10">
        <v>24</v>
      </c>
      <c r="B30" s="10"/>
      <c r="C30" s="22" t="s">
        <v>101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/>
      <c r="AD30" s="17"/>
      <c r="AE30" s="14"/>
      <c r="AF30" s="14"/>
      <c r="AG30" s="14">
        <v>200</v>
      </c>
      <c r="AH30" s="15">
        <v>200</v>
      </c>
      <c r="AI30" s="15">
        <v>200</v>
      </c>
    </row>
    <row r="31" spans="1:35" ht="14.25" customHeight="1">
      <c r="A31" s="10">
        <v>25</v>
      </c>
      <c r="B31" s="10"/>
      <c r="C31" s="22" t="s">
        <v>102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/>
      <c r="AD31" s="17"/>
      <c r="AE31" s="14"/>
      <c r="AF31" s="14"/>
      <c r="AG31" s="14">
        <v>930</v>
      </c>
      <c r="AH31" s="15">
        <v>1180</v>
      </c>
      <c r="AI31" s="15">
        <v>1180</v>
      </c>
    </row>
    <row r="32" spans="1:35" ht="14.25" customHeight="1">
      <c r="A32" s="23">
        <v>26</v>
      </c>
      <c r="B32" s="23"/>
      <c r="C32" s="24" t="s">
        <v>50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 t="s">
        <v>51</v>
      </c>
      <c r="AD32" s="25"/>
      <c r="AE32" s="25"/>
      <c r="AF32" s="25"/>
      <c r="AG32" s="13">
        <f>AG28</f>
        <v>1230</v>
      </c>
      <c r="AH32" s="13">
        <f>AH28</f>
        <v>2080</v>
      </c>
      <c r="AI32" s="13">
        <f>AI28</f>
        <v>2080</v>
      </c>
    </row>
    <row r="33" spans="1:35" ht="14.25" customHeight="1">
      <c r="A33" s="10">
        <v>27</v>
      </c>
      <c r="B33" s="10"/>
      <c r="C33" s="22" t="s">
        <v>52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7" t="s">
        <v>53</v>
      </c>
      <c r="AD33" s="17"/>
      <c r="AE33" s="17"/>
      <c r="AF33" s="17"/>
      <c r="AG33" s="14">
        <v>0</v>
      </c>
      <c r="AH33" s="15">
        <v>770</v>
      </c>
      <c r="AI33" s="15">
        <v>770</v>
      </c>
    </row>
    <row r="34" spans="1:35" ht="14.25" customHeight="1">
      <c r="A34" s="10">
        <v>28</v>
      </c>
      <c r="B34" s="10"/>
      <c r="C34" s="22" t="s">
        <v>54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7" t="s">
        <v>55</v>
      </c>
      <c r="AD34" s="14"/>
      <c r="AE34" s="14"/>
      <c r="AF34" s="14"/>
      <c r="AG34" s="14">
        <v>142</v>
      </c>
      <c r="AH34" s="15">
        <v>0</v>
      </c>
      <c r="AI34" s="15">
        <v>0</v>
      </c>
    </row>
    <row r="35" spans="1:35" ht="14.25" customHeight="1">
      <c r="A35" s="10">
        <v>29</v>
      </c>
      <c r="B35" s="10"/>
      <c r="C35" s="22" t="s">
        <v>56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17" t="s">
        <v>57</v>
      </c>
      <c r="AD35" s="17"/>
      <c r="AE35" s="17"/>
      <c r="AF35" s="17"/>
      <c r="AG35" s="14">
        <v>25</v>
      </c>
      <c r="AH35" s="15">
        <f>SUM(AH36:AH36)</f>
        <v>25</v>
      </c>
      <c r="AI35" s="15">
        <f>SUM(AI36:AI36)</f>
        <v>25</v>
      </c>
    </row>
    <row r="36" spans="1:35" ht="14.25" customHeight="1">
      <c r="A36" s="10">
        <v>30</v>
      </c>
      <c r="B36" s="10"/>
      <c r="C36" s="22" t="s">
        <v>58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17"/>
      <c r="AD36" s="17"/>
      <c r="AE36" s="14"/>
      <c r="AF36" s="14"/>
      <c r="AG36" s="14">
        <v>25</v>
      </c>
      <c r="AH36" s="15">
        <v>25</v>
      </c>
      <c r="AI36" s="15">
        <v>25</v>
      </c>
    </row>
    <row r="37" spans="1:35" ht="14.25" customHeight="1">
      <c r="A37" s="23">
        <v>31</v>
      </c>
      <c r="B37" s="23"/>
      <c r="C37" s="24" t="s">
        <v>59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 t="s">
        <v>60</v>
      </c>
      <c r="AD37" s="25"/>
      <c r="AE37" s="25"/>
      <c r="AF37" s="25"/>
      <c r="AG37" s="13">
        <v>167</v>
      </c>
      <c r="AH37" s="13">
        <f>SUM(AH33,AH35)</f>
        <v>795</v>
      </c>
      <c r="AI37" s="13">
        <f>SUM(AI33,AI35)</f>
        <v>795</v>
      </c>
    </row>
    <row r="38" spans="1:35" ht="14.25" customHeight="1">
      <c r="A38" s="26">
        <v>32</v>
      </c>
      <c r="B38" s="26"/>
      <c r="C38" s="31" t="s">
        <v>61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8" t="s">
        <v>62</v>
      </c>
      <c r="AD38" s="28"/>
      <c r="AE38" s="28"/>
      <c r="AF38" s="28"/>
      <c r="AG38" s="29">
        <f>SUM(AG23,AG25,AG32,AG37)</f>
        <v>1822</v>
      </c>
      <c r="AH38" s="29">
        <f>SUM(AH23,AH25,AH32,AH37)</f>
        <v>3385</v>
      </c>
      <c r="AI38" s="29">
        <f>SUM(AI23,AI25,AI32,AI37)</f>
        <v>3385</v>
      </c>
    </row>
    <row r="39" spans="1:35" ht="14.25" customHeight="1">
      <c r="A39" s="26">
        <v>33</v>
      </c>
      <c r="B39" s="26"/>
      <c r="C39" s="39" t="s">
        <v>63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8" t="s">
        <v>64</v>
      </c>
      <c r="AD39" s="28"/>
      <c r="AE39" s="28"/>
      <c r="AF39" s="28"/>
      <c r="AG39" s="40">
        <v>0</v>
      </c>
      <c r="AH39" s="29">
        <v>0</v>
      </c>
      <c r="AI39" s="29">
        <v>0</v>
      </c>
    </row>
    <row r="40" spans="1:35" ht="14.25" customHeight="1">
      <c r="A40" s="26">
        <v>34</v>
      </c>
      <c r="B40" s="26"/>
      <c r="C40" s="39" t="s">
        <v>65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28" t="s">
        <v>66</v>
      </c>
      <c r="AD40" s="28"/>
      <c r="AE40" s="28"/>
      <c r="AF40" s="28"/>
      <c r="AG40" s="40">
        <v>0</v>
      </c>
      <c r="AH40" s="29">
        <v>0</v>
      </c>
      <c r="AI40" s="29">
        <v>0</v>
      </c>
    </row>
    <row r="41" spans="1:35" ht="14.25" customHeight="1">
      <c r="A41" s="10">
        <v>35</v>
      </c>
      <c r="B41" s="10"/>
      <c r="C41" s="64" t="s">
        <v>103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17" t="s">
        <v>104</v>
      </c>
      <c r="AD41" s="65"/>
      <c r="AE41" s="65"/>
      <c r="AF41" s="65"/>
      <c r="AG41" s="65">
        <v>0</v>
      </c>
      <c r="AH41" s="66">
        <v>0</v>
      </c>
      <c r="AI41" s="66">
        <v>42</v>
      </c>
    </row>
    <row r="42" spans="1:35" ht="14.25" customHeight="1">
      <c r="A42" s="10">
        <v>36</v>
      </c>
      <c r="B42" s="10"/>
      <c r="C42" s="64" t="s">
        <v>105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17" t="s">
        <v>106</v>
      </c>
      <c r="AD42" s="65"/>
      <c r="AE42" s="65"/>
      <c r="AF42" s="65"/>
      <c r="AG42" s="65">
        <v>0</v>
      </c>
      <c r="AH42" s="66">
        <v>0</v>
      </c>
      <c r="AI42" s="66">
        <v>11</v>
      </c>
    </row>
    <row r="43" spans="1:35" ht="14.25" customHeight="1">
      <c r="A43" s="41">
        <v>37</v>
      </c>
      <c r="B43" s="41"/>
      <c r="C43" s="42" t="s">
        <v>67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8" t="s">
        <v>68</v>
      </c>
      <c r="AD43" s="28"/>
      <c r="AE43" s="28"/>
      <c r="AF43" s="28"/>
      <c r="AG43" s="40">
        <f>SUM(AG41:AG42)</f>
        <v>0</v>
      </c>
      <c r="AH43" s="40">
        <f>SUM(AH41:AH42)</f>
        <v>0</v>
      </c>
      <c r="AI43" s="40">
        <f>SUM(AI41:AI42)</f>
        <v>53</v>
      </c>
    </row>
    <row r="44" spans="1:35" ht="14.25" customHeight="1">
      <c r="A44" s="41">
        <v>38</v>
      </c>
      <c r="B44" s="41"/>
      <c r="C44" s="39" t="s">
        <v>69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28" t="s">
        <v>70</v>
      </c>
      <c r="AD44" s="28"/>
      <c r="AE44" s="28"/>
      <c r="AF44" s="28"/>
      <c r="AG44" s="40">
        <v>0</v>
      </c>
      <c r="AH44" s="29">
        <v>0</v>
      </c>
      <c r="AI44" s="29">
        <v>0</v>
      </c>
    </row>
    <row r="45" spans="1:35" ht="14.25" customHeight="1">
      <c r="A45" s="41">
        <v>39</v>
      </c>
      <c r="B45" s="41"/>
      <c r="C45" s="39" t="s">
        <v>71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28" t="s">
        <v>72</v>
      </c>
      <c r="AD45" s="28"/>
      <c r="AE45" s="28"/>
      <c r="AF45" s="28"/>
      <c r="AG45" s="40">
        <v>0</v>
      </c>
      <c r="AH45" s="29">
        <v>0</v>
      </c>
      <c r="AI45" s="29">
        <v>0</v>
      </c>
    </row>
    <row r="46" spans="1:35" ht="16.5" customHeight="1">
      <c r="A46" s="23">
        <v>40</v>
      </c>
      <c r="B46" s="23"/>
      <c r="C46" s="43" t="s">
        <v>73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4" t="s">
        <v>74</v>
      </c>
      <c r="AD46" s="44"/>
      <c r="AE46" s="44"/>
      <c r="AF46" s="44"/>
      <c r="AG46" s="45">
        <f>SUM(AG15,AG18,AG38,AG39,AG40,AG43,AG44,AG45)</f>
        <v>9237</v>
      </c>
      <c r="AH46" s="45">
        <f>SUM(AH15,AH18,AH38,AH39,AH40,AH43,AH44,AH45)</f>
        <v>10800</v>
      </c>
      <c r="AI46" s="45">
        <f>SUM(AI15,AI18,AI38,AI39,AI40,AI43,AI44,AI45)</f>
        <v>12026</v>
      </c>
    </row>
  </sheetData>
  <sheetProtection selectLockedCells="1" selectUnlockedCells="1"/>
  <mergeCells count="111">
    <mergeCell ref="A2:AI2"/>
    <mergeCell ref="A3:AI3"/>
    <mergeCell ref="A4:AI4"/>
    <mergeCell ref="A5:B6"/>
    <mergeCell ref="C5:I6"/>
    <mergeCell ref="AC5:AD6"/>
    <mergeCell ref="AG5:AG6"/>
    <mergeCell ref="AH5:AH6"/>
    <mergeCell ref="AI5:AI6"/>
    <mergeCell ref="A7:B7"/>
    <mergeCell ref="C7:AB7"/>
    <mergeCell ref="AC7:AF7"/>
    <mergeCell ref="C8:I8"/>
    <mergeCell ref="AC8:AD8"/>
    <mergeCell ref="A9:B9"/>
    <mergeCell ref="C9:I9"/>
    <mergeCell ref="AC9:AD9"/>
    <mergeCell ref="A10:B10"/>
    <mergeCell ref="C10:I10"/>
    <mergeCell ref="AC10:AD10"/>
    <mergeCell ref="A11:B11"/>
    <mergeCell ref="C11:AB11"/>
    <mergeCell ref="AC11:AF11"/>
    <mergeCell ref="C12:H12"/>
    <mergeCell ref="A13:B13"/>
    <mergeCell ref="C13:I13"/>
    <mergeCell ref="AC13:AD13"/>
    <mergeCell ref="A14:B14"/>
    <mergeCell ref="C14:AB14"/>
    <mergeCell ref="AC14:AF14"/>
    <mergeCell ref="A15:B15"/>
    <mergeCell ref="C15:AB15"/>
    <mergeCell ref="AC15:AF15"/>
    <mergeCell ref="A16:B16"/>
    <mergeCell ref="C16:I16"/>
    <mergeCell ref="AC16:AD16"/>
    <mergeCell ref="A17:B17"/>
    <mergeCell ref="C17:I17"/>
    <mergeCell ref="AC17:AD17"/>
    <mergeCell ref="A18:B18"/>
    <mergeCell ref="C18:AB18"/>
    <mergeCell ref="AC18:AF18"/>
    <mergeCell ref="A19:B19"/>
    <mergeCell ref="C19:AB19"/>
    <mergeCell ref="AC19:AF19"/>
    <mergeCell ref="A20:B20"/>
    <mergeCell ref="C20:I20"/>
    <mergeCell ref="AC20:AD20"/>
    <mergeCell ref="C21:H21"/>
    <mergeCell ref="C22:H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C26:H26"/>
    <mergeCell ref="C27:H27"/>
    <mergeCell ref="A28:B28"/>
    <mergeCell ref="C28:AB28"/>
    <mergeCell ref="AC28:AF28"/>
    <mergeCell ref="A29:B29"/>
    <mergeCell ref="C29:I29"/>
    <mergeCell ref="AC29:AD29"/>
    <mergeCell ref="A30:B30"/>
    <mergeCell ref="C30:I30"/>
    <mergeCell ref="AC30:AD30"/>
    <mergeCell ref="C31:I31"/>
    <mergeCell ref="AC31:AD31"/>
    <mergeCell ref="A32:B32"/>
    <mergeCell ref="C32:AB32"/>
    <mergeCell ref="AC32:AF32"/>
    <mergeCell ref="A33:B33"/>
    <mergeCell ref="C33:AB33"/>
    <mergeCell ref="AC33:AF33"/>
    <mergeCell ref="C34:H34"/>
    <mergeCell ref="A35:B35"/>
    <mergeCell ref="C35:AB35"/>
    <mergeCell ref="AC35:AF35"/>
    <mergeCell ref="A36:B36"/>
    <mergeCell ref="C36:I36"/>
    <mergeCell ref="AC36:AD36"/>
    <mergeCell ref="A37:B37"/>
    <mergeCell ref="C37:AB37"/>
    <mergeCell ref="AC37:AF37"/>
    <mergeCell ref="A38:B38"/>
    <mergeCell ref="C38:AB38"/>
    <mergeCell ref="AC38:AF38"/>
    <mergeCell ref="A39:B39"/>
    <mergeCell ref="C39:AB39"/>
    <mergeCell ref="AC39:AF39"/>
    <mergeCell ref="A40:B40"/>
    <mergeCell ref="C40:AB40"/>
    <mergeCell ref="AC40:AF40"/>
    <mergeCell ref="C41:H41"/>
    <mergeCell ref="C42:H42"/>
    <mergeCell ref="A43:B43"/>
    <mergeCell ref="C43:AB43"/>
    <mergeCell ref="AC43:AF43"/>
    <mergeCell ref="A44:B44"/>
    <mergeCell ref="C44:AB44"/>
    <mergeCell ref="AC44:AF44"/>
    <mergeCell ref="A45:B45"/>
    <mergeCell ref="C45:AB45"/>
    <mergeCell ref="AC45:AF45"/>
    <mergeCell ref="A46:B46"/>
    <mergeCell ref="C46:AB46"/>
    <mergeCell ref="AC46:AF46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9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107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>
      <c r="A7" s="10">
        <v>1</v>
      </c>
      <c r="B7" s="10"/>
      <c r="C7" s="38" t="s">
        <v>87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17" t="s">
        <v>88</v>
      </c>
      <c r="AD7" s="17"/>
      <c r="AE7" s="17"/>
      <c r="AF7" s="17"/>
      <c r="AG7" s="15">
        <f>SUM(AG8:AG8)</f>
        <v>1782</v>
      </c>
      <c r="AH7" s="15">
        <f>SUM(AH8:AH8)</f>
        <v>1782</v>
      </c>
    </row>
    <row r="8" spans="1:34" ht="14.25">
      <c r="A8" s="10">
        <v>2</v>
      </c>
      <c r="B8" s="10"/>
      <c r="C8" s="38" t="s">
        <v>108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7"/>
      <c r="AD8" s="17"/>
      <c r="AE8" s="14"/>
      <c r="AF8" s="14"/>
      <c r="AG8" s="15">
        <v>1782</v>
      </c>
      <c r="AH8" s="15">
        <v>1782</v>
      </c>
    </row>
    <row r="9" spans="1:34" ht="14.25" customHeight="1">
      <c r="A9" s="23">
        <v>3</v>
      </c>
      <c r="B9" s="23"/>
      <c r="C9" s="24" t="s">
        <v>20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 t="s">
        <v>21</v>
      </c>
      <c r="AD9" s="25"/>
      <c r="AE9" s="25"/>
      <c r="AF9" s="25"/>
      <c r="AG9" s="13">
        <f>AG7</f>
        <v>1782</v>
      </c>
      <c r="AH9" s="13">
        <f>AH7</f>
        <v>1782</v>
      </c>
    </row>
    <row r="10" spans="1:34" ht="14.25" customHeight="1">
      <c r="A10" s="26">
        <v>4</v>
      </c>
      <c r="B10" s="26"/>
      <c r="C10" s="27" t="s">
        <v>22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 t="s">
        <v>23</v>
      </c>
      <c r="AD10" s="28"/>
      <c r="AE10" s="28"/>
      <c r="AF10" s="28"/>
      <c r="AG10" s="29">
        <f>AG9</f>
        <v>1782</v>
      </c>
      <c r="AH10" s="29">
        <f>AH9</f>
        <v>1782</v>
      </c>
    </row>
    <row r="11" spans="1:34" ht="14.25" customHeight="1">
      <c r="A11" s="23">
        <v>5</v>
      </c>
      <c r="B11" s="23"/>
      <c r="C11" s="16" t="s">
        <v>24</v>
      </c>
      <c r="D11" s="16"/>
      <c r="E11" s="16"/>
      <c r="F11" s="16"/>
      <c r="G11" s="16"/>
      <c r="H11" s="16"/>
      <c r="I11" s="1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25"/>
      <c r="AD11" s="25"/>
      <c r="AE11" s="14"/>
      <c r="AF11" s="14"/>
      <c r="AG11" s="15">
        <v>481</v>
      </c>
      <c r="AH11" s="15">
        <v>481</v>
      </c>
    </row>
    <row r="12" spans="1:34" ht="26.25" customHeight="1">
      <c r="A12" s="26">
        <v>6</v>
      </c>
      <c r="B12" s="26"/>
      <c r="C12" s="31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 t="s">
        <v>28</v>
      </c>
      <c r="AD12" s="32"/>
      <c r="AE12" s="32"/>
      <c r="AF12" s="32"/>
      <c r="AG12" s="33">
        <f>SUM(AG11:AG11)</f>
        <v>481</v>
      </c>
      <c r="AH12" s="33">
        <f>SUM(AH11:AH11)</f>
        <v>481</v>
      </c>
    </row>
    <row r="13" spans="1:34" ht="14.25" customHeight="1">
      <c r="A13" s="18">
        <v>7</v>
      </c>
      <c r="B13" s="53"/>
      <c r="C13" s="22" t="s">
        <v>109</v>
      </c>
      <c r="D13" s="22"/>
      <c r="E13" s="22"/>
      <c r="F13" s="22"/>
      <c r="G13" s="22"/>
      <c r="H13" s="2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49" t="s">
        <v>110</v>
      </c>
      <c r="AD13" s="56"/>
      <c r="AE13" s="56"/>
      <c r="AF13" s="56"/>
      <c r="AG13" s="58">
        <v>5</v>
      </c>
      <c r="AH13" s="58">
        <v>5</v>
      </c>
    </row>
    <row r="14" spans="1:34" ht="14.25" customHeight="1">
      <c r="A14" s="10">
        <v>8</v>
      </c>
      <c r="B14" s="10"/>
      <c r="C14" s="22" t="s">
        <v>29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 t="s">
        <v>30</v>
      </c>
      <c r="AD14" s="17"/>
      <c r="AE14" s="17"/>
      <c r="AF14" s="17"/>
      <c r="AG14" s="34">
        <f>SUM(AG15:AG16)</f>
        <v>14</v>
      </c>
      <c r="AH14" s="34">
        <f>SUM(AH15:AH16)</f>
        <v>14</v>
      </c>
    </row>
    <row r="15" spans="1:34" ht="12.75" customHeight="1">
      <c r="A15" s="35">
        <v>9</v>
      </c>
      <c r="B15" s="35"/>
      <c r="C15" s="36" t="s">
        <v>32</v>
      </c>
      <c r="D15" s="36"/>
      <c r="E15" s="36"/>
      <c r="F15" s="36"/>
      <c r="G15" s="36"/>
      <c r="H15" s="36"/>
      <c r="I15" s="3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>
        <v>6</v>
      </c>
      <c r="AH15" s="15">
        <v>6</v>
      </c>
    </row>
    <row r="16" spans="1:34" ht="12.75" customHeight="1">
      <c r="A16" s="35">
        <v>10</v>
      </c>
      <c r="B16" s="35"/>
      <c r="C16" s="36" t="s">
        <v>33</v>
      </c>
      <c r="D16" s="36"/>
      <c r="E16" s="36"/>
      <c r="F16" s="36"/>
      <c r="G16" s="36"/>
      <c r="H16" s="36"/>
      <c r="I16" s="3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>
        <v>8</v>
      </c>
      <c r="AH16" s="15">
        <v>8</v>
      </c>
    </row>
    <row r="17" spans="1:34" ht="14.25" customHeight="1">
      <c r="A17" s="23">
        <v>11</v>
      </c>
      <c r="B17" s="23"/>
      <c r="C17" s="24" t="s">
        <v>34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35</v>
      </c>
      <c r="AD17" s="25"/>
      <c r="AE17" s="25"/>
      <c r="AF17" s="25"/>
      <c r="AG17" s="13">
        <f>SUM(AG13,AG14)</f>
        <v>19</v>
      </c>
      <c r="AH17" s="13">
        <f>SUM(AH13,AH14)</f>
        <v>19</v>
      </c>
    </row>
    <row r="18" spans="1:34" ht="14.25" customHeight="1">
      <c r="A18" s="23">
        <v>12</v>
      </c>
      <c r="B18" s="23"/>
      <c r="C18" s="22" t="s">
        <v>36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7" t="s">
        <v>37</v>
      </c>
      <c r="AD18" s="14"/>
      <c r="AE18" s="14"/>
      <c r="AF18" s="14"/>
      <c r="AG18" s="13">
        <f>SUM(AG19:AG20)</f>
        <v>84</v>
      </c>
      <c r="AH18" s="13">
        <f>SUM(AH19:AH20)</f>
        <v>84</v>
      </c>
    </row>
    <row r="19" spans="1:34" ht="14.25" customHeight="1">
      <c r="A19" s="23">
        <v>13</v>
      </c>
      <c r="B19" s="23"/>
      <c r="C19" s="22" t="s">
        <v>111</v>
      </c>
      <c r="D19" s="22"/>
      <c r="E19" s="22"/>
      <c r="F19" s="22"/>
      <c r="G19" s="22"/>
      <c r="H19" s="22"/>
      <c r="I19" s="2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14"/>
      <c r="AE19" s="14"/>
      <c r="AF19" s="14"/>
      <c r="AG19" s="34">
        <v>76</v>
      </c>
      <c r="AH19" s="34">
        <v>76</v>
      </c>
    </row>
    <row r="20" spans="1:34" ht="14.25" customHeight="1">
      <c r="A20" s="23">
        <v>14</v>
      </c>
      <c r="B20" s="23"/>
      <c r="C20" s="22" t="s">
        <v>112</v>
      </c>
      <c r="D20" s="22"/>
      <c r="E20" s="22"/>
      <c r="F20" s="22"/>
      <c r="G20" s="22"/>
      <c r="H20" s="22"/>
      <c r="I20" s="22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14"/>
      <c r="AE20" s="14"/>
      <c r="AF20" s="14"/>
      <c r="AG20" s="34">
        <v>8</v>
      </c>
      <c r="AH20" s="34">
        <v>8</v>
      </c>
    </row>
    <row r="21" spans="1:34" ht="14.25" customHeight="1">
      <c r="A21" s="10">
        <v>15</v>
      </c>
      <c r="B21" s="10"/>
      <c r="C21" s="22" t="s">
        <v>92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 t="s">
        <v>93</v>
      </c>
      <c r="AD21" s="17"/>
      <c r="AE21" s="17"/>
      <c r="AF21" s="17"/>
      <c r="AG21" s="34">
        <v>30</v>
      </c>
      <c r="AH21" s="34">
        <v>30</v>
      </c>
    </row>
    <row r="22" spans="1:34" ht="14.25" customHeight="1">
      <c r="A22" s="10">
        <v>16</v>
      </c>
      <c r="B22" s="10"/>
      <c r="C22" s="24" t="s">
        <v>94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 t="s">
        <v>39</v>
      </c>
      <c r="AD22" s="25"/>
      <c r="AE22" s="25"/>
      <c r="AF22" s="25"/>
      <c r="AG22" s="13">
        <f>SUM(AG18,AG21)</f>
        <v>114</v>
      </c>
      <c r="AH22" s="13">
        <f>SUM(AH18,AH21)</f>
        <v>114</v>
      </c>
    </row>
    <row r="23" spans="1:34" ht="14.25" customHeight="1">
      <c r="A23" s="10">
        <v>17</v>
      </c>
      <c r="B23" s="10"/>
      <c r="C23" s="22" t="s">
        <v>40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7" t="s">
        <v>41</v>
      </c>
      <c r="AD23" s="14"/>
      <c r="AE23" s="14"/>
      <c r="AF23" s="14"/>
      <c r="AG23" s="13">
        <f>SUM(AG24:AG25)</f>
        <v>138</v>
      </c>
      <c r="AH23" s="13">
        <f>SUM(AH24:AH25)</f>
        <v>138</v>
      </c>
    </row>
    <row r="24" spans="1:34" ht="14.25" customHeight="1">
      <c r="A24" s="10">
        <v>18</v>
      </c>
      <c r="B24" s="10"/>
      <c r="C24" s="22" t="s">
        <v>42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5"/>
      <c r="AD24" s="14"/>
      <c r="AE24" s="14"/>
      <c r="AF24" s="14"/>
      <c r="AG24" s="34">
        <v>30</v>
      </c>
      <c r="AH24" s="34">
        <v>30</v>
      </c>
    </row>
    <row r="25" spans="1:34" ht="14.25" customHeight="1">
      <c r="A25" s="10">
        <v>19</v>
      </c>
      <c r="B25" s="10"/>
      <c r="C25" s="22" t="s">
        <v>43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5"/>
      <c r="AD25" s="14"/>
      <c r="AE25" s="14"/>
      <c r="AF25" s="14"/>
      <c r="AG25" s="34">
        <v>108</v>
      </c>
      <c r="AH25" s="34">
        <v>108</v>
      </c>
    </row>
    <row r="26" spans="1:34" ht="14.25" customHeight="1">
      <c r="A26" s="10">
        <v>20</v>
      </c>
      <c r="B26" s="10"/>
      <c r="C26" s="24" t="s">
        <v>98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17" t="s">
        <v>99</v>
      </c>
      <c r="AD26" s="14"/>
      <c r="AE26" s="14"/>
      <c r="AF26" s="14"/>
      <c r="AG26" s="15">
        <f>SUM(AG27:AG27)</f>
        <v>900</v>
      </c>
      <c r="AH26" s="15">
        <f>SUM(AH27:AH27)</f>
        <v>900</v>
      </c>
    </row>
    <row r="27" spans="1:34" ht="14.25" customHeight="1">
      <c r="A27" s="10">
        <v>21</v>
      </c>
      <c r="B27" s="10"/>
      <c r="C27" s="22" t="s">
        <v>101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7"/>
      <c r="AD27" s="17"/>
      <c r="AE27" s="14"/>
      <c r="AF27" s="14"/>
      <c r="AG27" s="15">
        <v>900</v>
      </c>
      <c r="AH27" s="15">
        <v>900</v>
      </c>
    </row>
    <row r="28" spans="1:34" ht="14.25" customHeight="1">
      <c r="A28" s="23">
        <v>22</v>
      </c>
      <c r="B28" s="23"/>
      <c r="C28" s="24" t="s">
        <v>50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 t="s">
        <v>51</v>
      </c>
      <c r="AD28" s="25"/>
      <c r="AE28" s="25"/>
      <c r="AF28" s="25"/>
      <c r="AG28" s="13">
        <f>SUM(AG23,AG26)</f>
        <v>1038</v>
      </c>
      <c r="AH28" s="13">
        <f>SUM(AH23,AH26)</f>
        <v>1038</v>
      </c>
    </row>
    <row r="29" spans="1:34" ht="14.25" customHeight="1">
      <c r="A29" s="23">
        <v>23</v>
      </c>
      <c r="B29" s="23"/>
      <c r="C29" s="24" t="s">
        <v>113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 t="s">
        <v>114</v>
      </c>
      <c r="AD29" s="25"/>
      <c r="AE29" s="25"/>
      <c r="AF29" s="25"/>
      <c r="AG29" s="13">
        <v>300</v>
      </c>
      <c r="AH29" s="13">
        <v>300</v>
      </c>
    </row>
    <row r="30" spans="1:34" ht="14.25" customHeight="1">
      <c r="A30" s="10">
        <v>24</v>
      </c>
      <c r="B30" s="10"/>
      <c r="C30" s="22" t="s">
        <v>52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 t="s">
        <v>53</v>
      </c>
      <c r="AD30" s="17"/>
      <c r="AE30" s="17"/>
      <c r="AF30" s="17"/>
      <c r="AG30" s="14">
        <v>0</v>
      </c>
      <c r="AH30" s="15">
        <v>97</v>
      </c>
    </row>
    <row r="31" spans="1:34" ht="14.25" customHeight="1">
      <c r="A31" s="10">
        <v>25</v>
      </c>
      <c r="B31" s="10"/>
      <c r="C31" s="22" t="s">
        <v>54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 t="s">
        <v>55</v>
      </c>
      <c r="AD31" s="14"/>
      <c r="AE31" s="14"/>
      <c r="AF31" s="14"/>
      <c r="AG31" s="14">
        <v>97</v>
      </c>
      <c r="AH31" s="15">
        <v>0</v>
      </c>
    </row>
    <row r="32" spans="1:34" ht="14.25" customHeight="1">
      <c r="A32" s="23">
        <v>26</v>
      </c>
      <c r="B32" s="23"/>
      <c r="C32" s="24" t="s">
        <v>59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 t="s">
        <v>60</v>
      </c>
      <c r="AD32" s="25"/>
      <c r="AE32" s="25"/>
      <c r="AF32" s="25"/>
      <c r="AG32" s="14">
        <v>97</v>
      </c>
      <c r="AH32" s="13">
        <f>AH30</f>
        <v>97</v>
      </c>
    </row>
    <row r="33" spans="1:34" ht="14.25" customHeight="1">
      <c r="A33" s="26">
        <v>27</v>
      </c>
      <c r="B33" s="26"/>
      <c r="C33" s="31" t="s">
        <v>61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28" t="s">
        <v>62</v>
      </c>
      <c r="AD33" s="28"/>
      <c r="AE33" s="28"/>
      <c r="AF33" s="28"/>
      <c r="AG33" s="29">
        <f>SUM(AG17,AG22,AG28,AG29,AG32)</f>
        <v>1568</v>
      </c>
      <c r="AH33" s="29">
        <f>SUM(AH17,AH22,AH28,AH29,AH32)</f>
        <v>1568</v>
      </c>
    </row>
    <row r="34" spans="1:34" ht="14.25" customHeight="1">
      <c r="A34" s="26">
        <v>28</v>
      </c>
      <c r="B34" s="26"/>
      <c r="C34" s="39" t="s">
        <v>63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28" t="s">
        <v>64</v>
      </c>
      <c r="AD34" s="28"/>
      <c r="AE34" s="28"/>
      <c r="AF34" s="28"/>
      <c r="AG34" s="40">
        <v>0</v>
      </c>
      <c r="AH34" s="29">
        <v>0</v>
      </c>
    </row>
    <row r="35" spans="1:34" ht="14.25" customHeight="1">
      <c r="A35" s="26">
        <v>29</v>
      </c>
      <c r="B35" s="26"/>
      <c r="C35" s="39" t="s">
        <v>65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28" t="s">
        <v>66</v>
      </c>
      <c r="AD35" s="28"/>
      <c r="AE35" s="28"/>
      <c r="AF35" s="28"/>
      <c r="AG35" s="40">
        <v>0</v>
      </c>
      <c r="AH35" s="29">
        <v>0</v>
      </c>
    </row>
    <row r="36" spans="1:34" ht="14.25" customHeight="1">
      <c r="A36" s="41">
        <v>30</v>
      </c>
      <c r="B36" s="41"/>
      <c r="C36" s="42" t="s">
        <v>67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8" t="s">
        <v>68</v>
      </c>
      <c r="AD36" s="28"/>
      <c r="AE36" s="28"/>
      <c r="AF36" s="28"/>
      <c r="AG36" s="40">
        <v>0</v>
      </c>
      <c r="AH36" s="29">
        <v>0</v>
      </c>
    </row>
    <row r="37" spans="1:34" ht="14.25" customHeight="1">
      <c r="A37" s="41">
        <v>31</v>
      </c>
      <c r="B37" s="41"/>
      <c r="C37" s="39" t="s">
        <v>69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28" t="s">
        <v>70</v>
      </c>
      <c r="AD37" s="28"/>
      <c r="AE37" s="28"/>
      <c r="AF37" s="28"/>
      <c r="AG37" s="40">
        <v>0</v>
      </c>
      <c r="AH37" s="29">
        <v>0</v>
      </c>
    </row>
    <row r="38" spans="1:34" ht="14.25" customHeight="1">
      <c r="A38" s="41">
        <v>32</v>
      </c>
      <c r="B38" s="41"/>
      <c r="C38" s="39" t="s">
        <v>71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28" t="s">
        <v>72</v>
      </c>
      <c r="AD38" s="28"/>
      <c r="AE38" s="28"/>
      <c r="AF38" s="28"/>
      <c r="AG38" s="40">
        <v>0</v>
      </c>
      <c r="AH38" s="29">
        <v>0</v>
      </c>
    </row>
    <row r="39" spans="1:34" ht="17.25" customHeight="1">
      <c r="A39" s="23">
        <v>33</v>
      </c>
      <c r="B39" s="23"/>
      <c r="C39" s="43" t="s">
        <v>73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4" t="s">
        <v>74</v>
      </c>
      <c r="AD39" s="44"/>
      <c r="AE39" s="44"/>
      <c r="AF39" s="44"/>
      <c r="AG39" s="45">
        <f>SUM(AG10,AG12,AG33,AG34,AG35,AG36,AG37,AG38)</f>
        <v>3831</v>
      </c>
      <c r="AH39" s="45">
        <f>SUM(AH10,AH12,AH33,AH34,AH35,AH36,AH37,AH38)</f>
        <v>3831</v>
      </c>
    </row>
  </sheetData>
  <sheetProtection selectLockedCells="1" selectUnlockedCells="1"/>
  <mergeCells count="87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I8"/>
    <mergeCell ref="AC8:AD8"/>
    <mergeCell ref="A9:B9"/>
    <mergeCell ref="C9:AB9"/>
    <mergeCell ref="AC9:AF9"/>
    <mergeCell ref="A10:B10"/>
    <mergeCell ref="C10:AB10"/>
    <mergeCell ref="AC10:AF10"/>
    <mergeCell ref="A11:B11"/>
    <mergeCell ref="C11:I11"/>
    <mergeCell ref="AC11:AD11"/>
    <mergeCell ref="A12:B12"/>
    <mergeCell ref="C12:AB12"/>
    <mergeCell ref="AC12:AF12"/>
    <mergeCell ref="C13:H13"/>
    <mergeCell ref="A14:B14"/>
    <mergeCell ref="C14:AB14"/>
    <mergeCell ref="AC14:AF14"/>
    <mergeCell ref="A15:B15"/>
    <mergeCell ref="C15:I15"/>
    <mergeCell ref="AC15:AD15"/>
    <mergeCell ref="C16:I16"/>
    <mergeCell ref="A17:B17"/>
    <mergeCell ref="C17:AB17"/>
    <mergeCell ref="AC17:AF17"/>
    <mergeCell ref="C18:AB18"/>
    <mergeCell ref="C19:I19"/>
    <mergeCell ref="C20:I20"/>
    <mergeCell ref="A21:B21"/>
    <mergeCell ref="C21:AB21"/>
    <mergeCell ref="AC21:AF21"/>
    <mergeCell ref="A22:B22"/>
    <mergeCell ref="C22:AB22"/>
    <mergeCell ref="AC22:AF22"/>
    <mergeCell ref="C23:AB23"/>
    <mergeCell ref="C24:I24"/>
    <mergeCell ref="C25:I25"/>
    <mergeCell ref="A26:B26"/>
    <mergeCell ref="C26:AB26"/>
    <mergeCell ref="A27:B27"/>
    <mergeCell ref="C27:I27"/>
    <mergeCell ref="AC27:AD27"/>
    <mergeCell ref="A28:B28"/>
    <mergeCell ref="C28:AB28"/>
    <mergeCell ref="AC28:AF28"/>
    <mergeCell ref="C29:AB29"/>
    <mergeCell ref="AC29:AF29"/>
    <mergeCell ref="A30:B30"/>
    <mergeCell ref="C30:AB30"/>
    <mergeCell ref="AC30:AF30"/>
    <mergeCell ref="C31:H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  <mergeCell ref="A37:B37"/>
    <mergeCell ref="C37:AB37"/>
    <mergeCell ref="AC37:AF37"/>
    <mergeCell ref="A38:B38"/>
    <mergeCell ref="C38:AB38"/>
    <mergeCell ref="AC38:AF38"/>
    <mergeCell ref="A39:B39"/>
    <mergeCell ref="C39:AB39"/>
    <mergeCell ref="AC39:AF39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0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s="3" customFormat="1" ht="25.5" customHeight="1">
      <c r="A3" s="9" t="s">
        <v>115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>
      <c r="A7" s="10">
        <v>1</v>
      </c>
      <c r="B7" s="10"/>
      <c r="C7" s="38" t="s">
        <v>87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17" t="s">
        <v>88</v>
      </c>
      <c r="AD7" s="17"/>
      <c r="AE7" s="17"/>
      <c r="AF7" s="17"/>
      <c r="AG7" s="15">
        <f>SUM(AG8:AG9)</f>
        <v>1230</v>
      </c>
      <c r="AH7" s="15">
        <f>SUM(AH8:AH9)</f>
        <v>1230</v>
      </c>
    </row>
    <row r="8" spans="1:34" ht="14.25">
      <c r="A8" s="10">
        <v>2</v>
      </c>
      <c r="B8" s="10"/>
      <c r="C8" s="38" t="s">
        <v>116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7"/>
      <c r="AD8" s="14"/>
      <c r="AE8" s="14"/>
      <c r="AF8" s="14"/>
      <c r="AG8" s="15">
        <v>40</v>
      </c>
      <c r="AH8" s="15">
        <v>40</v>
      </c>
    </row>
    <row r="9" spans="1:34" ht="14.25">
      <c r="A9" s="10">
        <v>3</v>
      </c>
      <c r="B9" s="10"/>
      <c r="C9" s="38" t="s">
        <v>117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17"/>
      <c r="AD9" s="17"/>
      <c r="AE9" s="14"/>
      <c r="AF9" s="14"/>
      <c r="AG9" s="15">
        <v>1190</v>
      </c>
      <c r="AH9" s="15">
        <v>1190</v>
      </c>
    </row>
    <row r="10" spans="1:34" ht="14.25" customHeight="1">
      <c r="A10" s="23">
        <v>4</v>
      </c>
      <c r="B10" s="23"/>
      <c r="C10" s="24" t="s">
        <v>20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 t="s">
        <v>21</v>
      </c>
      <c r="AD10" s="25"/>
      <c r="AE10" s="25"/>
      <c r="AF10" s="25"/>
      <c r="AG10" s="13">
        <f>AG7</f>
        <v>1230</v>
      </c>
      <c r="AH10" s="13">
        <f>AH7</f>
        <v>1230</v>
      </c>
    </row>
    <row r="11" spans="1:34" ht="14.25" customHeight="1">
      <c r="A11" s="26">
        <v>5</v>
      </c>
      <c r="B11" s="26"/>
      <c r="C11" s="27" t="s">
        <v>22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 t="s">
        <v>23</v>
      </c>
      <c r="AD11" s="28"/>
      <c r="AE11" s="28"/>
      <c r="AF11" s="28"/>
      <c r="AG11" s="29">
        <f>AG10</f>
        <v>1230</v>
      </c>
      <c r="AH11" s="29">
        <f>AH10</f>
        <v>1230</v>
      </c>
    </row>
    <row r="12" spans="1:34" ht="14.25" customHeight="1">
      <c r="A12" s="23">
        <v>6</v>
      </c>
      <c r="B12" s="23"/>
      <c r="C12" s="16" t="s">
        <v>24</v>
      </c>
      <c r="D12" s="16"/>
      <c r="E12" s="16"/>
      <c r="F12" s="16"/>
      <c r="G12" s="16"/>
      <c r="H12" s="16"/>
      <c r="I12" s="16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25"/>
      <c r="AD12" s="25"/>
      <c r="AE12" s="14"/>
      <c r="AF12" s="14"/>
      <c r="AG12" s="15">
        <v>321</v>
      </c>
      <c r="AH12" s="15">
        <v>321</v>
      </c>
    </row>
    <row r="13" spans="1:34" ht="14.25" customHeight="1">
      <c r="A13" s="23">
        <v>7</v>
      </c>
      <c r="B13" s="23"/>
      <c r="C13" s="16" t="s">
        <v>26</v>
      </c>
      <c r="D13" s="16"/>
      <c r="E13" s="16"/>
      <c r="F13" s="16"/>
      <c r="G13" s="16"/>
      <c r="H13" s="16"/>
      <c r="I13" s="16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25"/>
      <c r="AD13" s="14"/>
      <c r="AE13" s="14"/>
      <c r="AF13" s="14"/>
      <c r="AG13" s="15">
        <v>20</v>
      </c>
      <c r="AH13" s="15">
        <v>20</v>
      </c>
    </row>
    <row r="14" spans="1:34" ht="26.25" customHeight="1">
      <c r="A14" s="26">
        <v>8</v>
      </c>
      <c r="B14" s="26"/>
      <c r="C14" s="31" t="s">
        <v>27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 t="s">
        <v>28</v>
      </c>
      <c r="AD14" s="32"/>
      <c r="AE14" s="32"/>
      <c r="AF14" s="32"/>
      <c r="AG14" s="33">
        <f>SUM(AG12:AG13)</f>
        <v>341</v>
      </c>
      <c r="AH14" s="33">
        <f>SUM(AH12:AH13)</f>
        <v>341</v>
      </c>
    </row>
    <row r="15" spans="1:34" ht="14.25" customHeight="1">
      <c r="A15" s="18">
        <v>9</v>
      </c>
      <c r="B15" s="53"/>
      <c r="C15" s="22" t="s">
        <v>109</v>
      </c>
      <c r="D15" s="22"/>
      <c r="E15" s="22"/>
      <c r="F15" s="22"/>
      <c r="G15" s="22"/>
      <c r="H15" s="2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49" t="s">
        <v>110</v>
      </c>
      <c r="AD15" s="56"/>
      <c r="AE15" s="56"/>
      <c r="AF15" s="56"/>
      <c r="AG15" s="52">
        <v>40</v>
      </c>
      <c r="AH15" s="52">
        <v>40</v>
      </c>
    </row>
    <row r="16" spans="1:34" ht="14.25" customHeight="1">
      <c r="A16" s="10">
        <v>10</v>
      </c>
      <c r="B16" s="10"/>
      <c r="C16" s="22" t="s">
        <v>29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 t="s">
        <v>30</v>
      </c>
      <c r="AD16" s="17"/>
      <c r="AE16" s="17"/>
      <c r="AF16" s="17"/>
      <c r="AG16" s="34">
        <f>SUM(AG17:AG18)</f>
        <v>105</v>
      </c>
      <c r="AH16" s="34">
        <f>SUM(AH17:AH18)</f>
        <v>105</v>
      </c>
    </row>
    <row r="17" spans="1:34" ht="12.75" customHeight="1">
      <c r="A17" s="35">
        <v>11</v>
      </c>
      <c r="B17" s="35"/>
      <c r="C17" s="36" t="s">
        <v>32</v>
      </c>
      <c r="D17" s="36"/>
      <c r="E17" s="36"/>
      <c r="F17" s="36"/>
      <c r="G17" s="36"/>
      <c r="H17" s="36"/>
      <c r="I17" s="3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>
        <v>30</v>
      </c>
      <c r="AH17" s="15">
        <v>30</v>
      </c>
    </row>
    <row r="18" spans="1:34" ht="12.75" customHeight="1">
      <c r="A18" s="35">
        <v>12</v>
      </c>
      <c r="B18" s="35"/>
      <c r="C18" s="36" t="s">
        <v>33</v>
      </c>
      <c r="D18" s="36"/>
      <c r="E18" s="36"/>
      <c r="F18" s="36"/>
      <c r="G18" s="36"/>
      <c r="H18" s="36"/>
      <c r="I18" s="3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>
        <v>75</v>
      </c>
      <c r="AH18" s="15">
        <v>75</v>
      </c>
    </row>
    <row r="19" spans="1:34" ht="14.25" customHeight="1">
      <c r="A19" s="23">
        <v>13</v>
      </c>
      <c r="B19" s="23"/>
      <c r="C19" s="24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 t="s">
        <v>35</v>
      </c>
      <c r="AD19" s="25"/>
      <c r="AE19" s="25"/>
      <c r="AF19" s="25"/>
      <c r="AG19" s="13">
        <f>SUM(AG15,AG16)</f>
        <v>145</v>
      </c>
      <c r="AH19" s="13">
        <f>SUM(AH15,AH16)</f>
        <v>145</v>
      </c>
    </row>
    <row r="20" spans="1:34" ht="14.25" customHeight="1">
      <c r="A20" s="10">
        <v>14</v>
      </c>
      <c r="B20" s="10"/>
      <c r="C20" s="22" t="s">
        <v>92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7" t="s">
        <v>93</v>
      </c>
      <c r="AD20" s="17"/>
      <c r="AE20" s="17"/>
      <c r="AF20" s="17"/>
      <c r="AG20" s="34">
        <v>100</v>
      </c>
      <c r="AH20" s="34">
        <v>100</v>
      </c>
    </row>
    <row r="21" spans="1:34" ht="14.25" customHeight="1">
      <c r="A21" s="10">
        <v>15</v>
      </c>
      <c r="B21" s="10"/>
      <c r="C21" s="24" t="s">
        <v>94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 t="s">
        <v>39</v>
      </c>
      <c r="AD21" s="25"/>
      <c r="AE21" s="25"/>
      <c r="AF21" s="25"/>
      <c r="AG21" s="13">
        <f>AG20</f>
        <v>100</v>
      </c>
      <c r="AH21" s="13">
        <f>AH20</f>
        <v>100</v>
      </c>
    </row>
    <row r="22" spans="1:34" ht="14.25" customHeight="1">
      <c r="A22" s="10">
        <v>16</v>
      </c>
      <c r="B22" s="10"/>
      <c r="C22" s="22" t="s">
        <v>40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7" t="s">
        <v>41</v>
      </c>
      <c r="AD22" s="14"/>
      <c r="AE22" s="14"/>
      <c r="AF22" s="14"/>
      <c r="AG22" s="13">
        <f>SUM(AG23:AG25)</f>
        <v>595</v>
      </c>
      <c r="AH22" s="13">
        <f>SUM(AH23:AH25)</f>
        <v>595</v>
      </c>
    </row>
    <row r="23" spans="1:34" ht="14.25" customHeight="1">
      <c r="A23" s="10">
        <v>17</v>
      </c>
      <c r="B23" s="10"/>
      <c r="C23" s="22" t="s">
        <v>42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5"/>
      <c r="AD23" s="14"/>
      <c r="AE23" s="14"/>
      <c r="AF23" s="14"/>
      <c r="AG23" s="15">
        <v>165</v>
      </c>
      <c r="AH23" s="15">
        <v>165</v>
      </c>
    </row>
    <row r="24" spans="1:34" ht="14.25" customHeight="1">
      <c r="A24" s="10">
        <v>18</v>
      </c>
      <c r="B24" s="10"/>
      <c r="C24" s="22" t="s">
        <v>43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5"/>
      <c r="AD24" s="14"/>
      <c r="AE24" s="14"/>
      <c r="AF24" s="14"/>
      <c r="AG24" s="15">
        <v>380</v>
      </c>
      <c r="AH24" s="15">
        <v>380</v>
      </c>
    </row>
    <row r="25" spans="1:34" ht="14.25" customHeight="1">
      <c r="A25" s="10">
        <v>19</v>
      </c>
      <c r="B25" s="10"/>
      <c r="C25" s="22" t="s">
        <v>118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5"/>
      <c r="AD25" s="14"/>
      <c r="AE25" s="14"/>
      <c r="AF25" s="14"/>
      <c r="AG25" s="15">
        <v>50</v>
      </c>
      <c r="AH25" s="15">
        <v>50</v>
      </c>
    </row>
    <row r="26" spans="1:34" ht="14.25" customHeight="1">
      <c r="A26" s="10">
        <v>20</v>
      </c>
      <c r="B26" s="10"/>
      <c r="C26" s="22" t="s">
        <v>119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7" t="s">
        <v>120</v>
      </c>
      <c r="AD26" s="17"/>
      <c r="AE26" s="17"/>
      <c r="AF26" s="17"/>
      <c r="AG26" s="15">
        <v>50</v>
      </c>
      <c r="AH26" s="15">
        <v>50</v>
      </c>
    </row>
    <row r="27" spans="1:34" ht="14.25" customHeight="1">
      <c r="A27" s="10">
        <v>21</v>
      </c>
      <c r="B27" s="10"/>
      <c r="C27" s="38" t="s">
        <v>47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7" t="s">
        <v>48</v>
      </c>
      <c r="AD27" s="17"/>
      <c r="AE27" s="17"/>
      <c r="AF27" s="17"/>
      <c r="AG27" s="15">
        <v>350</v>
      </c>
      <c r="AH27" s="15">
        <v>350</v>
      </c>
    </row>
    <row r="28" spans="1:34" ht="14.25" customHeight="1">
      <c r="A28" s="10">
        <v>22</v>
      </c>
      <c r="B28" s="10"/>
      <c r="C28" s="24" t="s">
        <v>98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17" t="s">
        <v>99</v>
      </c>
      <c r="AD28" s="14"/>
      <c r="AE28" s="14"/>
      <c r="AF28" s="14"/>
      <c r="AG28" s="15">
        <f>SUM(AG29:AG29)</f>
        <v>100</v>
      </c>
      <c r="AH28" s="15">
        <f>SUM(AH29:AH29)</f>
        <v>100</v>
      </c>
    </row>
    <row r="29" spans="1:34" ht="14.25" customHeight="1">
      <c r="A29" s="10">
        <v>23</v>
      </c>
      <c r="B29" s="10"/>
      <c r="C29" s="22" t="s">
        <v>121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/>
      <c r="AD29" s="17"/>
      <c r="AE29" s="14"/>
      <c r="AF29" s="14"/>
      <c r="AG29" s="15">
        <v>100</v>
      </c>
      <c r="AH29" s="15">
        <v>100</v>
      </c>
    </row>
    <row r="30" spans="1:34" ht="14.25" customHeight="1">
      <c r="A30" s="23">
        <v>24</v>
      </c>
      <c r="B30" s="23"/>
      <c r="C30" s="24" t="s">
        <v>50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 t="s">
        <v>51</v>
      </c>
      <c r="AD30" s="25"/>
      <c r="AE30" s="25"/>
      <c r="AF30" s="25"/>
      <c r="AG30" s="13">
        <f>SUM(AG22,AG26,AG27,AG28)</f>
        <v>1095</v>
      </c>
      <c r="AH30" s="13">
        <f>SUM(AH22,AH26,AH27,AH28)</f>
        <v>1095</v>
      </c>
    </row>
    <row r="31" spans="1:34" ht="14.25" customHeight="1">
      <c r="A31" s="10">
        <v>25</v>
      </c>
      <c r="B31" s="10"/>
      <c r="C31" s="22" t="s">
        <v>52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 t="s">
        <v>53</v>
      </c>
      <c r="AD31" s="17"/>
      <c r="AE31" s="17"/>
      <c r="AF31" s="17"/>
      <c r="AG31" s="14">
        <v>0</v>
      </c>
      <c r="AH31" s="15">
        <v>335</v>
      </c>
    </row>
    <row r="32" spans="1:34" ht="14.25" customHeight="1">
      <c r="A32" s="10">
        <v>26</v>
      </c>
      <c r="B32" s="10"/>
      <c r="C32" s="22" t="s">
        <v>54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7" t="s">
        <v>55</v>
      </c>
      <c r="AD32" s="14"/>
      <c r="AE32" s="14"/>
      <c r="AF32" s="14"/>
      <c r="AG32" s="14">
        <v>335</v>
      </c>
      <c r="AH32" s="15">
        <v>0</v>
      </c>
    </row>
    <row r="33" spans="1:34" ht="14.25" customHeight="1">
      <c r="A33" s="23">
        <v>27</v>
      </c>
      <c r="B33" s="23"/>
      <c r="C33" s="24" t="s">
        <v>59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 t="s">
        <v>60</v>
      </c>
      <c r="AD33" s="25"/>
      <c r="AE33" s="25"/>
      <c r="AF33" s="25"/>
      <c r="AG33" s="13">
        <v>335</v>
      </c>
      <c r="AH33" s="13">
        <f>AH31</f>
        <v>335</v>
      </c>
    </row>
    <row r="34" spans="1:34" ht="14.25" customHeight="1">
      <c r="A34" s="26">
        <v>28</v>
      </c>
      <c r="B34" s="26"/>
      <c r="C34" s="31" t="s">
        <v>61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28" t="s">
        <v>62</v>
      </c>
      <c r="AD34" s="28"/>
      <c r="AE34" s="28"/>
      <c r="AF34" s="28"/>
      <c r="AG34" s="29">
        <f>SUM(AG19,AG21,AG30,AG33)</f>
        <v>1675</v>
      </c>
      <c r="AH34" s="29">
        <f>SUM(AH19,AH21,AH30,AH33)</f>
        <v>1675</v>
      </c>
    </row>
    <row r="35" spans="1:34" ht="14.25" customHeight="1">
      <c r="A35" s="26">
        <v>29</v>
      </c>
      <c r="B35" s="26"/>
      <c r="C35" s="39" t="s">
        <v>63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28" t="s">
        <v>64</v>
      </c>
      <c r="AD35" s="28"/>
      <c r="AE35" s="28"/>
      <c r="AF35" s="28"/>
      <c r="AG35" s="40">
        <v>0</v>
      </c>
      <c r="AH35" s="29">
        <v>0</v>
      </c>
    </row>
    <row r="36" spans="1:34" ht="14.25" customHeight="1">
      <c r="A36" s="26">
        <v>30</v>
      </c>
      <c r="B36" s="26"/>
      <c r="C36" s="39" t="s">
        <v>65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28" t="s">
        <v>66</v>
      </c>
      <c r="AD36" s="28"/>
      <c r="AE36" s="28"/>
      <c r="AF36" s="28"/>
      <c r="AG36" s="40">
        <v>0</v>
      </c>
      <c r="AH36" s="29">
        <v>0</v>
      </c>
    </row>
    <row r="37" spans="1:34" ht="14.25" customHeight="1">
      <c r="A37" s="41">
        <v>31</v>
      </c>
      <c r="B37" s="41"/>
      <c r="C37" s="42" t="s">
        <v>67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8" t="s">
        <v>68</v>
      </c>
      <c r="AD37" s="28"/>
      <c r="AE37" s="28"/>
      <c r="AF37" s="28"/>
      <c r="AG37" s="40">
        <v>0</v>
      </c>
      <c r="AH37" s="29">
        <v>0</v>
      </c>
    </row>
    <row r="38" spans="1:34" ht="14.25" customHeight="1">
      <c r="A38" s="41">
        <v>32</v>
      </c>
      <c r="B38" s="41"/>
      <c r="C38" s="39" t="s">
        <v>69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28" t="s">
        <v>70</v>
      </c>
      <c r="AD38" s="28"/>
      <c r="AE38" s="28"/>
      <c r="AF38" s="28"/>
      <c r="AG38" s="40">
        <v>0</v>
      </c>
      <c r="AH38" s="29">
        <v>0</v>
      </c>
    </row>
    <row r="39" spans="1:34" ht="14.25" customHeight="1">
      <c r="A39" s="41">
        <v>33</v>
      </c>
      <c r="B39" s="41"/>
      <c r="C39" s="39" t="s">
        <v>71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8" t="s">
        <v>72</v>
      </c>
      <c r="AD39" s="28"/>
      <c r="AE39" s="28"/>
      <c r="AF39" s="28"/>
      <c r="AG39" s="40">
        <v>0</v>
      </c>
      <c r="AH39" s="29">
        <v>0</v>
      </c>
    </row>
    <row r="40" spans="1:34" ht="17.25" customHeight="1">
      <c r="A40" s="23">
        <v>34</v>
      </c>
      <c r="B40" s="23"/>
      <c r="C40" s="43" t="s">
        <v>73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 t="s">
        <v>74</v>
      </c>
      <c r="AD40" s="44"/>
      <c r="AE40" s="44"/>
      <c r="AF40" s="44"/>
      <c r="AG40" s="45">
        <f>SUM(AG11,AG14,AG34,AG35,AG36,AG37,AG38,AG39)</f>
        <v>3246</v>
      </c>
      <c r="AH40" s="45">
        <f>SUM(AH11,AH14,AH34,AH35,AH36,AH37,AH38,AH39)</f>
        <v>3246</v>
      </c>
    </row>
  </sheetData>
  <sheetProtection selectLockedCells="1" selectUnlockedCells="1"/>
  <mergeCells count="89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C8:H8"/>
    <mergeCell ref="A9:B9"/>
    <mergeCell ref="C9:I9"/>
    <mergeCell ref="AC9:AD9"/>
    <mergeCell ref="A10:B10"/>
    <mergeCell ref="C10:AB10"/>
    <mergeCell ref="AC10:AF10"/>
    <mergeCell ref="A11:B11"/>
    <mergeCell ref="C11:AB11"/>
    <mergeCell ref="AC11:AF11"/>
    <mergeCell ref="A12:B12"/>
    <mergeCell ref="C12:I12"/>
    <mergeCell ref="AC12:AD12"/>
    <mergeCell ref="C13:I13"/>
    <mergeCell ref="A14:B14"/>
    <mergeCell ref="C14:AB14"/>
    <mergeCell ref="AC14:AF14"/>
    <mergeCell ref="C15:H15"/>
    <mergeCell ref="A16:B16"/>
    <mergeCell ref="C16:AB16"/>
    <mergeCell ref="AC16:AF16"/>
    <mergeCell ref="A17:B17"/>
    <mergeCell ref="C17:I17"/>
    <mergeCell ref="AC17:AD17"/>
    <mergeCell ref="C18:I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C22:AB22"/>
    <mergeCell ref="C23:I23"/>
    <mergeCell ref="C24:I24"/>
    <mergeCell ref="C25:H25"/>
    <mergeCell ref="C26:AB26"/>
    <mergeCell ref="AC26:AF26"/>
    <mergeCell ref="C27:AB27"/>
    <mergeCell ref="AC27:AF27"/>
    <mergeCell ref="A28:B28"/>
    <mergeCell ref="C28:AB28"/>
    <mergeCell ref="A29:B29"/>
    <mergeCell ref="C29:I29"/>
    <mergeCell ref="AC29:AD29"/>
    <mergeCell ref="A30:B30"/>
    <mergeCell ref="C30:AB30"/>
    <mergeCell ref="AC30:AF30"/>
    <mergeCell ref="A31:B31"/>
    <mergeCell ref="C31:AB31"/>
    <mergeCell ref="AC31:AF31"/>
    <mergeCell ref="C32:H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  <mergeCell ref="A37:B37"/>
    <mergeCell ref="C37:AB37"/>
    <mergeCell ref="AC37:AF37"/>
    <mergeCell ref="A38:B38"/>
    <mergeCell ref="C38:AB38"/>
    <mergeCell ref="AC38:AF38"/>
    <mergeCell ref="A39:B39"/>
    <mergeCell ref="C39:AB39"/>
    <mergeCell ref="AC39:AF39"/>
    <mergeCell ref="A40:B40"/>
    <mergeCell ref="C40:AB40"/>
    <mergeCell ref="AC40:AF40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2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>
      <c r="A7" s="10">
        <v>1</v>
      </c>
      <c r="B7" s="10"/>
      <c r="C7" s="38" t="s">
        <v>87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17" t="s">
        <v>88</v>
      </c>
      <c r="AD7" s="17"/>
      <c r="AE7" s="17"/>
      <c r="AF7" s="17"/>
      <c r="AG7" s="14">
        <f>SUM(AG8:AG8)</f>
        <v>300</v>
      </c>
      <c r="AH7" s="14">
        <f>SUM(AH8:AH8)</f>
        <v>300</v>
      </c>
    </row>
    <row r="8" spans="1:34" ht="14.25">
      <c r="A8" s="10">
        <v>2</v>
      </c>
      <c r="B8" s="10"/>
      <c r="C8" s="38" t="s">
        <v>123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7"/>
      <c r="AD8" s="17"/>
      <c r="AE8" s="14"/>
      <c r="AF8" s="14"/>
      <c r="AG8" s="14">
        <v>300</v>
      </c>
      <c r="AH8" s="14">
        <v>300</v>
      </c>
    </row>
    <row r="9" spans="1:34" ht="14.25" customHeight="1">
      <c r="A9" s="23">
        <v>3</v>
      </c>
      <c r="B9" s="23"/>
      <c r="C9" s="24" t="s">
        <v>20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 t="s">
        <v>21</v>
      </c>
      <c r="AD9" s="25"/>
      <c r="AE9" s="25"/>
      <c r="AF9" s="25"/>
      <c r="AG9" s="37">
        <f>AG7</f>
        <v>300</v>
      </c>
      <c r="AH9" s="37">
        <f>AH7</f>
        <v>300</v>
      </c>
    </row>
    <row r="10" spans="1:34" ht="14.25" customHeight="1">
      <c r="A10" s="26">
        <v>4</v>
      </c>
      <c r="B10" s="26"/>
      <c r="C10" s="27" t="s">
        <v>22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 t="s">
        <v>23</v>
      </c>
      <c r="AD10" s="28"/>
      <c r="AE10" s="28"/>
      <c r="AF10" s="28"/>
      <c r="AG10" s="40">
        <f>AG9</f>
        <v>300</v>
      </c>
      <c r="AH10" s="40">
        <f>AH9</f>
        <v>300</v>
      </c>
    </row>
    <row r="11" spans="1:34" ht="14.25" customHeight="1">
      <c r="A11" s="23">
        <v>5</v>
      </c>
      <c r="B11" s="23"/>
      <c r="C11" s="16" t="s">
        <v>24</v>
      </c>
      <c r="D11" s="16"/>
      <c r="E11" s="16"/>
      <c r="F11" s="16"/>
      <c r="G11" s="16"/>
      <c r="H11" s="16"/>
      <c r="I11" s="1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25"/>
      <c r="AD11" s="25"/>
      <c r="AE11" s="14"/>
      <c r="AF11" s="14"/>
      <c r="AG11" s="14">
        <v>81</v>
      </c>
      <c r="AH11" s="14">
        <v>81</v>
      </c>
    </row>
    <row r="12" spans="1:34" ht="26.25" customHeight="1">
      <c r="A12" s="26">
        <v>6</v>
      </c>
      <c r="B12" s="26"/>
      <c r="C12" s="31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 t="s">
        <v>28</v>
      </c>
      <c r="AD12" s="32"/>
      <c r="AE12" s="32"/>
      <c r="AF12" s="32"/>
      <c r="AG12" s="47">
        <f>SUM(AG11:AG11)</f>
        <v>81</v>
      </c>
      <c r="AH12" s="47">
        <f>SUM(AH11:AH11)</f>
        <v>81</v>
      </c>
    </row>
    <row r="13" spans="1:34" ht="14.25" customHeight="1">
      <c r="A13" s="18">
        <v>7</v>
      </c>
      <c r="B13" s="53"/>
      <c r="C13" s="22" t="s">
        <v>109</v>
      </c>
      <c r="D13" s="22"/>
      <c r="E13" s="22"/>
      <c r="F13" s="22"/>
      <c r="G13" s="22"/>
      <c r="H13" s="2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49" t="s">
        <v>110</v>
      </c>
      <c r="AD13" s="56"/>
      <c r="AE13" s="56"/>
      <c r="AF13" s="56"/>
      <c r="AG13" s="51">
        <v>35</v>
      </c>
      <c r="AH13" s="51">
        <v>35</v>
      </c>
    </row>
    <row r="14" spans="1:34" ht="14.25" customHeight="1">
      <c r="A14" s="10">
        <v>8</v>
      </c>
      <c r="B14" s="10"/>
      <c r="C14" s="22" t="s">
        <v>29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 t="s">
        <v>30</v>
      </c>
      <c r="AD14" s="17"/>
      <c r="AE14" s="17"/>
      <c r="AF14" s="17"/>
      <c r="AG14" s="36">
        <f>SUM(AG15:AG16)</f>
        <v>25</v>
      </c>
      <c r="AH14" s="36">
        <f>SUM(AH15:AH16)</f>
        <v>25</v>
      </c>
    </row>
    <row r="15" spans="1:34" ht="12.75" customHeight="1">
      <c r="A15" s="35">
        <v>9</v>
      </c>
      <c r="B15" s="35"/>
      <c r="C15" s="36" t="s">
        <v>32</v>
      </c>
      <c r="D15" s="36"/>
      <c r="E15" s="36"/>
      <c r="F15" s="36"/>
      <c r="G15" s="36"/>
      <c r="H15" s="36"/>
      <c r="I15" s="3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15</v>
      </c>
      <c r="AH15" s="14">
        <v>15</v>
      </c>
    </row>
    <row r="16" spans="1:34" ht="12.75" customHeight="1">
      <c r="A16" s="35">
        <v>10</v>
      </c>
      <c r="B16" s="35"/>
      <c r="C16" s="36" t="s">
        <v>33</v>
      </c>
      <c r="D16" s="36"/>
      <c r="E16" s="36"/>
      <c r="F16" s="36"/>
      <c r="G16" s="36"/>
      <c r="H16" s="36"/>
      <c r="I16" s="3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>
        <v>10</v>
      </c>
      <c r="AH16" s="14">
        <v>10</v>
      </c>
    </row>
    <row r="17" spans="1:34" ht="14.25" customHeight="1">
      <c r="A17" s="23">
        <v>11</v>
      </c>
      <c r="B17" s="23"/>
      <c r="C17" s="24" t="s">
        <v>34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35</v>
      </c>
      <c r="AD17" s="25"/>
      <c r="AE17" s="25"/>
      <c r="AF17" s="25"/>
      <c r="AG17" s="37">
        <f>SUM(AG13,AG14)</f>
        <v>60</v>
      </c>
      <c r="AH17" s="37">
        <f>SUM(AH13,AH14)</f>
        <v>60</v>
      </c>
    </row>
    <row r="18" spans="1:34" ht="14.25" customHeight="1">
      <c r="A18" s="23">
        <v>12</v>
      </c>
      <c r="B18" s="23"/>
      <c r="C18" s="22" t="s">
        <v>36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7" t="s">
        <v>37</v>
      </c>
      <c r="AD18" s="17"/>
      <c r="AE18" s="17"/>
      <c r="AF18" s="17"/>
      <c r="AG18" s="37">
        <f>SUM(AG19:AG20)</f>
        <v>117</v>
      </c>
      <c r="AH18" s="37">
        <f>SUM(AH19:AH20)</f>
        <v>117</v>
      </c>
    </row>
    <row r="19" spans="1:34" ht="14.25" customHeight="1">
      <c r="A19" s="23">
        <v>13</v>
      </c>
      <c r="B19" s="23"/>
      <c r="C19" s="22" t="s">
        <v>124</v>
      </c>
      <c r="D19" s="22"/>
      <c r="E19" s="22"/>
      <c r="F19" s="22"/>
      <c r="G19" s="22"/>
      <c r="H19" s="22"/>
      <c r="I19" s="2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7"/>
      <c r="AD19" s="14"/>
      <c r="AE19" s="14"/>
      <c r="AF19" s="14"/>
      <c r="AG19" s="36">
        <v>17</v>
      </c>
      <c r="AH19" s="36">
        <v>17</v>
      </c>
    </row>
    <row r="20" spans="1:34" ht="14.25" customHeight="1">
      <c r="A20" s="10">
        <v>14</v>
      </c>
      <c r="B20" s="10"/>
      <c r="C20" s="22" t="s">
        <v>112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4"/>
      <c r="AD20" s="14"/>
      <c r="AE20" s="14"/>
      <c r="AF20" s="14"/>
      <c r="AG20" s="36">
        <v>100</v>
      </c>
      <c r="AH20" s="36">
        <v>100</v>
      </c>
    </row>
    <row r="21" spans="1:34" ht="14.25" customHeight="1">
      <c r="A21" s="10">
        <v>15</v>
      </c>
      <c r="B21" s="10"/>
      <c r="C21" s="22" t="s">
        <v>92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 t="s">
        <v>93</v>
      </c>
      <c r="AD21" s="17"/>
      <c r="AE21" s="17"/>
      <c r="AF21" s="17"/>
      <c r="AG21" s="36">
        <v>84</v>
      </c>
      <c r="AH21" s="36">
        <v>84</v>
      </c>
    </row>
    <row r="22" spans="1:34" ht="14.25" customHeight="1">
      <c r="A22" s="10">
        <v>16</v>
      </c>
      <c r="B22" s="10"/>
      <c r="C22" s="24" t="s">
        <v>94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 t="s">
        <v>39</v>
      </c>
      <c r="AD22" s="25"/>
      <c r="AE22" s="25"/>
      <c r="AF22" s="25"/>
      <c r="AG22" s="37">
        <f>SUM(AG18,AG21)</f>
        <v>201</v>
      </c>
      <c r="AH22" s="37">
        <f>SUM(AH18,AH21)</f>
        <v>201</v>
      </c>
    </row>
    <row r="23" spans="1:34" ht="14.25" customHeight="1">
      <c r="A23" s="10">
        <v>17</v>
      </c>
      <c r="B23" s="10"/>
      <c r="C23" s="22" t="s">
        <v>52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7" t="s">
        <v>53</v>
      </c>
      <c r="AD23" s="17"/>
      <c r="AE23" s="17"/>
      <c r="AF23" s="17"/>
      <c r="AG23" s="14">
        <v>0</v>
      </c>
      <c r="AH23" s="14">
        <v>70</v>
      </c>
    </row>
    <row r="24" spans="1:34" ht="14.25" customHeight="1">
      <c r="A24" s="10">
        <v>18</v>
      </c>
      <c r="B24" s="10"/>
      <c r="C24" s="22" t="s">
        <v>54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7" t="s">
        <v>55</v>
      </c>
      <c r="AD24" s="14"/>
      <c r="AE24" s="14"/>
      <c r="AF24" s="14"/>
      <c r="AG24" s="14">
        <v>70</v>
      </c>
      <c r="AH24" s="14">
        <v>0</v>
      </c>
    </row>
    <row r="25" spans="1:34" ht="14.25" customHeight="1">
      <c r="A25" s="23">
        <v>19</v>
      </c>
      <c r="B25" s="23"/>
      <c r="C25" s="24" t="s">
        <v>59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 t="s">
        <v>60</v>
      </c>
      <c r="AD25" s="25"/>
      <c r="AE25" s="25"/>
      <c r="AF25" s="25"/>
      <c r="AG25" s="14">
        <v>70</v>
      </c>
      <c r="AH25" s="37">
        <f>AH23</f>
        <v>70</v>
      </c>
    </row>
    <row r="26" spans="1:34" ht="14.25" customHeight="1">
      <c r="A26" s="26">
        <v>20</v>
      </c>
      <c r="B26" s="26"/>
      <c r="C26" s="31" t="s">
        <v>61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28" t="s">
        <v>62</v>
      </c>
      <c r="AD26" s="28"/>
      <c r="AE26" s="28"/>
      <c r="AF26" s="28"/>
      <c r="AG26" s="40">
        <f>SUM(AG17,AG22,AG25)</f>
        <v>331</v>
      </c>
      <c r="AH26" s="40">
        <f>SUM(AH17,AH22,AH25)</f>
        <v>331</v>
      </c>
    </row>
    <row r="27" spans="1:34" ht="14.25" customHeight="1">
      <c r="A27" s="26">
        <v>21</v>
      </c>
      <c r="B27" s="26"/>
      <c r="C27" s="39" t="s">
        <v>63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28" t="s">
        <v>64</v>
      </c>
      <c r="AD27" s="28"/>
      <c r="AE27" s="28"/>
      <c r="AF27" s="28"/>
      <c r="AG27" s="40">
        <v>0</v>
      </c>
      <c r="AH27" s="40">
        <v>0</v>
      </c>
    </row>
    <row r="28" spans="1:34" ht="14.25" customHeight="1">
      <c r="A28" s="26">
        <v>22</v>
      </c>
      <c r="B28" s="26"/>
      <c r="C28" s="39" t="s">
        <v>65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28" t="s">
        <v>66</v>
      </c>
      <c r="AD28" s="28"/>
      <c r="AE28" s="28"/>
      <c r="AF28" s="28"/>
      <c r="AG28" s="40">
        <v>0</v>
      </c>
      <c r="AH28" s="40">
        <v>0</v>
      </c>
    </row>
    <row r="29" spans="1:34" ht="14.25" customHeight="1">
      <c r="A29" s="41">
        <v>23</v>
      </c>
      <c r="B29" s="41"/>
      <c r="C29" s="42" t="s">
        <v>67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8" t="s">
        <v>68</v>
      </c>
      <c r="AD29" s="28"/>
      <c r="AE29" s="28"/>
      <c r="AF29" s="28"/>
      <c r="AG29" s="40">
        <v>0</v>
      </c>
      <c r="AH29" s="40">
        <v>0</v>
      </c>
    </row>
    <row r="30" spans="1:34" ht="14.25" customHeight="1">
      <c r="A30" s="41">
        <v>24</v>
      </c>
      <c r="B30" s="41"/>
      <c r="C30" s="39" t="s">
        <v>69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28" t="s">
        <v>70</v>
      </c>
      <c r="AD30" s="28"/>
      <c r="AE30" s="28"/>
      <c r="AF30" s="28"/>
      <c r="AG30" s="40">
        <v>0</v>
      </c>
      <c r="AH30" s="40">
        <v>0</v>
      </c>
    </row>
    <row r="31" spans="1:34" ht="14.25" customHeight="1">
      <c r="A31" s="41">
        <v>25</v>
      </c>
      <c r="B31" s="41"/>
      <c r="C31" s="39" t="s">
        <v>71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28" t="s">
        <v>72</v>
      </c>
      <c r="AD31" s="28"/>
      <c r="AE31" s="28"/>
      <c r="AF31" s="28"/>
      <c r="AG31" s="40">
        <v>0</v>
      </c>
      <c r="AH31" s="40">
        <v>0</v>
      </c>
    </row>
    <row r="32" spans="1:34" ht="17.25" customHeight="1">
      <c r="A32" s="23">
        <v>26</v>
      </c>
      <c r="B32" s="23"/>
      <c r="C32" s="43" t="s">
        <v>73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4" t="s">
        <v>74</v>
      </c>
      <c r="AD32" s="44"/>
      <c r="AE32" s="44"/>
      <c r="AF32" s="44"/>
      <c r="AG32" s="68">
        <f>SUM(AG10,AG12,AG26,AG27,AG28,AG29,AG30,AG31)</f>
        <v>712</v>
      </c>
      <c r="AH32" s="68">
        <f>SUM(AH10,AH12,AH26,AH27,AH28,AH29,AH30,AH31)</f>
        <v>712</v>
      </c>
    </row>
  </sheetData>
  <sheetProtection selectLockedCells="1" selectUnlockedCells="1"/>
  <mergeCells count="75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I8"/>
    <mergeCell ref="AC8:AD8"/>
    <mergeCell ref="A9:B9"/>
    <mergeCell ref="C9:AB9"/>
    <mergeCell ref="AC9:AF9"/>
    <mergeCell ref="A10:B10"/>
    <mergeCell ref="C10:AB10"/>
    <mergeCell ref="AC10:AF10"/>
    <mergeCell ref="A11:B11"/>
    <mergeCell ref="C11:I11"/>
    <mergeCell ref="AC11:AD11"/>
    <mergeCell ref="A12:B12"/>
    <mergeCell ref="C12:AB12"/>
    <mergeCell ref="AC12:AF12"/>
    <mergeCell ref="C13:H13"/>
    <mergeCell ref="A14:B14"/>
    <mergeCell ref="C14:AB14"/>
    <mergeCell ref="AC14:AF14"/>
    <mergeCell ref="A15:B15"/>
    <mergeCell ref="C15:I15"/>
    <mergeCell ref="AC15:AD15"/>
    <mergeCell ref="C16:I16"/>
    <mergeCell ref="A17:B17"/>
    <mergeCell ref="C17:AB17"/>
    <mergeCell ref="AC17:AF17"/>
    <mergeCell ref="C18:AB18"/>
    <mergeCell ref="AC18:AF18"/>
    <mergeCell ref="C19:I19"/>
    <mergeCell ref="A20:B20"/>
    <mergeCell ref="C20:I20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C24:H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6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40">
        <v>0</v>
      </c>
    </row>
    <row r="8" spans="1:34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33">
        <v>0</v>
      </c>
    </row>
    <row r="9" spans="1:34" ht="14.25" customHeight="1">
      <c r="A9" s="10">
        <v>3</v>
      </c>
      <c r="B9" s="10"/>
      <c r="C9" s="22" t="s">
        <v>29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 t="s">
        <v>30</v>
      </c>
      <c r="AD9" s="17"/>
      <c r="AE9" s="17"/>
      <c r="AF9" s="17"/>
      <c r="AG9" s="14">
        <v>400</v>
      </c>
      <c r="AH9" s="34">
        <f>SUM(AH12:AH12)</f>
        <v>150</v>
      </c>
    </row>
    <row r="10" spans="1:34" ht="14.25" customHeight="1">
      <c r="A10" s="10">
        <v>4</v>
      </c>
      <c r="B10" s="10"/>
      <c r="C10" s="36" t="s">
        <v>32</v>
      </c>
      <c r="D10" s="36"/>
      <c r="E10" s="36"/>
      <c r="F10" s="36"/>
      <c r="G10" s="36"/>
      <c r="H10" s="36"/>
      <c r="I10" s="3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v>200</v>
      </c>
      <c r="AH10" s="34">
        <v>0</v>
      </c>
    </row>
    <row r="11" spans="1:34" ht="14.25" customHeight="1">
      <c r="A11" s="10">
        <v>5</v>
      </c>
      <c r="B11" s="10"/>
      <c r="C11" s="36" t="s">
        <v>126</v>
      </c>
      <c r="D11" s="36"/>
      <c r="E11" s="36"/>
      <c r="F11" s="36"/>
      <c r="G11" s="36"/>
      <c r="H11" s="36"/>
      <c r="I11" s="3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200</v>
      </c>
      <c r="AH11" s="34">
        <v>0</v>
      </c>
    </row>
    <row r="12" spans="1:34" ht="12.75" customHeight="1">
      <c r="A12" s="35">
        <v>6</v>
      </c>
      <c r="B12" s="35"/>
      <c r="C12" s="36" t="s">
        <v>33</v>
      </c>
      <c r="D12" s="36"/>
      <c r="E12" s="36"/>
      <c r="F12" s="36"/>
      <c r="G12" s="36"/>
      <c r="H12" s="36"/>
      <c r="I12" s="3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v>0</v>
      </c>
      <c r="AH12" s="15">
        <v>150</v>
      </c>
    </row>
    <row r="13" spans="1:34" ht="14.25" customHeight="1">
      <c r="A13" s="35">
        <v>7</v>
      </c>
      <c r="B13" s="35"/>
      <c r="C13" s="24" t="s">
        <v>34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 t="s">
        <v>35</v>
      </c>
      <c r="AD13" s="25"/>
      <c r="AE13" s="25"/>
      <c r="AF13" s="25"/>
      <c r="AG13" s="37">
        <v>400</v>
      </c>
      <c r="AH13" s="13">
        <v>150</v>
      </c>
    </row>
    <row r="14" spans="1:34" ht="14.25" customHeight="1">
      <c r="A14" s="35">
        <v>8</v>
      </c>
      <c r="B14" s="35"/>
      <c r="C14" s="22" t="s">
        <v>92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 t="s">
        <v>93</v>
      </c>
      <c r="AD14" s="17"/>
      <c r="AE14" s="17"/>
      <c r="AF14" s="17"/>
      <c r="AG14" s="36">
        <v>50</v>
      </c>
      <c r="AH14" s="15">
        <v>0</v>
      </c>
    </row>
    <row r="15" spans="1:34" ht="14.25" customHeight="1">
      <c r="A15" s="35">
        <v>9</v>
      </c>
      <c r="B15" s="35"/>
      <c r="C15" s="24" t="s">
        <v>94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 t="s">
        <v>39</v>
      </c>
      <c r="AD15" s="25"/>
      <c r="AE15" s="25"/>
      <c r="AF15" s="25"/>
      <c r="AG15" s="37">
        <f>AG14</f>
        <v>50</v>
      </c>
      <c r="AH15" s="13">
        <v>0</v>
      </c>
    </row>
    <row r="16" spans="1:34" ht="14.25" customHeight="1">
      <c r="A16" s="10">
        <v>10</v>
      </c>
      <c r="B16" s="10"/>
      <c r="C16" s="22" t="s">
        <v>40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 t="s">
        <v>41</v>
      </c>
      <c r="AD16" s="17"/>
      <c r="AE16" s="17"/>
      <c r="AF16" s="17"/>
      <c r="AG16" s="34">
        <f>SUM(AG17:AG19)</f>
        <v>710</v>
      </c>
      <c r="AH16" s="34">
        <f>SUM(AH17:AH19)</f>
        <v>460</v>
      </c>
    </row>
    <row r="17" spans="1:34" ht="14.25" customHeight="1">
      <c r="A17" s="10">
        <v>11</v>
      </c>
      <c r="B17" s="10"/>
      <c r="C17" s="22" t="s">
        <v>42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7"/>
      <c r="AD17" s="17"/>
      <c r="AE17" s="14"/>
      <c r="AF17" s="14"/>
      <c r="AG17" s="14">
        <v>40</v>
      </c>
      <c r="AH17" s="34">
        <v>90</v>
      </c>
    </row>
    <row r="18" spans="1:34" ht="14.25" customHeight="1">
      <c r="A18" s="10">
        <v>12</v>
      </c>
      <c r="B18" s="10"/>
      <c r="C18" s="22" t="s">
        <v>43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7"/>
      <c r="AD18" s="17"/>
      <c r="AE18" s="14"/>
      <c r="AF18" s="14"/>
      <c r="AG18" s="14">
        <v>620</v>
      </c>
      <c r="AH18" s="34">
        <v>320</v>
      </c>
    </row>
    <row r="19" spans="1:34" ht="14.25" customHeight="1">
      <c r="A19" s="10">
        <v>13</v>
      </c>
      <c r="B19" s="10"/>
      <c r="C19" s="22" t="s">
        <v>44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7"/>
      <c r="AD19" s="17"/>
      <c r="AE19" s="14"/>
      <c r="AF19" s="14"/>
      <c r="AG19" s="14">
        <v>50</v>
      </c>
      <c r="AH19" s="34">
        <v>50</v>
      </c>
    </row>
    <row r="20" spans="1:34" ht="14.25" customHeight="1">
      <c r="A20" s="10">
        <v>14</v>
      </c>
      <c r="B20" s="10"/>
      <c r="C20" s="22" t="s">
        <v>119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7" t="s">
        <v>120</v>
      </c>
      <c r="AD20" s="17"/>
      <c r="AE20" s="17"/>
      <c r="AF20" s="17"/>
      <c r="AG20" s="14">
        <v>460</v>
      </c>
      <c r="AH20" s="34">
        <v>460</v>
      </c>
    </row>
    <row r="21" spans="1:34" ht="14.25" customHeight="1">
      <c r="A21" s="10">
        <v>15</v>
      </c>
      <c r="B21" s="10"/>
      <c r="C21" s="22" t="s">
        <v>98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 t="s">
        <v>99</v>
      </c>
      <c r="AD21" s="17"/>
      <c r="AE21" s="17"/>
      <c r="AF21" s="17"/>
      <c r="AG21" s="34">
        <f>SUM(AG22:AG23)</f>
        <v>1273</v>
      </c>
      <c r="AH21" s="34">
        <f>SUM(AH22:AH23)</f>
        <v>1273</v>
      </c>
    </row>
    <row r="22" spans="1:34" ht="14.25" customHeight="1">
      <c r="A22" s="10">
        <v>16</v>
      </c>
      <c r="B22" s="10"/>
      <c r="C22" s="22" t="s">
        <v>100</v>
      </c>
      <c r="D22" s="22"/>
      <c r="E22" s="22"/>
      <c r="F22" s="22"/>
      <c r="G22" s="22"/>
      <c r="H22" s="22"/>
      <c r="I22" s="2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  <c r="AD22" s="14"/>
      <c r="AE22" s="14"/>
      <c r="AF22" s="14"/>
      <c r="AG22" s="34">
        <v>73</v>
      </c>
      <c r="AH22" s="34">
        <v>73</v>
      </c>
    </row>
    <row r="23" spans="1:34" ht="14.25" customHeight="1">
      <c r="A23" s="10">
        <v>17</v>
      </c>
      <c r="B23" s="10"/>
      <c r="C23" s="22" t="s">
        <v>101</v>
      </c>
      <c r="D23" s="22"/>
      <c r="E23" s="22"/>
      <c r="F23" s="22"/>
      <c r="G23" s="22"/>
      <c r="H23" s="22"/>
      <c r="I23" s="2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14"/>
      <c r="AE23" s="14"/>
      <c r="AF23" s="14"/>
      <c r="AG23" s="34">
        <v>1200</v>
      </c>
      <c r="AH23" s="34">
        <v>1200</v>
      </c>
    </row>
    <row r="24" spans="1:34" ht="14.25" customHeight="1">
      <c r="A24" s="10">
        <v>18</v>
      </c>
      <c r="B24" s="10"/>
      <c r="C24" s="24" t="s">
        <v>50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 t="s">
        <v>51</v>
      </c>
      <c r="AD24" s="25"/>
      <c r="AE24" s="25"/>
      <c r="AF24" s="25"/>
      <c r="AG24" s="13">
        <f>SUM(AG16,AG20,AG21)</f>
        <v>2443</v>
      </c>
      <c r="AH24" s="13">
        <f>SUM(AH16,AH20,AH21)</f>
        <v>2193</v>
      </c>
    </row>
    <row r="25" spans="1:34" ht="14.25" customHeight="1">
      <c r="A25" s="10">
        <v>19</v>
      </c>
      <c r="B25" s="10"/>
      <c r="C25" s="22" t="s">
        <v>52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17" t="s">
        <v>53</v>
      </c>
      <c r="AD25" s="17"/>
      <c r="AE25" s="17"/>
      <c r="AF25" s="17"/>
      <c r="AG25" s="14">
        <v>0</v>
      </c>
      <c r="AH25" s="15">
        <v>700</v>
      </c>
    </row>
    <row r="26" spans="1:34" ht="14.25" customHeight="1">
      <c r="A26" s="10">
        <v>20</v>
      </c>
      <c r="B26" s="10"/>
      <c r="C26" s="22" t="s">
        <v>54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7" t="s">
        <v>55</v>
      </c>
      <c r="AD26" s="14"/>
      <c r="AE26" s="14"/>
      <c r="AF26" s="14"/>
      <c r="AG26" s="14">
        <v>822</v>
      </c>
      <c r="AH26" s="15">
        <v>0</v>
      </c>
    </row>
    <row r="27" spans="1:34" ht="14.25" customHeight="1">
      <c r="A27" s="10">
        <v>21</v>
      </c>
      <c r="B27" s="10"/>
      <c r="C27" s="22" t="s">
        <v>127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7" t="s">
        <v>128</v>
      </c>
      <c r="AD27" s="14"/>
      <c r="AE27" s="14"/>
      <c r="AF27" s="14"/>
      <c r="AG27" s="14">
        <v>0</v>
      </c>
      <c r="AH27" s="15">
        <v>600</v>
      </c>
    </row>
    <row r="28" spans="1:34" ht="14.25" customHeight="1">
      <c r="A28" s="10">
        <v>22</v>
      </c>
      <c r="B28" s="10"/>
      <c r="C28" s="22" t="s">
        <v>56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7" t="s">
        <v>57</v>
      </c>
      <c r="AD28" s="17"/>
      <c r="AE28" s="17"/>
      <c r="AF28" s="17"/>
      <c r="AG28" s="14">
        <v>150</v>
      </c>
      <c r="AH28" s="15">
        <v>150</v>
      </c>
    </row>
    <row r="29" spans="1:34" ht="14.25" customHeight="1">
      <c r="A29" s="23">
        <v>23</v>
      </c>
      <c r="B29" s="23"/>
      <c r="C29" s="24" t="s">
        <v>59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 t="s">
        <v>60</v>
      </c>
      <c r="AD29" s="25"/>
      <c r="AE29" s="25"/>
      <c r="AF29" s="25"/>
      <c r="AG29" s="37">
        <f>SUM(AG25:AG28)</f>
        <v>972</v>
      </c>
      <c r="AH29" s="13">
        <f>SUM(AH25:AH28)</f>
        <v>1450</v>
      </c>
    </row>
    <row r="30" spans="1:34" ht="14.25" customHeight="1">
      <c r="A30" s="26">
        <v>24</v>
      </c>
      <c r="B30" s="26"/>
      <c r="C30" s="31" t="s">
        <v>61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8" t="s">
        <v>62</v>
      </c>
      <c r="AD30" s="28"/>
      <c r="AE30" s="28"/>
      <c r="AF30" s="28"/>
      <c r="AG30" s="29">
        <f>AG13+AG15+AG24+AG29</f>
        <v>3865</v>
      </c>
      <c r="AH30" s="29">
        <f>AH9+AH24+AH29</f>
        <v>3793</v>
      </c>
    </row>
    <row r="31" spans="1:34" ht="14.25" customHeight="1">
      <c r="A31" s="26">
        <v>25</v>
      </c>
      <c r="B31" s="26"/>
      <c r="C31" s="39" t="s">
        <v>63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28" t="s">
        <v>64</v>
      </c>
      <c r="AD31" s="28"/>
      <c r="AE31" s="28"/>
      <c r="AF31" s="28"/>
      <c r="AG31" s="40">
        <v>0</v>
      </c>
      <c r="AH31" s="29">
        <v>0</v>
      </c>
    </row>
    <row r="32" spans="1:34" ht="14.25" customHeight="1">
      <c r="A32" s="26">
        <v>26</v>
      </c>
      <c r="B32" s="26"/>
      <c r="C32" s="39" t="s">
        <v>65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28" t="s">
        <v>66</v>
      </c>
      <c r="AD32" s="28"/>
      <c r="AE32" s="28"/>
      <c r="AF32" s="28"/>
      <c r="AG32" s="40">
        <v>0</v>
      </c>
      <c r="AH32" s="29">
        <v>0</v>
      </c>
    </row>
    <row r="33" spans="1:34" ht="14.25">
      <c r="A33" s="41">
        <v>27</v>
      </c>
      <c r="B33" s="41"/>
      <c r="C33" s="42" t="s">
        <v>67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8" t="s">
        <v>68</v>
      </c>
      <c r="AD33" s="28"/>
      <c r="AE33" s="28"/>
      <c r="AF33" s="28"/>
      <c r="AG33" s="40">
        <v>0</v>
      </c>
      <c r="AH33" s="29">
        <v>20000</v>
      </c>
    </row>
    <row r="34" spans="1:34" ht="14.25" customHeight="1">
      <c r="A34" s="41">
        <v>28</v>
      </c>
      <c r="B34" s="41"/>
      <c r="C34" s="39" t="s">
        <v>69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28" t="s">
        <v>70</v>
      </c>
      <c r="AD34" s="28"/>
      <c r="AE34" s="28"/>
      <c r="AF34" s="28"/>
      <c r="AG34" s="40">
        <v>0</v>
      </c>
      <c r="AH34" s="29">
        <v>0</v>
      </c>
    </row>
    <row r="35" spans="1:34" ht="14.25" customHeight="1">
      <c r="A35" s="41">
        <v>29</v>
      </c>
      <c r="B35" s="41"/>
      <c r="C35" s="39" t="s">
        <v>71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28" t="s">
        <v>72</v>
      </c>
      <c r="AD35" s="28"/>
      <c r="AE35" s="28"/>
      <c r="AF35" s="28"/>
      <c r="AG35" s="40">
        <v>0</v>
      </c>
      <c r="AH35" s="29">
        <v>0</v>
      </c>
    </row>
    <row r="36" spans="1:34" ht="17.25" customHeight="1">
      <c r="A36" s="23">
        <v>30</v>
      </c>
      <c r="B36" s="23"/>
      <c r="C36" s="43" t="s">
        <v>73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 t="s">
        <v>74</v>
      </c>
      <c r="AD36" s="44"/>
      <c r="AE36" s="44"/>
      <c r="AF36" s="44"/>
      <c r="AG36" s="45">
        <f>SUM(AG7,AG8,AG30,AG31,AG32,AG33,AG34,AG35)</f>
        <v>3865</v>
      </c>
      <c r="AH36" s="45">
        <f>SUM(AH7,AH8,AH30,AH31,AH32,AH33,AH34,AH35)</f>
        <v>23793</v>
      </c>
    </row>
  </sheetData>
  <sheetProtection selectLockedCells="1" selectUnlockedCells="1"/>
  <mergeCells count="76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C10:I10"/>
    <mergeCell ref="AC10:AD10"/>
    <mergeCell ref="C11:I11"/>
    <mergeCell ref="A12:B12"/>
    <mergeCell ref="C12:I12"/>
    <mergeCell ref="AC12:AD12"/>
    <mergeCell ref="C13:AB13"/>
    <mergeCell ref="AC13:AF13"/>
    <mergeCell ref="C14:AB14"/>
    <mergeCell ref="AC14:AF14"/>
    <mergeCell ref="C15:AB15"/>
    <mergeCell ref="AC15:AF15"/>
    <mergeCell ref="C16:AB16"/>
    <mergeCell ref="AC16:AF16"/>
    <mergeCell ref="C17:I17"/>
    <mergeCell ref="AC17:AD17"/>
    <mergeCell ref="C18:I18"/>
    <mergeCell ref="AC18:AD18"/>
    <mergeCell ref="C19:I19"/>
    <mergeCell ref="AC19:AD19"/>
    <mergeCell ref="C20:AB20"/>
    <mergeCell ref="AC20:AF20"/>
    <mergeCell ref="C21:AB21"/>
    <mergeCell ref="AC21:AF21"/>
    <mergeCell ref="C22:I22"/>
    <mergeCell ref="C23:I23"/>
    <mergeCell ref="C24:AB24"/>
    <mergeCell ref="AC24:AF24"/>
    <mergeCell ref="A25:B25"/>
    <mergeCell ref="C25:AB25"/>
    <mergeCell ref="AC25:AF25"/>
    <mergeCell ref="C26:H26"/>
    <mergeCell ref="C27:H27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4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40">
        <v>0</v>
      </c>
    </row>
    <row r="8" spans="1:34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47">
        <v>0</v>
      </c>
    </row>
    <row r="9" spans="1:34" ht="14.25" customHeight="1">
      <c r="A9" s="10">
        <v>3</v>
      </c>
      <c r="B9" s="10"/>
      <c r="C9" s="22" t="s">
        <v>29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 t="s">
        <v>30</v>
      </c>
      <c r="AD9" s="17"/>
      <c r="AE9" s="17"/>
      <c r="AF9" s="17"/>
      <c r="AG9" s="14">
        <v>100</v>
      </c>
      <c r="AH9" s="36">
        <v>300</v>
      </c>
    </row>
    <row r="10" spans="1:34" ht="14.25" customHeight="1">
      <c r="A10" s="23">
        <v>4</v>
      </c>
      <c r="B10" s="23"/>
      <c r="C10" s="24" t="s">
        <v>34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 t="s">
        <v>35</v>
      </c>
      <c r="AD10" s="25"/>
      <c r="AE10" s="25"/>
      <c r="AF10" s="25"/>
      <c r="AG10" s="37">
        <v>100</v>
      </c>
      <c r="AH10" s="37">
        <f>AH9</f>
        <v>300</v>
      </c>
    </row>
    <row r="11" spans="1:34" ht="14.25" customHeight="1">
      <c r="A11" s="10">
        <v>5</v>
      </c>
      <c r="B11" s="10"/>
      <c r="C11" s="22" t="s">
        <v>119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7" t="s">
        <v>120</v>
      </c>
      <c r="AD11" s="17"/>
      <c r="AE11" s="17"/>
      <c r="AF11" s="17"/>
      <c r="AG11" s="14">
        <v>525</v>
      </c>
      <c r="AH11" s="36">
        <v>525</v>
      </c>
    </row>
    <row r="12" spans="1:34" ht="14.25" customHeight="1">
      <c r="A12" s="10">
        <v>6</v>
      </c>
      <c r="B12" s="10"/>
      <c r="C12" s="22" t="s">
        <v>98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7" t="s">
        <v>99</v>
      </c>
      <c r="AD12" s="17"/>
      <c r="AE12" s="17"/>
      <c r="AF12" s="17"/>
      <c r="AG12" s="14">
        <v>160</v>
      </c>
      <c r="AH12" s="36">
        <f>SUM(AH13:AH13)</f>
        <v>160</v>
      </c>
    </row>
    <row r="13" spans="1:34" ht="14.25" customHeight="1">
      <c r="A13" s="10">
        <v>7</v>
      </c>
      <c r="B13" s="10"/>
      <c r="C13" s="22" t="s">
        <v>100</v>
      </c>
      <c r="D13" s="22"/>
      <c r="E13" s="22"/>
      <c r="F13" s="22"/>
      <c r="G13" s="22"/>
      <c r="H13" s="22"/>
      <c r="I13" s="2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14"/>
      <c r="AE13" s="14"/>
      <c r="AF13" s="14"/>
      <c r="AG13" s="14">
        <v>160</v>
      </c>
      <c r="AH13" s="36">
        <v>160</v>
      </c>
    </row>
    <row r="14" spans="1:34" ht="14.25" customHeight="1">
      <c r="A14" s="10">
        <v>8</v>
      </c>
      <c r="B14" s="10"/>
      <c r="C14" s="24" t="s">
        <v>50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 t="s">
        <v>51</v>
      </c>
      <c r="AD14" s="25"/>
      <c r="AE14" s="25"/>
      <c r="AF14" s="25"/>
      <c r="AG14" s="37">
        <f>SUM(AG11,AG12)</f>
        <v>685</v>
      </c>
      <c r="AH14" s="37">
        <f>SUM(AH11,AH12)</f>
        <v>685</v>
      </c>
    </row>
    <row r="15" spans="1:34" ht="14.25" customHeight="1">
      <c r="A15" s="10">
        <v>9</v>
      </c>
      <c r="B15" s="10"/>
      <c r="C15" s="22" t="s">
        <v>52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7" t="s">
        <v>53</v>
      </c>
      <c r="AD15" s="17"/>
      <c r="AE15" s="17"/>
      <c r="AF15" s="17"/>
      <c r="AG15" s="14">
        <v>0</v>
      </c>
      <c r="AH15" s="14">
        <v>212</v>
      </c>
    </row>
    <row r="16" spans="1:34" ht="14.25" customHeight="1">
      <c r="A16" s="10">
        <v>10</v>
      </c>
      <c r="B16" s="10"/>
      <c r="C16" s="22" t="s">
        <v>54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 t="s">
        <v>55</v>
      </c>
      <c r="AD16" s="14"/>
      <c r="AE16" s="14"/>
      <c r="AF16" s="14"/>
      <c r="AG16" s="14">
        <v>212</v>
      </c>
      <c r="AH16" s="14">
        <v>0</v>
      </c>
    </row>
    <row r="17" spans="1:34" ht="14.25" customHeight="1">
      <c r="A17" s="23">
        <v>11</v>
      </c>
      <c r="B17" s="23"/>
      <c r="C17" s="24" t="s">
        <v>59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60</v>
      </c>
      <c r="AD17" s="25"/>
      <c r="AE17" s="25"/>
      <c r="AF17" s="25"/>
      <c r="AG17" s="14">
        <v>212</v>
      </c>
      <c r="AH17" s="37">
        <f>SUM(AH15:AH15)</f>
        <v>212</v>
      </c>
    </row>
    <row r="18" spans="1:34" ht="14.25" customHeight="1">
      <c r="A18" s="26">
        <v>12</v>
      </c>
      <c r="B18" s="26"/>
      <c r="C18" s="31" t="s">
        <v>61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8" t="s">
        <v>62</v>
      </c>
      <c r="AD18" s="28"/>
      <c r="AE18" s="28"/>
      <c r="AF18" s="28"/>
      <c r="AG18" s="40">
        <f>SUM(AG10,AG14,AG17)</f>
        <v>997</v>
      </c>
      <c r="AH18" s="40">
        <f>SUM(AH10,AH14,AH17)</f>
        <v>1197</v>
      </c>
    </row>
    <row r="19" spans="1:34" ht="14.25" customHeight="1">
      <c r="A19" s="26">
        <v>13</v>
      </c>
      <c r="B19" s="26"/>
      <c r="C19" s="39" t="s">
        <v>63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28" t="s">
        <v>64</v>
      </c>
      <c r="AD19" s="28"/>
      <c r="AE19" s="28"/>
      <c r="AF19" s="28"/>
      <c r="AG19" s="40">
        <v>0</v>
      </c>
      <c r="AH19" s="40">
        <v>0</v>
      </c>
    </row>
    <row r="20" spans="1:34" ht="14.25" customHeight="1">
      <c r="A20" s="26">
        <v>14</v>
      </c>
      <c r="B20" s="26"/>
      <c r="C20" s="39" t="s">
        <v>65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28" t="s">
        <v>66</v>
      </c>
      <c r="AD20" s="28"/>
      <c r="AE20" s="28"/>
      <c r="AF20" s="28"/>
      <c r="AG20" s="40">
        <v>0</v>
      </c>
      <c r="AH20" s="40">
        <v>0</v>
      </c>
    </row>
    <row r="21" spans="1:34" ht="14.25" customHeight="1">
      <c r="A21" s="41">
        <v>15</v>
      </c>
      <c r="B21" s="41"/>
      <c r="C21" s="42" t="s">
        <v>67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8" t="s">
        <v>68</v>
      </c>
      <c r="AD21" s="28"/>
      <c r="AE21" s="28"/>
      <c r="AF21" s="28"/>
      <c r="AG21" s="40">
        <v>0</v>
      </c>
      <c r="AH21" s="40">
        <v>0</v>
      </c>
    </row>
    <row r="22" spans="1:34" ht="14.25" customHeight="1">
      <c r="A22" s="41">
        <v>16</v>
      </c>
      <c r="B22" s="41"/>
      <c r="C22" s="39" t="s">
        <v>69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28" t="s">
        <v>70</v>
      </c>
      <c r="AD22" s="28"/>
      <c r="AE22" s="28"/>
      <c r="AF22" s="28"/>
      <c r="AG22" s="40">
        <v>0</v>
      </c>
      <c r="AH22" s="40">
        <v>0</v>
      </c>
    </row>
    <row r="23" spans="1:34" ht="14.25" customHeight="1">
      <c r="A23" s="41">
        <v>17</v>
      </c>
      <c r="B23" s="41"/>
      <c r="C23" s="39" t="s">
        <v>71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28" t="s">
        <v>72</v>
      </c>
      <c r="AD23" s="28"/>
      <c r="AE23" s="28"/>
      <c r="AF23" s="28"/>
      <c r="AG23" s="40">
        <v>0</v>
      </c>
      <c r="AH23" s="40">
        <v>0</v>
      </c>
    </row>
    <row r="24" spans="1:34" ht="17.25">
      <c r="A24" s="23">
        <v>18</v>
      </c>
      <c r="B24" s="23"/>
      <c r="C24" s="43" t="s">
        <v>73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 t="s">
        <v>74</v>
      </c>
      <c r="AD24" s="44"/>
      <c r="AE24" s="44"/>
      <c r="AF24" s="44"/>
      <c r="AG24" s="68">
        <f>SUM(AG7,AG8,AG18,AG19,AG20,AG21,AG22,AG23)</f>
        <v>997</v>
      </c>
      <c r="AH24" s="68">
        <f>SUM(AH7,AH8,AH18,AH19,AH20,AH21,AH22,AH23)</f>
        <v>1197</v>
      </c>
    </row>
  </sheetData>
  <sheetProtection selectLockedCells="1" selectUnlockedCells="1"/>
  <mergeCells count="55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C11:AB11"/>
    <mergeCell ref="AC11:AF11"/>
    <mergeCell ref="C12:AB12"/>
    <mergeCell ref="AC12:AF12"/>
    <mergeCell ref="C13:I13"/>
    <mergeCell ref="C14:AB14"/>
    <mergeCell ref="AC14:AF14"/>
    <mergeCell ref="A15:B15"/>
    <mergeCell ref="C15:AB15"/>
    <mergeCell ref="AC15:AF15"/>
    <mergeCell ref="C16:H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8"/>
  <sheetViews>
    <sheetView workbookViewId="0" topLeftCell="A1">
      <selection activeCell="A2" sqref="A2"/>
    </sheetView>
  </sheetViews>
  <sheetFormatPr defaultColWidth="11.421875" defaultRowHeight="12.75"/>
  <cols>
    <col min="1" max="1" width="9.7109375" style="0" customWidth="1"/>
    <col min="2" max="2" width="0" style="0" hidden="1" customWidth="1"/>
    <col min="3" max="6" width="11.57421875" style="0" customWidth="1"/>
    <col min="7" max="7" width="9.8515625" style="0" customWidth="1"/>
    <col min="8" max="8" width="6.421875" style="0" customWidth="1"/>
    <col min="9" max="28" width="0" style="0" hidden="1" customWidth="1"/>
    <col min="29" max="29" width="10.7109375" style="0" customWidth="1"/>
    <col min="30" max="32" width="0" style="0" hidden="1" customWidth="1"/>
    <col min="33" max="16384" width="11.57421875" style="0" customWidth="1"/>
  </cols>
  <sheetData>
    <row r="2" spans="1:34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25.5" customHeight="1">
      <c r="A3" s="9" t="s">
        <v>130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5" customFormat="1" ht="12.7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6" t="s">
        <v>3</v>
      </c>
      <c r="B5" s="6"/>
      <c r="C5" s="6" t="s">
        <v>4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s">
        <v>5</v>
      </c>
      <c r="AD5" s="6"/>
      <c r="AE5" s="7"/>
      <c r="AF5" s="7"/>
      <c r="AG5" s="6" t="s">
        <v>6</v>
      </c>
      <c r="AH5" s="8" t="s">
        <v>7</v>
      </c>
    </row>
    <row r="6" spans="1:34" ht="47.2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"/>
      <c r="AD6" s="6"/>
      <c r="AE6" s="9"/>
      <c r="AF6" s="9"/>
      <c r="AG6" s="6"/>
      <c r="AH6" s="8"/>
    </row>
    <row r="7" spans="1:34" ht="14.25" customHeight="1">
      <c r="A7" s="26">
        <v>1</v>
      </c>
      <c r="B7" s="26"/>
      <c r="C7" s="27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23</v>
      </c>
      <c r="AD7" s="28"/>
      <c r="AE7" s="28"/>
      <c r="AF7" s="28"/>
      <c r="AG7" s="40">
        <v>0</v>
      </c>
      <c r="AH7" s="29">
        <v>0</v>
      </c>
    </row>
    <row r="8" spans="1:34" ht="26.25" customHeight="1">
      <c r="A8" s="26">
        <v>2</v>
      </c>
      <c r="B8" s="26"/>
      <c r="C8" s="31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</v>
      </c>
      <c r="AD8" s="32"/>
      <c r="AE8" s="32"/>
      <c r="AF8" s="32"/>
      <c r="AG8" s="47">
        <v>0</v>
      </c>
      <c r="AH8" s="33">
        <v>0</v>
      </c>
    </row>
    <row r="9" spans="1:34" ht="14.25" customHeight="1">
      <c r="A9" s="10">
        <v>3</v>
      </c>
      <c r="B9" s="10"/>
      <c r="C9" s="22" t="s">
        <v>40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 t="s">
        <v>41</v>
      </c>
      <c r="AD9" s="17"/>
      <c r="AE9" s="17"/>
      <c r="AF9" s="17"/>
      <c r="AG9" s="14">
        <v>1430</v>
      </c>
      <c r="AH9" s="34">
        <v>1630</v>
      </c>
    </row>
    <row r="10" spans="1:34" ht="14.25" customHeight="1">
      <c r="A10" s="10">
        <v>4</v>
      </c>
      <c r="B10" s="10"/>
      <c r="C10" s="22" t="s">
        <v>52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7" t="s">
        <v>53</v>
      </c>
      <c r="AD10" s="17"/>
      <c r="AE10" s="17"/>
      <c r="AF10" s="17"/>
      <c r="AG10" s="14">
        <v>0</v>
      </c>
      <c r="AH10" s="15">
        <v>386</v>
      </c>
    </row>
    <row r="11" spans="1:34" ht="14.25" customHeight="1">
      <c r="A11" s="10">
        <v>5</v>
      </c>
      <c r="B11" s="10"/>
      <c r="C11" s="22" t="s">
        <v>54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7" t="s">
        <v>55</v>
      </c>
      <c r="AD11" s="14"/>
      <c r="AE11" s="14"/>
      <c r="AF11" s="14"/>
      <c r="AG11" s="14">
        <v>386</v>
      </c>
      <c r="AH11" s="15">
        <v>0</v>
      </c>
    </row>
    <row r="12" spans="1:34" ht="14.25" customHeight="1">
      <c r="A12" s="26">
        <v>6</v>
      </c>
      <c r="B12" s="26"/>
      <c r="C12" s="31" t="s">
        <v>61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28" t="s">
        <v>62</v>
      </c>
      <c r="AD12" s="28"/>
      <c r="AE12" s="28"/>
      <c r="AF12" s="28"/>
      <c r="AG12" s="29">
        <f>SUM(AG9:AG10)</f>
        <v>1430</v>
      </c>
      <c r="AH12" s="29">
        <f>SUM(AH9:AH10)</f>
        <v>2016</v>
      </c>
    </row>
    <row r="13" spans="1:34" ht="14.25" customHeight="1">
      <c r="A13" s="26">
        <v>7</v>
      </c>
      <c r="B13" s="26"/>
      <c r="C13" s="39" t="s">
        <v>63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28" t="s">
        <v>64</v>
      </c>
      <c r="AD13" s="28"/>
      <c r="AE13" s="28"/>
      <c r="AF13" s="28"/>
      <c r="AG13" s="40">
        <v>0</v>
      </c>
      <c r="AH13" s="29">
        <v>0</v>
      </c>
    </row>
    <row r="14" spans="1:34" ht="14.25" customHeight="1">
      <c r="A14" s="26">
        <v>8</v>
      </c>
      <c r="B14" s="26"/>
      <c r="C14" s="39" t="s">
        <v>65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28" t="s">
        <v>66</v>
      </c>
      <c r="AD14" s="28"/>
      <c r="AE14" s="28"/>
      <c r="AF14" s="28"/>
      <c r="AG14" s="40">
        <v>0</v>
      </c>
      <c r="AH14" s="29">
        <v>0</v>
      </c>
    </row>
    <row r="15" spans="1:34" ht="14.25" customHeight="1">
      <c r="A15" s="41">
        <v>9</v>
      </c>
      <c r="B15" s="41"/>
      <c r="C15" s="42" t="s">
        <v>67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8" t="s">
        <v>68</v>
      </c>
      <c r="AD15" s="28"/>
      <c r="AE15" s="28"/>
      <c r="AF15" s="28"/>
      <c r="AG15" s="40">
        <v>0</v>
      </c>
      <c r="AH15" s="29">
        <v>0</v>
      </c>
    </row>
    <row r="16" spans="1:34" ht="14.25" customHeight="1">
      <c r="A16" s="41">
        <v>10</v>
      </c>
      <c r="B16" s="41"/>
      <c r="C16" s="39" t="s">
        <v>69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28" t="s">
        <v>70</v>
      </c>
      <c r="AD16" s="28"/>
      <c r="AE16" s="28"/>
      <c r="AF16" s="28"/>
      <c r="AG16" s="40">
        <v>0</v>
      </c>
      <c r="AH16" s="29">
        <v>0</v>
      </c>
    </row>
    <row r="17" spans="1:34" ht="14.25" customHeight="1">
      <c r="A17" s="41">
        <v>11</v>
      </c>
      <c r="B17" s="41"/>
      <c r="C17" s="39" t="s">
        <v>71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28" t="s">
        <v>72</v>
      </c>
      <c r="AD17" s="28"/>
      <c r="AE17" s="28"/>
      <c r="AF17" s="28"/>
      <c r="AG17" s="40">
        <v>0</v>
      </c>
      <c r="AH17" s="29">
        <v>0</v>
      </c>
    </row>
    <row r="18" spans="1:34" ht="17.25" customHeight="1">
      <c r="A18" s="23">
        <v>12</v>
      </c>
      <c r="B18" s="23"/>
      <c r="C18" s="43" t="s">
        <v>73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 t="s">
        <v>74</v>
      </c>
      <c r="AD18" s="44"/>
      <c r="AE18" s="44"/>
      <c r="AF18" s="44"/>
      <c r="AG18" s="45">
        <f>SUM(AG7,AG8,AG12,AG13,AG14,AG15,AG16,AG17)</f>
        <v>1430</v>
      </c>
      <c r="AH18" s="45">
        <f>SUM(AH7,AH8,AH12,AH13,AH14,AH15,AH16,AH17)</f>
        <v>2016</v>
      </c>
    </row>
  </sheetData>
  <sheetProtection selectLockedCells="1" selectUnlockedCells="1"/>
  <mergeCells count="41">
    <mergeCell ref="A2:AH2"/>
    <mergeCell ref="A3:AH3"/>
    <mergeCell ref="A4:AH4"/>
    <mergeCell ref="A5:B6"/>
    <mergeCell ref="C5:I6"/>
    <mergeCell ref="AC5:AD6"/>
    <mergeCell ref="AG5:AG6"/>
    <mergeCell ref="AH5:AH6"/>
    <mergeCell ref="A7:B7"/>
    <mergeCell ref="C7:AB7"/>
    <mergeCell ref="AC7:AF7"/>
    <mergeCell ref="A8:B8"/>
    <mergeCell ref="C8:AB8"/>
    <mergeCell ref="AC8:AF8"/>
    <mergeCell ref="C9:AB9"/>
    <mergeCell ref="AC9:AF9"/>
    <mergeCell ref="A10:B10"/>
    <mergeCell ref="C10:AB10"/>
    <mergeCell ref="AC10:AF10"/>
    <mergeCell ref="C11:H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</mergeCells>
  <printOptions/>
  <pageMargins left="0.7875" right="0.7875" top="0.8861111111111111" bottom="0.88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2014-09-16T10:02:35Z</cp:lastPrinted>
  <dcterms:created xsi:type="dcterms:W3CDTF">2014-01-17T07:06:41Z</dcterms:created>
  <dcterms:modified xsi:type="dcterms:W3CDTF">2014-09-16T10:02:39Z</dcterms:modified>
  <cp:category/>
  <cp:version/>
  <cp:contentType/>
  <cp:contentStatus/>
  <cp:revision>250</cp:revision>
</cp:coreProperties>
</file>