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9001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estületire\Rendeltek, szabályzatok, stb\Gadány\költségvetés 2018\"/>
    </mc:Choice>
  </mc:AlternateContent>
  <bookViews>
    <workbookView xWindow="0" yWindow="0" windowWidth="21570" windowHeight="10215"/>
  </bookViews>
  <sheets>
    <sheet name="1.melléklet" sheetId="1" r:id="rId1"/>
  </sheets>
  <definedNames>
    <definedName name="_xlnm.Print_Area" localSheetId="0">'1.melléklet'!$A$1:$C$283</definedName>
    <definedName name="_xlnm.Print_Area">'1.melléklet'!$A$1:$C$63</definedName>
  </definedNames>
  <calcPr calcId="162913" calcMode="manual"/>
</workbook>
</file>

<file path=xl/calcChain.xml><?xml version="1.0" encoding="utf-8"?>
<calcChain xmlns="http://schemas.openxmlformats.org/spreadsheetml/2006/main">
  <c r="C194" i="1" l="1"/>
  <c r="C179" i="1"/>
  <c r="C24" i="1" l="1"/>
  <c r="C20" i="1"/>
  <c r="C25" i="1" l="1"/>
  <c r="C271" i="1"/>
  <c r="C257" i="1"/>
  <c r="C255" i="1"/>
  <c r="C244" i="1"/>
  <c r="C233" i="1"/>
  <c r="C222" i="1"/>
  <c r="C220" i="1"/>
  <c r="C215" i="1"/>
  <c r="C177" i="1"/>
  <c r="C166" i="1"/>
  <c r="C155" i="1"/>
  <c r="C144" i="1"/>
  <c r="C137" i="1"/>
  <c r="C110" i="1"/>
  <c r="C107" i="1"/>
  <c r="C100" i="1"/>
  <c r="C90" i="1"/>
  <c r="C80" i="1"/>
  <c r="C67" i="1"/>
  <c r="C59" i="1"/>
  <c r="C56" i="1"/>
  <c r="C53" i="1"/>
  <c r="C46" i="1"/>
  <c r="C50" i="1" s="1"/>
  <c r="C40" i="1"/>
  <c r="C37" i="1"/>
  <c r="C26" i="1"/>
  <c r="C282" i="1" l="1"/>
  <c r="C64" i="1"/>
  <c r="C65" i="1" s="1"/>
  <c r="C136" i="1"/>
  <c r="C206" i="1"/>
  <c r="C283" i="1" l="1"/>
</calcChain>
</file>

<file path=xl/sharedStrings.xml><?xml version="1.0" encoding="utf-8"?>
<sst xmlns="http://schemas.openxmlformats.org/spreadsheetml/2006/main" count="562" uniqueCount="562">
  <si>
    <t>#</t>
  </si>
  <si>
    <t>Megnevezés</t>
  </si>
  <si>
    <t>Eredeti előirányzat</t>
  </si>
  <si>
    <t>01</t>
  </si>
  <si>
    <t>Törvény szerinti illetmények, munkabérek        (K1101)</t>
  </si>
  <si>
    <t>02</t>
  </si>
  <si>
    <t>Normatív jutalmak        (K1102)</t>
  </si>
  <si>
    <t>03</t>
  </si>
  <si>
    <t>Céljuttatás, projektprémium        (K1103)</t>
  </si>
  <si>
    <t>04</t>
  </si>
  <si>
    <t>Készenléti, ügyeleti, helyettesítési díj, túlóra, túlszolgálat        (K1104)</t>
  </si>
  <si>
    <t>05</t>
  </si>
  <si>
    <t>Végkielégítés        (K1105)</t>
  </si>
  <si>
    <t>06</t>
  </si>
  <si>
    <t>Jubileumi jutalom        (K1106)</t>
  </si>
  <si>
    <t>07</t>
  </si>
  <si>
    <t>Béren kívüli juttatások        (K1107)</t>
  </si>
  <si>
    <t>08</t>
  </si>
  <si>
    <t>Ruházati költségtérítés        (K1108)</t>
  </si>
  <si>
    <t>09</t>
  </si>
  <si>
    <t>Közlekedési költségtérítés        (K1109)</t>
  </si>
  <si>
    <t>10</t>
  </si>
  <si>
    <t>Egyéb költségtérítések        (K1110)</t>
  </si>
  <si>
    <t>11</t>
  </si>
  <si>
    <t>Lakhatási támogatások        (K1111)</t>
  </si>
  <si>
    <t>12</t>
  </si>
  <si>
    <t>Szociális támogatások        (K1112)</t>
  </si>
  <si>
    <t>13</t>
  </si>
  <si>
    <t>Foglalkoztatottak egyéb személyi juttatásai(&gt;=14) (K1113)</t>
  </si>
  <si>
    <t>14</t>
  </si>
  <si>
    <t>ebből:biztosítási díjak        (K1113)</t>
  </si>
  <si>
    <t>15</t>
  </si>
  <si>
    <t>Foglalkoztatottak személyi juttatásai (=01+…+13)        (K11)</t>
  </si>
  <si>
    <t>16</t>
  </si>
  <si>
    <t>Választott tisztségviselők juttatásai        (K121)</t>
  </si>
  <si>
    <t>17</t>
  </si>
  <si>
    <t>18</t>
  </si>
  <si>
    <t>Egyéb külső személyi juttatások        (K123)</t>
  </si>
  <si>
    <t>19</t>
  </si>
  <si>
    <t>Külső személyi juttatások (=16+17+18)        (K12)</t>
  </si>
  <si>
    <t>20</t>
  </si>
  <si>
    <t>Személyi juttatások (=15+19) (K1)</t>
  </si>
  <si>
    <t>21</t>
  </si>
  <si>
    <t>22</t>
  </si>
  <si>
    <t>ebből: szociális hozzájárulási adó        (K2)</t>
  </si>
  <si>
    <t>23</t>
  </si>
  <si>
    <t>ebből: rehabilitációs hozzájárulás        (K2)</t>
  </si>
  <si>
    <t>24</t>
  </si>
  <si>
    <t>ebből: korkedvezmény-biztosítási járulék        (K2)</t>
  </si>
  <si>
    <t>25</t>
  </si>
  <si>
    <t>ebből: egészségügyi hozzájárulás        (K2)</t>
  </si>
  <si>
    <t>26</t>
  </si>
  <si>
    <t>ebből: táppénz hozzájárulás        (K2)</t>
  </si>
  <si>
    <t>27</t>
  </si>
  <si>
    <t>ebből: munkaadót a foglalkoztatottak részére történő kifizetésekkel kapcsolatban terhelő más járulék jellegű kötelezettségek        (K2)</t>
  </si>
  <si>
    <t>28</t>
  </si>
  <si>
    <t>ebből: munkáltatót terhelő személyi jövedelemadó        (K2)</t>
  </si>
  <si>
    <t>29</t>
  </si>
  <si>
    <t>Szakmai anyagok beszerzése        (K311)</t>
  </si>
  <si>
    <t>30</t>
  </si>
  <si>
    <t>Üzemeltetési anyagok beszerzése        (K312)</t>
  </si>
  <si>
    <t>31</t>
  </si>
  <si>
    <t>Árubeszerzés        (K313)</t>
  </si>
  <si>
    <t>32</t>
  </si>
  <si>
    <t>Készletbeszerzés (=29+30+31)        (K31)</t>
  </si>
  <si>
    <t>33</t>
  </si>
  <si>
    <t>Informatikai szolgáltatások igénybevétele        (K321)</t>
  </si>
  <si>
    <t>Egyéb kommunikációs szolgáltatások        (K322)</t>
  </si>
  <si>
    <t>35</t>
  </si>
  <si>
    <t>Kommunikációs szolgáltatások (=33+34)        (K32)</t>
  </si>
  <si>
    <t>36</t>
  </si>
  <si>
    <t>Közüzemi díjak        (K331)</t>
  </si>
  <si>
    <t>37</t>
  </si>
  <si>
    <t>Vásárolt élelmezés        (K332)</t>
  </si>
  <si>
    <t>38</t>
  </si>
  <si>
    <t>Bérleti és lízing díjak (&gt;=39)        (K333)</t>
  </si>
  <si>
    <t>39</t>
  </si>
  <si>
    <t>ebből: a közszféra és a magánszféra együttműködésén (PPP) alapuló szerződéses konstrukció        (K333)</t>
  </si>
  <si>
    <t>40</t>
  </si>
  <si>
    <t>Karbantartási, kisjavítási szolgáltatások        (K334)</t>
  </si>
  <si>
    <t>41</t>
  </si>
  <si>
    <t>Közvetített szolgáltatások  (&gt;=42)        (K335)</t>
  </si>
  <si>
    <t>42</t>
  </si>
  <si>
    <t>ebből: államháztartáson belül        (K335)</t>
  </si>
  <si>
    <t>43</t>
  </si>
  <si>
    <t>Szakmai tevékenységet segítő szolgáltatások         (K336)</t>
  </si>
  <si>
    <t>44</t>
  </si>
  <si>
    <t>Egyéb szolgáltatások         (K337)</t>
  </si>
  <si>
    <t>45</t>
  </si>
  <si>
    <t>Szolgáltatási kiadások (=36+37+38+40+41+43+44)        (K33)</t>
  </si>
  <si>
    <t>46</t>
  </si>
  <si>
    <t>Kiküldetések kiadásai        (K341)</t>
  </si>
  <si>
    <t>47</t>
  </si>
  <si>
    <t>Reklám- és propagandakiadások        (K342)</t>
  </si>
  <si>
    <t>48</t>
  </si>
  <si>
    <t>Kiküldetések, reklám- és propagandakiadások (=46+47)        (K34)</t>
  </si>
  <si>
    <t>49</t>
  </si>
  <si>
    <t>Működési célú előzetesen felszámított általános forgalmi adó        (K351)</t>
  </si>
  <si>
    <t>50</t>
  </si>
  <si>
    <t>Fizetendő általános forgalmi adó         (K352)</t>
  </si>
  <si>
    <t>51</t>
  </si>
  <si>
    <t>Kamatkiadások   (&gt;=52+53)        (K353)</t>
  </si>
  <si>
    <t>52</t>
  </si>
  <si>
    <t>ebből: államháztartáson belül        (K353)</t>
  </si>
  <si>
    <t>53</t>
  </si>
  <si>
    <t>ebből: fedezeti ügyletek kamatkiadásai        (K353)</t>
  </si>
  <si>
    <t>54</t>
  </si>
  <si>
    <t>Egyéb pénzügyi műveletek kiadásai  (&gt;=55+…+57)        (K354)</t>
  </si>
  <si>
    <t>55</t>
  </si>
  <si>
    <t>ebből: valuta, deviza eszközök realizált árfolyamvesztesége        (K354)</t>
  </si>
  <si>
    <t>56</t>
  </si>
  <si>
    <t>ebből: hitelviszonyt megtestesítő értékpapírok árfolyamkülönbözete        (K354)</t>
  </si>
  <si>
    <t>57</t>
  </si>
  <si>
    <t>ebből: deviza kötelezettségek realizált árfolyamvesztesége        (K354)</t>
  </si>
  <si>
    <t>58</t>
  </si>
  <si>
    <t>Egyéb dologi kiadások        (K355)</t>
  </si>
  <si>
    <t>59</t>
  </si>
  <si>
    <t>Különféle befizetések és egyéb dologi kiadások (=49+50+51+54+58)        (K35)</t>
  </si>
  <si>
    <t>60</t>
  </si>
  <si>
    <t>Dologi kiadások (=32+35+45+48+59)        (K3)</t>
  </si>
  <si>
    <t>61</t>
  </si>
  <si>
    <t>Társadalombiztosítási ellátások        (K41)</t>
  </si>
  <si>
    <t>62</t>
  </si>
  <si>
    <t>Családi támogatások (=63+…+73)        (K42)</t>
  </si>
  <si>
    <t>63</t>
  </si>
  <si>
    <t>ebből: családi pótlék        (K42)</t>
  </si>
  <si>
    <t>64</t>
  </si>
  <si>
    <t>ebből: anyasági támogatás        (K42)</t>
  </si>
  <si>
    <t>65</t>
  </si>
  <si>
    <t>ebből: gyermekgondozási segély        (K42)</t>
  </si>
  <si>
    <t>66</t>
  </si>
  <si>
    <t>ebből: gyermeknevelési támogatás        (K42)</t>
  </si>
  <si>
    <t>67</t>
  </si>
  <si>
    <t>ebből: gyermekek születésével kapcsolatos szabadság megtérítése        (K42)</t>
  </si>
  <si>
    <t>68</t>
  </si>
  <si>
    <t>ebből: életkezdési támogatás        (K42)</t>
  </si>
  <si>
    <t>69</t>
  </si>
  <si>
    <t>ebből: otthonteremtési támogatás        (K42)</t>
  </si>
  <si>
    <t>70</t>
  </si>
  <si>
    <t>ebből: gyermektartásdíj megelőlegezése        (K42)</t>
  </si>
  <si>
    <t>71</t>
  </si>
  <si>
    <t>ebből: GYES-en és GYED-en lévők hallgatói hitelének célzott támogatása a Gyvt. 161/T. § (1) bekezdése szerinti támogatás kivételével (K42)</t>
  </si>
  <si>
    <t>72</t>
  </si>
  <si>
    <t>ebből: óvodáztatási támogatás [Gyvt. 20/C. §]        (K42)</t>
  </si>
  <si>
    <t>73</t>
  </si>
  <si>
    <t>ebből:  az egyéb pénzbeli és természetbeni gyermekvédelmi támogatások         (K42)</t>
  </si>
  <si>
    <t>74</t>
  </si>
  <si>
    <t>Pénzbeli kárpótlások, kártérítések        (K43)</t>
  </si>
  <si>
    <t>75</t>
  </si>
  <si>
    <t>Betegséggel kapcsolatos (nem társadalombiztosítási) ellátások (=76+…+84) (K44)</t>
  </si>
  <si>
    <t>76</t>
  </si>
  <si>
    <t>ebből: kormányhivatalok által folyósított ápolási díj (K44)</t>
  </si>
  <si>
    <t>77</t>
  </si>
  <si>
    <t>ebből: fogyatékossági támogatás és vakok személyi járadéka        (K44)</t>
  </si>
  <si>
    <t>78</t>
  </si>
  <si>
    <t>ebből: helyi megállapítású ápolási díj (K44)</t>
  </si>
  <si>
    <t>79</t>
  </si>
  <si>
    <t>ebből: mozgáskorlátozottak szerzési és átalakítási támogatása        (K44)</t>
  </si>
  <si>
    <t>80</t>
  </si>
  <si>
    <t>ebből: megváltozott munkaképességűek illetve egészségkárosodottak kereset-kiegészítése        (K44)</t>
  </si>
  <si>
    <t>81</t>
  </si>
  <si>
    <t>ebből: kormányhivatalok által folyósított közgyógyellátás [Szoctv.50.§ (1)-(2) bekezdése] (K44)</t>
  </si>
  <si>
    <t>82</t>
  </si>
  <si>
    <t>ebből: cukorbetegek támogatása        (K44)</t>
  </si>
  <si>
    <t>83</t>
  </si>
  <si>
    <t>ebből: helyi megállapítású közgyógyellátás [Szoctv.50.§ (3) bekezdése]  (K44)</t>
  </si>
  <si>
    <t>84</t>
  </si>
  <si>
    <t>ebből: egészségügyi szolgáltatási jogosultságra való jogosultság szociális rászorultság alapján [Szoctv. 54. §-a] (K44)</t>
  </si>
  <si>
    <t>85</t>
  </si>
  <si>
    <t>Foglalkoztatással, munkanélküliséggel kapcsolatos ellátások (=86+…+94) (K45)</t>
  </si>
  <si>
    <t>86</t>
  </si>
  <si>
    <t>ebből: a Nemzeti Foglalkoztatási Alalpból folyósított passzív, ellátási típusú támogatások, így különösen az álláskeresési járadék, a nyugdíj előtti álláskeresési segély, valamint az ellátások megállapításával kapcsolatos utiköltség-térítés        (K45)</t>
  </si>
  <si>
    <t>87</t>
  </si>
  <si>
    <t>ebből: korhatár előtti ellátás és a fegyveres testületek volt tagjai szolgálati járandósága        (K45)</t>
  </si>
  <si>
    <t>88</t>
  </si>
  <si>
    <t>ebből: munkáltatói befizetésből finanszírozott korengedményes nyugdíj        (K45)</t>
  </si>
  <si>
    <t>89</t>
  </si>
  <si>
    <t>ebből: átmeneti bányászjáradék        (K45)</t>
  </si>
  <si>
    <t>90</t>
  </si>
  <si>
    <t>ebből: szénjárandóság pénzbeli megváltása        (K45)</t>
  </si>
  <si>
    <t>91</t>
  </si>
  <si>
    <t>ebből: mecseki bányászatban munkát végzők bányászati kereset-kiegészítése        (K45)</t>
  </si>
  <si>
    <t>92</t>
  </si>
  <si>
    <t>ebből: mezőgazdasági járadék        (K45)</t>
  </si>
  <si>
    <t>93</t>
  </si>
  <si>
    <t>ebből: foglalkoztatást helyettesítő támogatás [Szoctv. 35. § (1) bek.]        (K45)</t>
  </si>
  <si>
    <t>94</t>
  </si>
  <si>
    <t>ebből: polgármesterek korhatár előtti ellátása         (K45)</t>
  </si>
  <si>
    <t>95</t>
  </si>
  <si>
    <t>Lakhatással kapcsolatos ellátások (=96+…+101) (K46)</t>
  </si>
  <si>
    <t>96</t>
  </si>
  <si>
    <t>ebből: hozzájárulás a lakossági energiaköltségekhez        (K46)</t>
  </si>
  <si>
    <t>97</t>
  </si>
  <si>
    <t>ebből: lakbértámogatás        (K46)</t>
  </si>
  <si>
    <t>98</t>
  </si>
  <si>
    <t>ebből: lakásfenntartási támogatás [Szoctv. 38. § (1) bek. a) és b) pontok]         (K46)</t>
  </si>
  <si>
    <t>99</t>
  </si>
  <si>
    <t>ebből: adósságcsökkentési támogatás [Szoctv. 55/A. § 1. bek. b) pont]        (K46)</t>
  </si>
  <si>
    <t>100</t>
  </si>
  <si>
    <t>ebből: természetben nyújtott lakásfenntartási támogatás [Szoctv. 47.§ (1) bek. b) pont]        (K46)</t>
  </si>
  <si>
    <t>101</t>
  </si>
  <si>
    <t>ebből: adósságkezelési szolgáltatás keretében gáz-vagy áram fogyasztást mérő készülék biztosítása [Szoctv. 55/A. § (3) bek.]        (K46)</t>
  </si>
  <si>
    <t>102</t>
  </si>
  <si>
    <t>Intézményi ellátottak pénzbeli juttatásai (&gt;=103+104) (K47)</t>
  </si>
  <si>
    <t>103</t>
  </si>
  <si>
    <t>ebből: állami gondozottak pénzbeli juttatásai        (K47)</t>
  </si>
  <si>
    <t>104</t>
  </si>
  <si>
    <t>ebből: oktatásban résztvevők pénzbeli juttatásai        (K47)</t>
  </si>
  <si>
    <t>105</t>
  </si>
  <si>
    <t>Egyéb nem intézményi ellátások (&gt;=106+…+130) (K48)</t>
  </si>
  <si>
    <t>106</t>
  </si>
  <si>
    <t>ebből: házastársi pótlék        (K48)</t>
  </si>
  <si>
    <t>107</t>
  </si>
  <si>
    <t>ebből: Hadigondozottak Közalapítványát terhelő hadigondozotti ellátások        (K48)</t>
  </si>
  <si>
    <t>108</t>
  </si>
  <si>
    <t>ebből: tudományos fokozattal rendelkezők nyugdíjkiegészítése        (K48)</t>
  </si>
  <si>
    <t>109</t>
  </si>
  <si>
    <t>ebből:nemzeti gondozotti ellátások        (K48)</t>
  </si>
  <si>
    <t>110</t>
  </si>
  <si>
    <t>ebből: nemzeti helytállásért pótlék        (K48)</t>
  </si>
  <si>
    <t>111</t>
  </si>
  <si>
    <t>ebből: egyes nyugdíjjogi hátrányok enyhítése miatti (közszolgálati idő után járó) nyugdíj-kiegészítés        (K48)</t>
  </si>
  <si>
    <t>112</t>
  </si>
  <si>
    <t>ebből: egyes, tartós időtartamú szabadságelvonást elszenvedettek részére járó juttatás        (K48)</t>
  </si>
  <si>
    <t>113</t>
  </si>
  <si>
    <t>ebből: a Nemzet Színésze címet viselő színészek havi életjáradéka, művészeti nyugdíjsegélyek, balettművészeti életjáradék        (K48)</t>
  </si>
  <si>
    <t>114</t>
  </si>
  <si>
    <t>ebből: az elhunyt akadémikusok hozzátartozóinak folyósított özvegyi- és árvaellátás        (K48)</t>
  </si>
  <si>
    <t>115</t>
  </si>
  <si>
    <t>ebből: a Nemzet Sportolója címmel járó járadék, olimpiai járadék, idős sportolók szociális támogatása        (K48)</t>
  </si>
  <si>
    <t>116</t>
  </si>
  <si>
    <t>ebből: életjáradék termőföldért        (K48)</t>
  </si>
  <si>
    <t>117</t>
  </si>
  <si>
    <t>ebből: Bevándorlási és Állampolgársági Hivatal által folyósított ellátások        (K48)</t>
  </si>
  <si>
    <t>118</t>
  </si>
  <si>
    <t>ebből: szépkorúak jubileumi juttatása        (K48)</t>
  </si>
  <si>
    <t>119</t>
  </si>
  <si>
    <t>ebből: időskorúak járadéka [Szoctv. 32/B. § (1) bekezdése] (K48)</t>
  </si>
  <si>
    <t>120</t>
  </si>
  <si>
    <t>ebből: rendszeres szociális segély [Szoctv. 37. § (1) bek. a) - d) pontja] (K48)</t>
  </si>
  <si>
    <t>121</t>
  </si>
  <si>
    <t>ebből: önkormányzati segély [Szoctv. 45.§] (K48)</t>
  </si>
  <si>
    <t>122</t>
  </si>
  <si>
    <t>ebből: egyéb, az önkormányzat rendeletében megállapított juttatás        (K48)</t>
  </si>
  <si>
    <t>123</t>
  </si>
  <si>
    <t>ebből: természetben nyújtott rendszeres szociális segély [Szoctv. 47.§ (1) bekezdés a) pontja] (K48)</t>
  </si>
  <si>
    <t>124</t>
  </si>
  <si>
    <t>ebből: természetben nyújtott önkormányzati segély [Szoctv. 47. § (1) bekezdés c) pontja], (K48)</t>
  </si>
  <si>
    <t>125</t>
  </si>
  <si>
    <t>ebből: köztemetés [Szoctv. 48.§]        (K48)</t>
  </si>
  <si>
    <t>126</t>
  </si>
  <si>
    <t>ebből: rászorultságtól függõ normatív kedvezmények [Gyvt. 151. § (5) bekezdése]  (K48)</t>
  </si>
  <si>
    <t>127</t>
  </si>
  <si>
    <t>ebből: önkormányzat által saját hatáskörben (nem szociális és gyermekvédelmi előírások alapján) adott pénzügyi ellátás        (K48)</t>
  </si>
  <si>
    <t>128</t>
  </si>
  <si>
    <t>ebből: önkormányzat által saját hatáskörben (nem szociális és gyermekvédelmi előírások alapján) adott természetbeni ellátás        (K48)</t>
  </si>
  <si>
    <t>129</t>
  </si>
  <si>
    <t>ebből: települési támogatás [Szoctv. 45.§] (K48)</t>
  </si>
  <si>
    <t>130</t>
  </si>
  <si>
    <t>ebből: egészségkárosodási és gyermekfelügyeleti támogatás [Szoctv. 37.§ (1) bekezdés a) és b) pontja] (K48)</t>
  </si>
  <si>
    <t>131</t>
  </si>
  <si>
    <t>Ellátottak pénzbeli juttatásai (=61+62+74+75+85+95+102+105) (K4)</t>
  </si>
  <si>
    <t>132</t>
  </si>
  <si>
    <t>Nemzetközi kötelezettségek (&gt;=133) (K501)</t>
  </si>
  <si>
    <t>133</t>
  </si>
  <si>
    <t>ebből: Európai Unió        (K501)</t>
  </si>
  <si>
    <t>134</t>
  </si>
  <si>
    <t>A helyi önkormányzatok előző évi elszámolásából származó kiadások (K5021)</t>
  </si>
  <si>
    <t>135</t>
  </si>
  <si>
    <t>A helyi önkormányzatok törvényi előíráson alapuló befizetései (K5022)</t>
  </si>
  <si>
    <t>136</t>
  </si>
  <si>
    <t>Egyéb elvonások, befizetések (K5023)</t>
  </si>
  <si>
    <t>137</t>
  </si>
  <si>
    <t>Elvonások és befizetések        (K502)</t>
  </si>
  <si>
    <t>138</t>
  </si>
  <si>
    <t>Működési célú garancia- és kezességvállalásból származó kifizetés államháztartáson belülre (K503)</t>
  </si>
  <si>
    <t>139</t>
  </si>
  <si>
    <t>Működési célú visszatérítendő támogatások, kölcsönök nyújtása államháztartáson belülre (=140+…+149) (K504)</t>
  </si>
  <si>
    <t>140</t>
  </si>
  <si>
    <t>ebből: központi költségvetési szervek        (K504)</t>
  </si>
  <si>
    <t>141</t>
  </si>
  <si>
    <t>ebből: központi kezelésű előirányzatok        (K504)</t>
  </si>
  <si>
    <t>142</t>
  </si>
  <si>
    <t>ebből: fejezeti kezelésű előirányzatok EU-s programokra és azok hazai társfinanszírozása        (K504)</t>
  </si>
  <si>
    <t>143</t>
  </si>
  <si>
    <t>ebből: egyéb fejezeti kezelésű előirányzatok        (K504)</t>
  </si>
  <si>
    <t>144</t>
  </si>
  <si>
    <t>ebből: társadalombiztosítás pénzügyi alapjai        (K504)</t>
  </si>
  <si>
    <t>145</t>
  </si>
  <si>
    <t>ebből: elkülönített állami pénzalapok        (K504)</t>
  </si>
  <si>
    <t>146</t>
  </si>
  <si>
    <t>ebből: helyi önkormányzatok és költségvetési szerveik        (K504)</t>
  </si>
  <si>
    <t>147</t>
  </si>
  <si>
    <t>ebből: társulások és költségvetési szerveik        (K504)</t>
  </si>
  <si>
    <t>148</t>
  </si>
  <si>
    <t>ebből: nemzetiségi önkormányzatok és költségvetési szerveik        (K504)</t>
  </si>
  <si>
    <t>149</t>
  </si>
  <si>
    <t>ebből: térségi fejlesztési tanácsok és költségvetési szerveik        (K504)</t>
  </si>
  <si>
    <t>150</t>
  </si>
  <si>
    <t>Működési célú visszatérítendő támogatások, kölcsönök törlesztése államháztartáson belülre (=151+…+160) (K505)</t>
  </si>
  <si>
    <t>151</t>
  </si>
  <si>
    <t>ebből: központi költségvetési szervek        (K505)</t>
  </si>
  <si>
    <t>152</t>
  </si>
  <si>
    <t>ebből: központi kezelésű előirányzatok        (K505)</t>
  </si>
  <si>
    <t>153</t>
  </si>
  <si>
    <t>ebből: fejezeti kezelésű előirányzatok EU-s programokra és azok hazai társfinanszírozása        (K505)</t>
  </si>
  <si>
    <t>154</t>
  </si>
  <si>
    <t>ebből: egyéb fejezeti kezelésű előirányzatok        (K505)</t>
  </si>
  <si>
    <t>155</t>
  </si>
  <si>
    <t>ebből: társadalombiztosítás pénzügyi alapjai        (K505)</t>
  </si>
  <si>
    <t>156</t>
  </si>
  <si>
    <t>ebből: elkülönített állami pénzalapok        (K505)</t>
  </si>
  <si>
    <t>157</t>
  </si>
  <si>
    <t>ebből: helyi önkormányzatok és költségvetési szerveik        (K505)</t>
  </si>
  <si>
    <t>158</t>
  </si>
  <si>
    <t>ebből: társulások és költségvetési szerveik        (K505)</t>
  </si>
  <si>
    <t>159</t>
  </si>
  <si>
    <t>ebből: nemzetiségi önkormányzatok és költségvetési szerveik        (K505)</t>
  </si>
  <si>
    <t>160</t>
  </si>
  <si>
    <t>ebből: térségi fejlesztési tanácsok és költségvetési szerveik        (K505)</t>
  </si>
  <si>
    <t>161</t>
  </si>
  <si>
    <t>162</t>
  </si>
  <si>
    <t>ebből: központi költségvetési szervek        (K506)</t>
  </si>
  <si>
    <t>163</t>
  </si>
  <si>
    <t>ebből: központi kezelésű előirányzatok        (K506)</t>
  </si>
  <si>
    <t>164</t>
  </si>
  <si>
    <t>ebből: fejezeti kezelésű előirányzatok EU-s programokra és azok hazai társfinanszírozása        (K506)</t>
  </si>
  <si>
    <t>165</t>
  </si>
  <si>
    <t>ebből: egyéb fejezeti kezelésű előirányzatok        (K506)</t>
  </si>
  <si>
    <t>166</t>
  </si>
  <si>
    <t>ebből: társadalombiztosítás pénzügyi alapjai        (K506)</t>
  </si>
  <si>
    <t>167</t>
  </si>
  <si>
    <t>ebből: elkülönített állami pénzalapok        (K506)</t>
  </si>
  <si>
    <t>168</t>
  </si>
  <si>
    <t>ebből: helyi önkormányzatok és költségvetési szerveik        (K506)</t>
  </si>
  <si>
    <t>169</t>
  </si>
  <si>
    <t>ebből: társulások és költségvetési szerveik        (K506)</t>
  </si>
  <si>
    <t>170</t>
  </si>
  <si>
    <t>ebből: nemzetiségi önkormányzatok és költségvetési szerveik        (K506)</t>
  </si>
  <si>
    <t>171</t>
  </si>
  <si>
    <t>ebből: térségi fejlesztési tanácsok és költségvetési szerveik        (K506)</t>
  </si>
  <si>
    <t>172</t>
  </si>
  <si>
    <t>Működési célú garancia- és kezességvállalásból származó kifizetés államháztartáson kívülre (&gt;=173)  (K507)</t>
  </si>
  <si>
    <t>173</t>
  </si>
  <si>
    <t>ebből: állami vagy önkormányzati tulajdonban lévő gazdasági társaságok tartozásai miatti kifizetések        (K507)</t>
  </si>
  <si>
    <t>174</t>
  </si>
  <si>
    <t>175</t>
  </si>
  <si>
    <t>ebből: egyházi jogi személyek        (K508)</t>
  </si>
  <si>
    <t>176</t>
  </si>
  <si>
    <t>ebből: nonprofit gazdasági társaságok        (K508)</t>
  </si>
  <si>
    <t>177</t>
  </si>
  <si>
    <t>ebből: egyéb civil szervezetek        (K508)</t>
  </si>
  <si>
    <t>178</t>
  </si>
  <si>
    <t>ebből: háztartások        (K508)</t>
  </si>
  <si>
    <t>179</t>
  </si>
  <si>
    <t>ebből: pénzügyi vállalkozások        (K508)</t>
  </si>
  <si>
    <t>180</t>
  </si>
  <si>
    <t>ebből: állami többségi tulajdonú nem pénzügyi vállalkozások        (K508)</t>
  </si>
  <si>
    <t>181</t>
  </si>
  <si>
    <t>ebből:önkormányzati többségi tulajdonú nem pénzügyi vállalkozások        (K508)</t>
  </si>
  <si>
    <t>182</t>
  </si>
  <si>
    <t>ebből: egyéb vállalkozások        (K508)</t>
  </si>
  <si>
    <t>183</t>
  </si>
  <si>
    <t>ebből: Európai Unió         (K508)</t>
  </si>
  <si>
    <t>184</t>
  </si>
  <si>
    <t>ebből: kormányok és nemzetközi szervezetek        (K508)</t>
  </si>
  <si>
    <t>185</t>
  </si>
  <si>
    <t>ebből: egyéb külföldiek        (K508)</t>
  </si>
  <si>
    <t>186</t>
  </si>
  <si>
    <t>Árkiegészítések, ártámogatások        (K509)</t>
  </si>
  <si>
    <t>187</t>
  </si>
  <si>
    <t>Kamattámogatások        (K510)</t>
  </si>
  <si>
    <t>188</t>
  </si>
  <si>
    <t>Működési célú támogatások az Európai Uniónak (K511)</t>
  </si>
  <si>
    <t>189</t>
  </si>
  <si>
    <t>190</t>
  </si>
  <si>
    <t>ebből: egyházi jogi személyek        (K512)</t>
  </si>
  <si>
    <t>191</t>
  </si>
  <si>
    <t>ebből: nonprofit gazdasági társaságok        (K512)</t>
  </si>
  <si>
    <t>192</t>
  </si>
  <si>
    <t>ebből: egyéb civil szervezetek        (K512)</t>
  </si>
  <si>
    <t>193</t>
  </si>
  <si>
    <t>ebből: háztartások        (K512)</t>
  </si>
  <si>
    <t>194</t>
  </si>
  <si>
    <t>ebből: pénzügyi vállalkozások        (K512)</t>
  </si>
  <si>
    <t>195</t>
  </si>
  <si>
    <t>ebből: állami többségi tulajdonú nem pénzügyi vállalkozások        (K512)</t>
  </si>
  <si>
    <t>196</t>
  </si>
  <si>
    <t>ebből:önkormányzati többségi tulajdonú nem pénzügyi vállalkozások        (K512)</t>
  </si>
  <si>
    <t>197</t>
  </si>
  <si>
    <t>ebből: egyéb vállalkozások        (K512)</t>
  </si>
  <si>
    <t>198</t>
  </si>
  <si>
    <t>ebből: kormányok és nemzetközi szervezetek        (K512)</t>
  </si>
  <si>
    <t>199</t>
  </si>
  <si>
    <t>ebből: egyéb külföldiek        (K512)</t>
  </si>
  <si>
    <t>200</t>
  </si>
  <si>
    <t>Tartalékok        (K513)</t>
  </si>
  <si>
    <t>201</t>
  </si>
  <si>
    <t>202</t>
  </si>
  <si>
    <t>Immateriális javak beszerzése, létesítése        (K61)</t>
  </si>
  <si>
    <t>203</t>
  </si>
  <si>
    <t>Ingatlanok beszerzése, létesítése (&gt;=204) (K62)</t>
  </si>
  <si>
    <t>204</t>
  </si>
  <si>
    <t>ebből: termőföld-vásárlás kiadásai        (K62)</t>
  </si>
  <si>
    <t>205</t>
  </si>
  <si>
    <t>Informatikai eszközök beszerzése, létesítése        (K63)</t>
  </si>
  <si>
    <t>206</t>
  </si>
  <si>
    <t>Egyéb tárgyi eszközök beszerzése, létesítése        (K64)</t>
  </si>
  <si>
    <t>207</t>
  </si>
  <si>
    <t>Részesedések beszerzése        (K65)</t>
  </si>
  <si>
    <t>208</t>
  </si>
  <si>
    <t>Meglévő részesedések növeléséhez kapcsolódó kiadások        (K66)</t>
  </si>
  <si>
    <t>209</t>
  </si>
  <si>
    <t>Beruházási célú előzetesen felszámított általános forgalmi adó        (K67)</t>
  </si>
  <si>
    <t>210</t>
  </si>
  <si>
    <t>Beruházások (=202+203+205+…+209) (K6)</t>
  </si>
  <si>
    <t>211</t>
  </si>
  <si>
    <t>Ingatlanok felújítása        (K71)</t>
  </si>
  <si>
    <t>212</t>
  </si>
  <si>
    <t>Informatikai eszközök felújítása        (K72)</t>
  </si>
  <si>
    <t>213</t>
  </si>
  <si>
    <t>Egyéb tárgyi eszközök felújítása         (K73)</t>
  </si>
  <si>
    <t>214</t>
  </si>
  <si>
    <t>Felújítási célú előzetesen felszámított általános forgalmi adó        (K74)</t>
  </si>
  <si>
    <t>215</t>
  </si>
  <si>
    <t>Felújítások (=211+...+214)  (K7)</t>
  </si>
  <si>
    <t>216</t>
  </si>
  <si>
    <t>217</t>
  </si>
  <si>
    <t>Felhalmozási célú visszatérítendő támogatások, kölcsönök nyújtása államháztartáson belülre (=218+…+227) (K82)</t>
  </si>
  <si>
    <t>218</t>
  </si>
  <si>
    <t>ebből: központi költségvetési szervek        (K82)</t>
  </si>
  <si>
    <t>219</t>
  </si>
  <si>
    <t>ebből: központi kezelésű előirányzatok        (K82)</t>
  </si>
  <si>
    <t>220</t>
  </si>
  <si>
    <t>ebből: fejezeti kezelésű előirányzatok EU-s programokra és azok hazai társfinanszírozása        (K82)</t>
  </si>
  <si>
    <t>221</t>
  </si>
  <si>
    <t>ebből: egyéb fejezeti kezelésű előirányzatok        (K82)</t>
  </si>
  <si>
    <t>222</t>
  </si>
  <si>
    <t>ebből: társadalombiztosítás pénzügyi alapjai        (K82)</t>
  </si>
  <si>
    <t>223</t>
  </si>
  <si>
    <t>ebből: elkülönített állami pénzalapok        (K82)</t>
  </si>
  <si>
    <t>224</t>
  </si>
  <si>
    <t>ebből: helyi önkormányzatok és költségvetési szerveik        (K82)</t>
  </si>
  <si>
    <t>225</t>
  </si>
  <si>
    <t>ebből: társulások és költségvetési szerveik        (K82)</t>
  </si>
  <si>
    <t>226</t>
  </si>
  <si>
    <t>ebből: nemzetiségi önkormányzatok és költségvetési szerveik        (K82)</t>
  </si>
  <si>
    <t>227</t>
  </si>
  <si>
    <t>ebből: térségi fejlesztési tanácsok és költségvetési szerveik        (K82)</t>
  </si>
  <si>
    <t>228</t>
  </si>
  <si>
    <t>Felhalmozási célú visszatérítendő támogatások, kölcsönök törlesztése államháztartáson belülre (=229+…+238) (K83)</t>
  </si>
  <si>
    <t>229</t>
  </si>
  <si>
    <t>ebből: központi költségvetési szervek        (K83)</t>
  </si>
  <si>
    <t>230</t>
  </si>
  <si>
    <t>ebből: központi kezelésű előirányzatok        (K83)</t>
  </si>
  <si>
    <t>231</t>
  </si>
  <si>
    <t>ebből: fejezeti kezelésű előirányzatok EU-s programokra és azok hazai társfinanszírozása        (K83)</t>
  </si>
  <si>
    <t>232</t>
  </si>
  <si>
    <t>ebből: egyéb fejezeti kezelésű előirányzatok        (K83)</t>
  </si>
  <si>
    <t>233</t>
  </si>
  <si>
    <t>ebből: társadalombiztosítás pénzügyi alapjai        (K83)</t>
  </si>
  <si>
    <t>234</t>
  </si>
  <si>
    <t>ebből: elkülönített állami pénzalapok        (K83)</t>
  </si>
  <si>
    <t>235</t>
  </si>
  <si>
    <t>ebből: helyi önkormányzatok és költségvetési szerveik        (K83)</t>
  </si>
  <si>
    <t>236</t>
  </si>
  <si>
    <t>ebből: társulások és költségvetési szerveik        (K83)</t>
  </si>
  <si>
    <t>237</t>
  </si>
  <si>
    <t>ebből: nemzetiségi önkormányzatok és költségvetési szerveik        (K83)</t>
  </si>
  <si>
    <t>238</t>
  </si>
  <si>
    <t>ebből: térségi fejlesztési tanácsok és költségvetési szerveik        (K83)</t>
  </si>
  <si>
    <t>239</t>
  </si>
  <si>
    <t>240</t>
  </si>
  <si>
    <t>ebből: központi költségvetési szervek        (K84)</t>
  </si>
  <si>
    <t>241</t>
  </si>
  <si>
    <t>ebből: központi kezelésű előirányzatok        (K84)</t>
  </si>
  <si>
    <t>242</t>
  </si>
  <si>
    <t>ebből: fejezeti kezelésű előirányzatok EU-s programokra és azok hazai társfinanszírozása        (K84)</t>
  </si>
  <si>
    <t>243</t>
  </si>
  <si>
    <t>ebből: egyéb fejezeti kezelésű előirányzatok        (K84)</t>
  </si>
  <si>
    <t>244</t>
  </si>
  <si>
    <t>ebből: társadalombiztosítás pénzügyi alapjai        (K84)</t>
  </si>
  <si>
    <t>245</t>
  </si>
  <si>
    <t>ebből: elkülönített állami pénzalapok        (K84)</t>
  </si>
  <si>
    <t>246</t>
  </si>
  <si>
    <t>ebből: helyi önkormányzatok és költségvetési szerveik        (K84)</t>
  </si>
  <si>
    <t>247</t>
  </si>
  <si>
    <t>ebből: társulások és költségvetési szerveik        (K84)</t>
  </si>
  <si>
    <t>248</t>
  </si>
  <si>
    <t>ebből: nemzetiségi önkormányzatok és költségvetési szerveik        (K84)</t>
  </si>
  <si>
    <t>249</t>
  </si>
  <si>
    <t>ebből: térségi fejlesztési tanácsok és költségvetési szerveik        (K84)</t>
  </si>
  <si>
    <t>250</t>
  </si>
  <si>
    <t>Felhalmozási célú garancia- és kezességvállalásból származó kifizetés államháztartáson kívülre (&gt;=251) (K85)</t>
  </si>
  <si>
    <t>251</t>
  </si>
  <si>
    <t>ebből: állami vagy önkormányzati tulajdonban lévő gazdasági társaságok tartozásai miatti kifizetések        (K85)</t>
  </si>
  <si>
    <t>252</t>
  </si>
  <si>
    <t>Felhalmozási célú visszatérítendő támogatások, kölcsönök nyújtása államháztartáson kívülre (=253+…+263) (K86)</t>
  </si>
  <si>
    <t>253</t>
  </si>
  <si>
    <t>ebből: egyházi jogi személyek        (K86)</t>
  </si>
  <si>
    <t>254</t>
  </si>
  <si>
    <t>ebből: nonprofit gazdasági társaságok        (K86)</t>
  </si>
  <si>
    <t>255</t>
  </si>
  <si>
    <t>ebből: egyéb civil szervezetek        (K86)</t>
  </si>
  <si>
    <t>256</t>
  </si>
  <si>
    <t>ebből: háztartások        (K86)</t>
  </si>
  <si>
    <t>257</t>
  </si>
  <si>
    <t>ebből: pénzügyi vállalkozások        (K86)</t>
  </si>
  <si>
    <t>258</t>
  </si>
  <si>
    <t>ebből: állami többségi tulajdonú nem pénzügyi vállalkozások        (K86)</t>
  </si>
  <si>
    <t>259</t>
  </si>
  <si>
    <t>ebből:önkormányzati többségi tulajdonú nem pénzügyi vállalkozások        (K86)</t>
  </si>
  <si>
    <t>260</t>
  </si>
  <si>
    <t>ebből: egyéb vállalkozások        (K86)</t>
  </si>
  <si>
    <t>261</t>
  </si>
  <si>
    <t>ebből: Európai Unió         (K86)</t>
  </si>
  <si>
    <t>262</t>
  </si>
  <si>
    <t>ebből: kormányok és nemzetközi szervezetek        (K86)</t>
  </si>
  <si>
    <t>263</t>
  </si>
  <si>
    <t>ebből: egyéb külföldiek        (K86)</t>
  </si>
  <si>
    <t>264</t>
  </si>
  <si>
    <t>Lakástámogatás        (K87)</t>
  </si>
  <si>
    <t>265</t>
  </si>
  <si>
    <t>Felhalmozási célú támogatások az Európai Uniónak (K88)</t>
  </si>
  <si>
    <t>266</t>
  </si>
  <si>
    <t>267</t>
  </si>
  <si>
    <t>ebből: egyházi jogi személyek        (K89)</t>
  </si>
  <si>
    <t>268</t>
  </si>
  <si>
    <t>ebből: nonprofit gazdasági társaságok        (K89)</t>
  </si>
  <si>
    <t>269</t>
  </si>
  <si>
    <t>ebből: egyéb civil szervezetek        (K89)</t>
  </si>
  <si>
    <t>270</t>
  </si>
  <si>
    <t>ebből: háztartások        (K89)</t>
  </si>
  <si>
    <t>271</t>
  </si>
  <si>
    <t>ebből: pénzügyi vállalkozások        (K89)</t>
  </si>
  <si>
    <t>272</t>
  </si>
  <si>
    <t>ebből: állami többségi tulajdonú nem pénzügyi vállalkozások        (K89)</t>
  </si>
  <si>
    <t>273</t>
  </si>
  <si>
    <t>ebből:önkormányzati többségi tulajdonú nem pénzügyi vállalkozások        (K89)</t>
  </si>
  <si>
    <t>274</t>
  </si>
  <si>
    <t>ebből: egyéb vállalkozások        (K89)</t>
  </si>
  <si>
    <t>275</t>
  </si>
  <si>
    <t>ebből: kormányok és nemzetközi szervezetek        (K89)</t>
  </si>
  <si>
    <t>276</t>
  </si>
  <si>
    <t>ebből: egyéb külföldiek        (K89)</t>
  </si>
  <si>
    <t>277</t>
  </si>
  <si>
    <t>Egyéb felhalmozási célú kiadások (=216+217+228+239+250+252+264+265+266) (K8)</t>
  </si>
  <si>
    <t>278</t>
  </si>
  <si>
    <t>Költségvetési kiadások (=20+21+60+131+201+210+215+277) (K1-K8)</t>
  </si>
  <si>
    <t>Munkaadókat terhelő járulékok és szociális hozzájárulási adó (=22+…+28)  (K2)</t>
  </si>
  <si>
    <t>Költségvetési kiadások K1-K8.</t>
  </si>
  <si>
    <t>1. melléklet</t>
  </si>
  <si>
    <t>Ft-ban</t>
  </si>
  <si>
    <t>Egyéb működési célú kiadások (=132+137+138+139+150+161+172+174+186+187+188+189+200) (K5)</t>
  </si>
  <si>
    <t>Egyéb működési célú támogatások áh-n kívülre (=190+…+199) (K512)</t>
  </si>
  <si>
    <t>Működési célú visszatérítendő támogatások, kölcsönök nyújtása áh-n kívülre (=175+…+185)  (K508)</t>
  </si>
  <si>
    <t>Egyéb működési célú támogatások áh-n belülre (=162+…+171) (K506)</t>
  </si>
  <si>
    <t>Egyéb felhalmozási célú támogatások áh-n kívülre (=267+…+276)        (K89)</t>
  </si>
  <si>
    <t>Egyéb felhalmozási célú támogatások áh-n belülre (=240+…+249) (K84)</t>
  </si>
  <si>
    <t>Felhalmozási célú garancia- és kezességvállalásból származó kifizetés áh-n belülre        (K81)</t>
  </si>
  <si>
    <t>Munkavégzésre irányuló egyéb jogviszonyban nem saját fogl.-nak fizetett juttatások (K122)</t>
  </si>
  <si>
    <t>az 1/2018. (II.14.)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</si>
</sst>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0"/>
      <name val="Arial CE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i/>
      <sz val="10"/>
      <name val="Arial CE"/>
      <charset val="238"/>
    </font>
    <font>
      <sz val="10"/>
      <name val="MS Sans Serif"/>
      <family val="2"/>
      <charset val="238"/>
    </font>
    <font>
      <i/>
      <sz val="8"/>
      <name val="Times New Roman"/>
      <family val="1"/>
      <charset val="238"/>
    </font>
    <font>
      <sz val="1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25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/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3" fontId="1" fillId="0" borderId="0" xfId="0" applyNumberFormat="1" applyFont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right" vertical="center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3"/>
  <sheetViews>
    <sheetView tabSelected="1" zoomScale="120" zoomScaleNormal="120" workbookViewId="0">
      <selection activeCell="B20" sqref="B20"/>
    </sheetView>
  </sheetViews>
  <sheetFormatPr defaultRowHeight="12.75" x14ac:dyDescent="0.2"/>
  <cols>
    <col min="1" max="1" width="6.85546875" style="1" customWidth="1"/>
    <col min="2" max="2" width="70.28515625" style="10" customWidth="1"/>
    <col min="3" max="3" width="13.85546875" style="11" customWidth="1"/>
    <col min="4" max="6" width="7.7109375" style="1" customWidth="1"/>
    <col min="7" max="8" width="9.140625" style="1"/>
  </cols>
  <sheetData>
    <row r="1" spans="1:8" ht="18.95" customHeight="1" x14ac:dyDescent="0.2">
      <c r="A1" s="23" t="s">
        <v>551</v>
      </c>
      <c r="B1" s="24"/>
      <c r="C1" s="24"/>
    </row>
    <row r="2" spans="1:8" ht="18.95" customHeight="1" x14ac:dyDescent="0.2">
      <c r="A2" s="23" t="s">
        <v>561</v>
      </c>
      <c r="B2" s="23"/>
      <c r="C2" s="23"/>
    </row>
    <row r="3" spans="1:8" ht="18.95" customHeight="1" x14ac:dyDescent="0.2">
      <c r="A3" s="23" t="s">
        <v>550</v>
      </c>
      <c r="B3" s="23"/>
      <c r="C3" s="23"/>
    </row>
    <row r="4" spans="1:8" ht="11.25" customHeight="1" x14ac:dyDescent="0.2">
      <c r="A4" s="20"/>
      <c r="B4" s="21"/>
      <c r="C4" s="22" t="s">
        <v>552</v>
      </c>
    </row>
    <row r="5" spans="1:8" ht="24" customHeight="1" x14ac:dyDescent="0.2">
      <c r="A5" s="15" t="s">
        <v>0</v>
      </c>
      <c r="B5" s="15" t="s">
        <v>1</v>
      </c>
      <c r="C5" s="16" t="s">
        <v>2</v>
      </c>
    </row>
    <row r="6" spans="1:8" x14ac:dyDescent="0.2">
      <c r="A6" s="2" t="s">
        <v>3</v>
      </c>
      <c r="B6" s="3" t="s">
        <v>4</v>
      </c>
      <c r="C6" s="12">
        <v>14715000</v>
      </c>
    </row>
    <row r="7" spans="1:8" x14ac:dyDescent="0.2">
      <c r="A7" s="2" t="s">
        <v>5</v>
      </c>
      <c r="B7" s="3" t="s">
        <v>6</v>
      </c>
      <c r="C7" s="12">
        <v>0</v>
      </c>
      <c r="G7"/>
      <c r="H7"/>
    </row>
    <row r="8" spans="1:8" x14ac:dyDescent="0.2">
      <c r="A8" s="2" t="s">
        <v>7</v>
      </c>
      <c r="B8" s="3" t="s">
        <v>8</v>
      </c>
      <c r="C8" s="12">
        <v>0</v>
      </c>
    </row>
    <row r="9" spans="1:8" x14ac:dyDescent="0.2">
      <c r="A9" s="2" t="s">
        <v>9</v>
      </c>
      <c r="B9" s="3" t="s">
        <v>10</v>
      </c>
      <c r="C9" s="12">
        <v>0</v>
      </c>
    </row>
    <row r="10" spans="1:8" x14ac:dyDescent="0.2">
      <c r="A10" s="2" t="s">
        <v>11</v>
      </c>
      <c r="B10" s="3" t="s">
        <v>12</v>
      </c>
      <c r="C10" s="12">
        <v>0</v>
      </c>
    </row>
    <row r="11" spans="1:8" x14ac:dyDescent="0.2">
      <c r="A11" s="2" t="s">
        <v>13</v>
      </c>
      <c r="B11" s="3" t="s">
        <v>14</v>
      </c>
      <c r="C11" s="12">
        <v>0</v>
      </c>
    </row>
    <row r="12" spans="1:8" x14ac:dyDescent="0.2">
      <c r="A12" s="2" t="s">
        <v>15</v>
      </c>
      <c r="B12" s="3" t="s">
        <v>16</v>
      </c>
      <c r="C12" s="12">
        <v>298000</v>
      </c>
    </row>
    <row r="13" spans="1:8" x14ac:dyDescent="0.2">
      <c r="A13" s="2" t="s">
        <v>17</v>
      </c>
      <c r="B13" s="3" t="s">
        <v>18</v>
      </c>
      <c r="C13" s="12">
        <v>50000</v>
      </c>
    </row>
    <row r="14" spans="1:8" x14ac:dyDescent="0.2">
      <c r="A14" s="2" t="s">
        <v>19</v>
      </c>
      <c r="B14" s="3" t="s">
        <v>20</v>
      </c>
      <c r="C14" s="12">
        <v>0</v>
      </c>
    </row>
    <row r="15" spans="1:8" x14ac:dyDescent="0.2">
      <c r="A15" s="2" t="s">
        <v>21</v>
      </c>
      <c r="B15" s="3" t="s">
        <v>22</v>
      </c>
      <c r="C15" s="12">
        <v>0</v>
      </c>
    </row>
    <row r="16" spans="1:8" x14ac:dyDescent="0.2">
      <c r="A16" s="2" t="s">
        <v>23</v>
      </c>
      <c r="B16" s="3" t="s">
        <v>24</v>
      </c>
      <c r="C16" s="12">
        <v>0</v>
      </c>
    </row>
    <row r="17" spans="1:8" x14ac:dyDescent="0.2">
      <c r="A17" s="2" t="s">
        <v>25</v>
      </c>
      <c r="B17" s="3" t="s">
        <v>26</v>
      </c>
      <c r="C17" s="12">
        <v>0</v>
      </c>
    </row>
    <row r="18" spans="1:8" x14ac:dyDescent="0.2">
      <c r="A18" s="2" t="s">
        <v>27</v>
      </c>
      <c r="B18" s="3" t="s">
        <v>28</v>
      </c>
      <c r="C18" s="12">
        <v>30000</v>
      </c>
    </row>
    <row r="19" spans="1:8" x14ac:dyDescent="0.2">
      <c r="A19" s="2" t="s">
        <v>29</v>
      </c>
      <c r="B19" s="3" t="s">
        <v>30</v>
      </c>
      <c r="C19" s="12">
        <v>0</v>
      </c>
    </row>
    <row r="20" spans="1:8" s="7" customFormat="1" ht="13.5" x14ac:dyDescent="0.2">
      <c r="A20" s="4" t="s">
        <v>31</v>
      </c>
      <c r="B20" s="5" t="s">
        <v>32</v>
      </c>
      <c r="C20" s="13">
        <f>SUM(C6:C19)</f>
        <v>15093000</v>
      </c>
      <c r="D20" s="6"/>
      <c r="E20" s="6"/>
      <c r="F20" s="6"/>
      <c r="G20" s="6"/>
      <c r="H20" s="6"/>
    </row>
    <row r="21" spans="1:8" x14ac:dyDescent="0.2">
      <c r="A21" s="2" t="s">
        <v>33</v>
      </c>
      <c r="B21" s="3" t="s">
        <v>34</v>
      </c>
      <c r="C21" s="12">
        <v>3870000</v>
      </c>
    </row>
    <row r="22" spans="1:8" ht="14.25" customHeight="1" x14ac:dyDescent="0.2">
      <c r="A22" s="2" t="s">
        <v>35</v>
      </c>
      <c r="B22" s="3" t="s">
        <v>560</v>
      </c>
      <c r="C22" s="12">
        <v>0</v>
      </c>
    </row>
    <row r="23" spans="1:8" x14ac:dyDescent="0.2">
      <c r="A23" s="2" t="s">
        <v>36</v>
      </c>
      <c r="B23" s="3" t="s">
        <v>37</v>
      </c>
      <c r="C23" s="12">
        <v>0</v>
      </c>
    </row>
    <row r="24" spans="1:8" s="7" customFormat="1" ht="13.5" x14ac:dyDescent="0.2">
      <c r="A24" s="4" t="s">
        <v>38</v>
      </c>
      <c r="B24" s="5" t="s">
        <v>39</v>
      </c>
      <c r="C24" s="13">
        <f>SUM(C21:C23)</f>
        <v>3870000</v>
      </c>
      <c r="D24" s="6"/>
      <c r="E24" s="6"/>
      <c r="F24" s="6"/>
      <c r="G24" s="6"/>
      <c r="H24" s="6"/>
    </row>
    <row r="25" spans="1:8" s="7" customFormat="1" ht="13.5" x14ac:dyDescent="0.2">
      <c r="A25" s="17" t="s">
        <v>40</v>
      </c>
      <c r="B25" s="18" t="s">
        <v>41</v>
      </c>
      <c r="C25" s="19">
        <f>SUM(C24,C20)</f>
        <v>18963000</v>
      </c>
      <c r="D25" s="6"/>
      <c r="E25" s="6"/>
      <c r="F25" s="6"/>
      <c r="G25" s="6"/>
      <c r="H25" s="6"/>
    </row>
    <row r="26" spans="1:8" s="7" customFormat="1" ht="18" customHeight="1" x14ac:dyDescent="0.2">
      <c r="A26" s="17" t="s">
        <v>42</v>
      </c>
      <c r="B26" s="18" t="s">
        <v>549</v>
      </c>
      <c r="C26" s="19">
        <f>SUM(C27:C33)</f>
        <v>3765000</v>
      </c>
      <c r="D26" s="6"/>
      <c r="E26" s="6"/>
      <c r="F26" s="6"/>
      <c r="G26" s="6"/>
      <c r="H26" s="6"/>
    </row>
    <row r="27" spans="1:8" hidden="1" x14ac:dyDescent="0.2">
      <c r="A27" s="2" t="s">
        <v>43</v>
      </c>
      <c r="B27" s="3" t="s">
        <v>44</v>
      </c>
      <c r="C27" s="12">
        <v>3765000</v>
      </c>
    </row>
    <row r="28" spans="1:8" hidden="1" x14ac:dyDescent="0.2">
      <c r="A28" s="2" t="s">
        <v>45</v>
      </c>
      <c r="B28" s="3" t="s">
        <v>46</v>
      </c>
      <c r="C28" s="12">
        <v>0</v>
      </c>
    </row>
    <row r="29" spans="1:8" hidden="1" x14ac:dyDescent="0.2">
      <c r="A29" s="2" t="s">
        <v>47</v>
      </c>
      <c r="B29" s="3" t="s">
        <v>48</v>
      </c>
      <c r="C29" s="12">
        <v>0</v>
      </c>
    </row>
    <row r="30" spans="1:8" hidden="1" x14ac:dyDescent="0.2">
      <c r="A30" s="2" t="s">
        <v>49</v>
      </c>
      <c r="B30" s="3" t="s">
        <v>50</v>
      </c>
      <c r="C30" s="12">
        <v>0</v>
      </c>
    </row>
    <row r="31" spans="1:8" hidden="1" x14ac:dyDescent="0.2">
      <c r="A31" s="2" t="s">
        <v>51</v>
      </c>
      <c r="B31" s="3" t="s">
        <v>52</v>
      </c>
      <c r="C31" s="12">
        <v>0</v>
      </c>
    </row>
    <row r="32" spans="1:8" ht="25.5" hidden="1" x14ac:dyDescent="0.2">
      <c r="A32" s="2" t="s">
        <v>53</v>
      </c>
      <c r="B32" s="3" t="s">
        <v>54</v>
      </c>
      <c r="C32" s="12">
        <v>0</v>
      </c>
    </row>
    <row r="33" spans="1:8" hidden="1" x14ac:dyDescent="0.2">
      <c r="A33" s="2" t="s">
        <v>55</v>
      </c>
      <c r="B33" s="3" t="s">
        <v>56</v>
      </c>
      <c r="C33" s="12">
        <v>0</v>
      </c>
    </row>
    <row r="34" spans="1:8" x14ac:dyDescent="0.2">
      <c r="A34" s="2" t="s">
        <v>57</v>
      </c>
      <c r="B34" s="3" t="s">
        <v>58</v>
      </c>
      <c r="C34" s="12">
        <v>0</v>
      </c>
    </row>
    <row r="35" spans="1:8" x14ac:dyDescent="0.2">
      <c r="A35" s="2" t="s">
        <v>59</v>
      </c>
      <c r="B35" s="3" t="s">
        <v>60</v>
      </c>
      <c r="C35" s="12">
        <v>2675000</v>
      </c>
    </row>
    <row r="36" spans="1:8" x14ac:dyDescent="0.2">
      <c r="A36" s="2" t="s">
        <v>61</v>
      </c>
      <c r="B36" s="3" t="s">
        <v>62</v>
      </c>
      <c r="C36" s="12">
        <v>0</v>
      </c>
    </row>
    <row r="37" spans="1:8" s="7" customFormat="1" ht="13.5" x14ac:dyDescent="0.2">
      <c r="A37" s="4" t="s">
        <v>63</v>
      </c>
      <c r="B37" s="5" t="s">
        <v>64</v>
      </c>
      <c r="C37" s="13">
        <f>SUM(C34:C36)</f>
        <v>2675000</v>
      </c>
      <c r="D37" s="6"/>
      <c r="E37" s="6"/>
      <c r="F37" s="6"/>
      <c r="G37" s="6"/>
      <c r="H37" s="6"/>
    </row>
    <row r="38" spans="1:8" x14ac:dyDescent="0.2">
      <c r="A38" s="2" t="s">
        <v>65</v>
      </c>
      <c r="B38" s="3" t="s">
        <v>66</v>
      </c>
      <c r="C38" s="12">
        <v>210000</v>
      </c>
    </row>
    <row r="39" spans="1:8" x14ac:dyDescent="0.2">
      <c r="A39" s="2">
        <v>34</v>
      </c>
      <c r="B39" s="3" t="s">
        <v>67</v>
      </c>
      <c r="C39" s="12">
        <v>180000</v>
      </c>
    </row>
    <row r="40" spans="1:8" s="7" customFormat="1" ht="13.5" x14ac:dyDescent="0.2">
      <c r="A40" s="4" t="s">
        <v>68</v>
      </c>
      <c r="B40" s="5" t="s">
        <v>69</v>
      </c>
      <c r="C40" s="13">
        <f>SUM(C38:C39)</f>
        <v>390000</v>
      </c>
      <c r="D40" s="6"/>
      <c r="E40" s="6"/>
      <c r="F40" s="6"/>
      <c r="G40" s="6"/>
      <c r="H40" s="6"/>
    </row>
    <row r="41" spans="1:8" x14ac:dyDescent="0.2">
      <c r="A41" s="2" t="s">
        <v>70</v>
      </c>
      <c r="B41" s="3" t="s">
        <v>71</v>
      </c>
      <c r="C41" s="12">
        <v>1655000</v>
      </c>
    </row>
    <row r="42" spans="1:8" x14ac:dyDescent="0.2">
      <c r="A42" s="2" t="s">
        <v>72</v>
      </c>
      <c r="B42" s="3" t="s">
        <v>73</v>
      </c>
      <c r="C42" s="12">
        <v>2270000</v>
      </c>
    </row>
    <row r="43" spans="1:8" x14ac:dyDescent="0.2">
      <c r="A43" s="2" t="s">
        <v>74</v>
      </c>
      <c r="B43" s="3" t="s">
        <v>75</v>
      </c>
      <c r="C43" s="12">
        <v>485000</v>
      </c>
    </row>
    <row r="44" spans="1:8" ht="25.5" hidden="1" x14ac:dyDescent="0.2">
      <c r="A44" s="2" t="s">
        <v>76</v>
      </c>
      <c r="B44" s="3" t="s">
        <v>77</v>
      </c>
      <c r="C44" s="12">
        <v>0</v>
      </c>
    </row>
    <row r="45" spans="1:8" x14ac:dyDescent="0.2">
      <c r="A45" s="2" t="s">
        <v>78</v>
      </c>
      <c r="B45" s="3" t="s">
        <v>79</v>
      </c>
      <c r="C45" s="12">
        <v>545000</v>
      </c>
    </row>
    <row r="46" spans="1:8" x14ac:dyDescent="0.2">
      <c r="A46" s="2" t="s">
        <v>80</v>
      </c>
      <c r="B46" s="3" t="s">
        <v>81</v>
      </c>
      <c r="C46" s="12">
        <f>C47</f>
        <v>0</v>
      </c>
    </row>
    <row r="47" spans="1:8" x14ac:dyDescent="0.2">
      <c r="A47" s="2" t="s">
        <v>82</v>
      </c>
      <c r="B47" s="3" t="s">
        <v>83</v>
      </c>
      <c r="C47" s="12">
        <v>0</v>
      </c>
    </row>
    <row r="48" spans="1:8" x14ac:dyDescent="0.2">
      <c r="A48" s="2" t="s">
        <v>84</v>
      </c>
      <c r="B48" s="3" t="s">
        <v>85</v>
      </c>
      <c r="C48" s="12">
        <v>130000</v>
      </c>
    </row>
    <row r="49" spans="1:8" x14ac:dyDescent="0.2">
      <c r="A49" s="2" t="s">
        <v>86</v>
      </c>
      <c r="B49" s="3" t="s">
        <v>87</v>
      </c>
      <c r="C49" s="12">
        <v>2730000</v>
      </c>
    </row>
    <row r="50" spans="1:8" s="7" customFormat="1" ht="13.5" x14ac:dyDescent="0.2">
      <c r="A50" s="4" t="s">
        <v>88</v>
      </c>
      <c r="B50" s="5" t="s">
        <v>89</v>
      </c>
      <c r="C50" s="13">
        <f>C41+C42+C43+C45+C46+C48+C49</f>
        <v>7815000</v>
      </c>
      <c r="D50" s="6"/>
      <c r="E50" s="6"/>
      <c r="F50" s="6"/>
      <c r="G50" s="6"/>
      <c r="H50" s="6"/>
    </row>
    <row r="51" spans="1:8" x14ac:dyDescent="0.2">
      <c r="A51" s="2" t="s">
        <v>90</v>
      </c>
      <c r="B51" s="3" t="s">
        <v>91</v>
      </c>
      <c r="C51" s="12">
        <v>0</v>
      </c>
    </row>
    <row r="52" spans="1:8" x14ac:dyDescent="0.2">
      <c r="A52" s="2" t="s">
        <v>92</v>
      </c>
      <c r="B52" s="3" t="s">
        <v>93</v>
      </c>
      <c r="C52" s="12">
        <v>20000</v>
      </c>
    </row>
    <row r="53" spans="1:8" s="7" customFormat="1" ht="13.5" x14ac:dyDescent="0.2">
      <c r="A53" s="4" t="s">
        <v>94</v>
      </c>
      <c r="B53" s="5" t="s">
        <v>95</v>
      </c>
      <c r="C53" s="13">
        <f>SUM(C51:C52)</f>
        <v>20000</v>
      </c>
      <c r="D53" s="6"/>
      <c r="E53" s="6"/>
      <c r="F53" s="6"/>
      <c r="G53" s="6"/>
      <c r="H53" s="6"/>
    </row>
    <row r="54" spans="1:8" ht="15.75" customHeight="1" x14ac:dyDescent="0.2">
      <c r="A54" s="2" t="s">
        <v>96</v>
      </c>
      <c r="B54" s="3" t="s">
        <v>97</v>
      </c>
      <c r="C54" s="12">
        <v>2943000</v>
      </c>
    </row>
    <row r="55" spans="1:8" x14ac:dyDescent="0.2">
      <c r="A55" s="2" t="s">
        <v>98</v>
      </c>
      <c r="B55" s="3" t="s">
        <v>99</v>
      </c>
      <c r="C55" s="12">
        <v>0</v>
      </c>
    </row>
    <row r="56" spans="1:8" x14ac:dyDescent="0.2">
      <c r="A56" s="2" t="s">
        <v>100</v>
      </c>
      <c r="B56" s="3" t="s">
        <v>101</v>
      </c>
      <c r="C56" s="12">
        <f>C57+C58</f>
        <v>0</v>
      </c>
    </row>
    <row r="57" spans="1:8" hidden="1" x14ac:dyDescent="0.2">
      <c r="A57" s="2" t="s">
        <v>102</v>
      </c>
      <c r="B57" s="3" t="s">
        <v>103</v>
      </c>
      <c r="C57" s="12">
        <v>0</v>
      </c>
    </row>
    <row r="58" spans="1:8" hidden="1" x14ac:dyDescent="0.2">
      <c r="A58" s="2" t="s">
        <v>104</v>
      </c>
      <c r="B58" s="3" t="s">
        <v>105</v>
      </c>
      <c r="C58" s="12">
        <v>0</v>
      </c>
    </row>
    <row r="59" spans="1:8" x14ac:dyDescent="0.2">
      <c r="A59" s="2" t="s">
        <v>106</v>
      </c>
      <c r="B59" s="3" t="s">
        <v>107</v>
      </c>
      <c r="C59" s="12">
        <f>C60+C61+C62</f>
        <v>0</v>
      </c>
    </row>
    <row r="60" spans="1:8" hidden="1" x14ac:dyDescent="0.2">
      <c r="A60" s="2" t="s">
        <v>108</v>
      </c>
      <c r="B60" s="3" t="s">
        <v>109</v>
      </c>
      <c r="C60" s="12">
        <v>0</v>
      </c>
    </row>
    <row r="61" spans="1:8" hidden="1" x14ac:dyDescent="0.2">
      <c r="A61" s="2" t="s">
        <v>110</v>
      </c>
      <c r="B61" s="3" t="s">
        <v>111</v>
      </c>
      <c r="C61" s="12">
        <v>0</v>
      </c>
    </row>
    <row r="62" spans="1:8" hidden="1" x14ac:dyDescent="0.2">
      <c r="A62" s="2" t="s">
        <v>112</v>
      </c>
      <c r="B62" s="3" t="s">
        <v>113</v>
      </c>
      <c r="C62" s="12">
        <v>0</v>
      </c>
    </row>
    <row r="63" spans="1:8" x14ac:dyDescent="0.2">
      <c r="A63" s="2" t="s">
        <v>114</v>
      </c>
      <c r="B63" s="3" t="s">
        <v>115</v>
      </c>
      <c r="C63" s="12">
        <v>48587</v>
      </c>
    </row>
    <row r="64" spans="1:8" s="7" customFormat="1" ht="13.5" x14ac:dyDescent="0.2">
      <c r="A64" s="4" t="s">
        <v>116</v>
      </c>
      <c r="B64" s="5" t="s">
        <v>117</v>
      </c>
      <c r="C64" s="13">
        <f>C54+C55+C56+C59+C63</f>
        <v>2991587</v>
      </c>
      <c r="D64" s="6"/>
      <c r="E64" s="6"/>
      <c r="F64" s="6"/>
      <c r="G64" s="6"/>
      <c r="H64" s="6"/>
    </row>
    <row r="65" spans="1:8" s="7" customFormat="1" ht="13.5" x14ac:dyDescent="0.2">
      <c r="A65" s="17" t="s">
        <v>118</v>
      </c>
      <c r="B65" s="18" t="s">
        <v>119</v>
      </c>
      <c r="C65" s="19">
        <f>C37+C40+C50+C53+C64</f>
        <v>13891587</v>
      </c>
      <c r="D65" s="6"/>
      <c r="E65" s="6"/>
      <c r="F65" s="6"/>
      <c r="G65" s="6"/>
      <c r="H65" s="6"/>
    </row>
    <row r="66" spans="1:8" x14ac:dyDescent="0.2">
      <c r="A66" s="2" t="s">
        <v>120</v>
      </c>
      <c r="B66" s="3" t="s">
        <v>121</v>
      </c>
      <c r="C66" s="12">
        <v>0</v>
      </c>
    </row>
    <row r="67" spans="1:8" x14ac:dyDescent="0.2">
      <c r="A67" s="2" t="s">
        <v>122</v>
      </c>
      <c r="B67" s="8" t="s">
        <v>123</v>
      </c>
      <c r="C67" s="14">
        <f>SUM(C68:C78)</f>
        <v>0</v>
      </c>
    </row>
    <row r="68" spans="1:8" hidden="1" x14ac:dyDescent="0.2">
      <c r="A68" s="2" t="s">
        <v>124</v>
      </c>
      <c r="B68" s="3" t="s">
        <v>125</v>
      </c>
      <c r="C68" s="12">
        <v>0</v>
      </c>
    </row>
    <row r="69" spans="1:8" hidden="1" x14ac:dyDescent="0.2">
      <c r="A69" s="2" t="s">
        <v>126</v>
      </c>
      <c r="B69" s="3" t="s">
        <v>127</v>
      </c>
      <c r="C69" s="12">
        <v>0</v>
      </c>
    </row>
    <row r="70" spans="1:8" hidden="1" x14ac:dyDescent="0.2">
      <c r="A70" s="2" t="s">
        <v>128</v>
      </c>
      <c r="B70" s="3" t="s">
        <v>129</v>
      </c>
      <c r="C70" s="12">
        <v>0</v>
      </c>
    </row>
    <row r="71" spans="1:8" hidden="1" x14ac:dyDescent="0.2">
      <c r="A71" s="2" t="s">
        <v>130</v>
      </c>
      <c r="B71" s="3" t="s">
        <v>131</v>
      </c>
      <c r="C71" s="12">
        <v>0</v>
      </c>
    </row>
    <row r="72" spans="1:8" hidden="1" x14ac:dyDescent="0.2">
      <c r="A72" s="2" t="s">
        <v>132</v>
      </c>
      <c r="B72" s="3" t="s">
        <v>133</v>
      </c>
      <c r="C72" s="12">
        <v>0</v>
      </c>
    </row>
    <row r="73" spans="1:8" hidden="1" x14ac:dyDescent="0.2">
      <c r="A73" s="2" t="s">
        <v>134</v>
      </c>
      <c r="B73" s="3" t="s">
        <v>135</v>
      </c>
      <c r="C73" s="12">
        <v>0</v>
      </c>
    </row>
    <row r="74" spans="1:8" hidden="1" x14ac:dyDescent="0.2">
      <c r="A74" s="2" t="s">
        <v>136</v>
      </c>
      <c r="B74" s="3" t="s">
        <v>137</v>
      </c>
      <c r="C74" s="12">
        <v>0</v>
      </c>
    </row>
    <row r="75" spans="1:8" hidden="1" x14ac:dyDescent="0.2">
      <c r="A75" s="2" t="s">
        <v>138</v>
      </c>
      <c r="B75" s="3" t="s">
        <v>139</v>
      </c>
      <c r="C75" s="12">
        <v>0</v>
      </c>
    </row>
    <row r="76" spans="1:8" ht="25.5" hidden="1" x14ac:dyDescent="0.2">
      <c r="A76" s="2" t="s">
        <v>140</v>
      </c>
      <c r="B76" s="3" t="s">
        <v>141</v>
      </c>
      <c r="C76" s="12">
        <v>0</v>
      </c>
    </row>
    <row r="77" spans="1:8" hidden="1" x14ac:dyDescent="0.2">
      <c r="A77" s="2" t="s">
        <v>142</v>
      </c>
      <c r="B77" s="3" t="s">
        <v>143</v>
      </c>
      <c r="C77" s="12">
        <v>0</v>
      </c>
    </row>
    <row r="78" spans="1:8" hidden="1" x14ac:dyDescent="0.2">
      <c r="A78" s="2" t="s">
        <v>144</v>
      </c>
      <c r="B78" s="3" t="s">
        <v>145</v>
      </c>
      <c r="C78" s="12">
        <v>0</v>
      </c>
    </row>
    <row r="79" spans="1:8" hidden="1" x14ac:dyDescent="0.2">
      <c r="A79" s="2" t="s">
        <v>146</v>
      </c>
      <c r="B79" s="3" t="s">
        <v>147</v>
      </c>
      <c r="C79" s="12">
        <v>0</v>
      </c>
    </row>
    <row r="80" spans="1:8" ht="15.75" customHeight="1" x14ac:dyDescent="0.2">
      <c r="A80" s="2" t="s">
        <v>148</v>
      </c>
      <c r="B80" s="8" t="s">
        <v>149</v>
      </c>
      <c r="C80" s="14">
        <f>SUM(C81:C89)</f>
        <v>0</v>
      </c>
    </row>
    <row r="81" spans="1:3" ht="12.75" hidden="1" customHeight="1" x14ac:dyDescent="0.2">
      <c r="A81" s="2" t="s">
        <v>150</v>
      </c>
      <c r="B81" s="3" t="s">
        <v>151</v>
      </c>
      <c r="C81" s="12">
        <v>0</v>
      </c>
    </row>
    <row r="82" spans="1:3" hidden="1" x14ac:dyDescent="0.2">
      <c r="A82" s="2" t="s">
        <v>152</v>
      </c>
      <c r="B82" s="3" t="s">
        <v>153</v>
      </c>
      <c r="C82" s="12">
        <v>0</v>
      </c>
    </row>
    <row r="83" spans="1:3" hidden="1" x14ac:dyDescent="0.2">
      <c r="A83" s="2" t="s">
        <v>154</v>
      </c>
      <c r="B83" s="3" t="s">
        <v>155</v>
      </c>
      <c r="C83" s="12">
        <v>0</v>
      </c>
    </row>
    <row r="84" spans="1:3" hidden="1" x14ac:dyDescent="0.2">
      <c r="A84" s="2" t="s">
        <v>156</v>
      </c>
      <c r="B84" s="3" t="s">
        <v>157</v>
      </c>
      <c r="C84" s="12">
        <v>0</v>
      </c>
    </row>
    <row r="85" spans="1:3" ht="25.5" hidden="1" x14ac:dyDescent="0.2">
      <c r="A85" s="2" t="s">
        <v>158</v>
      </c>
      <c r="B85" s="3" t="s">
        <v>159</v>
      </c>
      <c r="C85" s="12">
        <v>0</v>
      </c>
    </row>
    <row r="86" spans="1:3" ht="25.5" hidden="1" x14ac:dyDescent="0.2">
      <c r="A86" s="2" t="s">
        <v>160</v>
      </c>
      <c r="B86" s="3" t="s">
        <v>161</v>
      </c>
      <c r="C86" s="12">
        <v>0</v>
      </c>
    </row>
    <row r="87" spans="1:3" hidden="1" x14ac:dyDescent="0.2">
      <c r="A87" s="2" t="s">
        <v>162</v>
      </c>
      <c r="B87" s="3" t="s">
        <v>163</v>
      </c>
      <c r="C87" s="12">
        <v>0</v>
      </c>
    </row>
    <row r="88" spans="1:3" hidden="1" x14ac:dyDescent="0.2">
      <c r="A88" s="2" t="s">
        <v>164</v>
      </c>
      <c r="B88" s="3" t="s">
        <v>165</v>
      </c>
      <c r="C88" s="12">
        <v>0</v>
      </c>
    </row>
    <row r="89" spans="1:3" ht="25.5" hidden="1" x14ac:dyDescent="0.2">
      <c r="A89" s="2" t="s">
        <v>166</v>
      </c>
      <c r="B89" s="3" t="s">
        <v>167</v>
      </c>
      <c r="C89" s="12">
        <v>0</v>
      </c>
    </row>
    <row r="90" spans="1:3" hidden="1" x14ac:dyDescent="0.2">
      <c r="A90" s="2" t="s">
        <v>168</v>
      </c>
      <c r="B90" s="8" t="s">
        <v>169</v>
      </c>
      <c r="C90" s="14">
        <f>SUM(C91:C99)</f>
        <v>0</v>
      </c>
    </row>
    <row r="91" spans="1:3" ht="38.25" hidden="1" x14ac:dyDescent="0.2">
      <c r="A91" s="2" t="s">
        <v>170</v>
      </c>
      <c r="B91" s="3" t="s">
        <v>171</v>
      </c>
      <c r="C91" s="12">
        <v>0</v>
      </c>
    </row>
    <row r="92" spans="1:3" ht="25.5" hidden="1" x14ac:dyDescent="0.2">
      <c r="A92" s="2" t="s">
        <v>172</v>
      </c>
      <c r="B92" s="3" t="s">
        <v>173</v>
      </c>
      <c r="C92" s="12">
        <v>0</v>
      </c>
    </row>
    <row r="93" spans="1:3" hidden="1" x14ac:dyDescent="0.2">
      <c r="A93" s="2" t="s">
        <v>174</v>
      </c>
      <c r="B93" s="3" t="s">
        <v>175</v>
      </c>
      <c r="C93" s="12">
        <v>0</v>
      </c>
    </row>
    <row r="94" spans="1:3" hidden="1" x14ac:dyDescent="0.2">
      <c r="A94" s="2" t="s">
        <v>176</v>
      </c>
      <c r="B94" s="3" t="s">
        <v>177</v>
      </c>
      <c r="C94" s="12">
        <v>0</v>
      </c>
    </row>
    <row r="95" spans="1:3" hidden="1" x14ac:dyDescent="0.2">
      <c r="A95" s="2" t="s">
        <v>178</v>
      </c>
      <c r="B95" s="3" t="s">
        <v>179</v>
      </c>
      <c r="C95" s="12">
        <v>0</v>
      </c>
    </row>
    <row r="96" spans="1:3" hidden="1" x14ac:dyDescent="0.2">
      <c r="A96" s="2" t="s">
        <v>180</v>
      </c>
      <c r="B96" s="3" t="s">
        <v>181</v>
      </c>
      <c r="C96" s="12">
        <v>0</v>
      </c>
    </row>
    <row r="97" spans="1:3" hidden="1" x14ac:dyDescent="0.2">
      <c r="A97" s="2" t="s">
        <v>182</v>
      </c>
      <c r="B97" s="3" t="s">
        <v>183</v>
      </c>
      <c r="C97" s="12">
        <v>0</v>
      </c>
    </row>
    <row r="98" spans="1:3" hidden="1" x14ac:dyDescent="0.2">
      <c r="A98" s="2" t="s">
        <v>184</v>
      </c>
      <c r="B98" s="3" t="s">
        <v>185</v>
      </c>
      <c r="C98" s="12">
        <v>0</v>
      </c>
    </row>
    <row r="99" spans="1:3" hidden="1" x14ac:dyDescent="0.2">
      <c r="A99" s="2" t="s">
        <v>186</v>
      </c>
      <c r="B99" s="3" t="s">
        <v>187</v>
      </c>
      <c r="C99" s="12">
        <v>0</v>
      </c>
    </row>
    <row r="100" spans="1:3" hidden="1" x14ac:dyDescent="0.2">
      <c r="A100" s="2" t="s">
        <v>188</v>
      </c>
      <c r="B100" s="8" t="s">
        <v>189</v>
      </c>
      <c r="C100" s="14">
        <f>SUM(C101:C106)</f>
        <v>0</v>
      </c>
    </row>
    <row r="101" spans="1:3" hidden="1" x14ac:dyDescent="0.2">
      <c r="A101" s="2" t="s">
        <v>190</v>
      </c>
      <c r="B101" s="3" t="s">
        <v>191</v>
      </c>
      <c r="C101" s="12">
        <v>0</v>
      </c>
    </row>
    <row r="102" spans="1:3" hidden="1" x14ac:dyDescent="0.2">
      <c r="A102" s="2" t="s">
        <v>192</v>
      </c>
      <c r="B102" s="3" t="s">
        <v>193</v>
      </c>
      <c r="C102" s="12">
        <v>0</v>
      </c>
    </row>
    <row r="103" spans="1:3" hidden="1" x14ac:dyDescent="0.2">
      <c r="A103" s="2" t="s">
        <v>194</v>
      </c>
      <c r="B103" s="3" t="s">
        <v>195</v>
      </c>
      <c r="C103" s="12">
        <v>0</v>
      </c>
    </row>
    <row r="104" spans="1:3" hidden="1" x14ac:dyDescent="0.2">
      <c r="A104" s="2" t="s">
        <v>196</v>
      </c>
      <c r="B104" s="3" t="s">
        <v>197</v>
      </c>
      <c r="C104" s="12">
        <v>0</v>
      </c>
    </row>
    <row r="105" spans="1:3" ht="25.5" hidden="1" x14ac:dyDescent="0.2">
      <c r="A105" s="2" t="s">
        <v>198</v>
      </c>
      <c r="B105" s="3" t="s">
        <v>199</v>
      </c>
      <c r="C105" s="12">
        <v>0</v>
      </c>
    </row>
    <row r="106" spans="1:3" ht="25.5" hidden="1" x14ac:dyDescent="0.2">
      <c r="A106" s="2" t="s">
        <v>200</v>
      </c>
      <c r="B106" s="3" t="s">
        <v>201</v>
      </c>
      <c r="C106" s="12">
        <v>0</v>
      </c>
    </row>
    <row r="107" spans="1:3" hidden="1" x14ac:dyDescent="0.2">
      <c r="A107" s="2" t="s">
        <v>202</v>
      </c>
      <c r="B107" s="8" t="s">
        <v>203</v>
      </c>
      <c r="C107" s="14">
        <f>SUM(C108:C109)</f>
        <v>0</v>
      </c>
    </row>
    <row r="108" spans="1:3" hidden="1" x14ac:dyDescent="0.2">
      <c r="A108" s="2" t="s">
        <v>204</v>
      </c>
      <c r="B108" s="3" t="s">
        <v>205</v>
      </c>
      <c r="C108" s="12">
        <v>0</v>
      </c>
    </row>
    <row r="109" spans="1:3" hidden="1" x14ac:dyDescent="0.2">
      <c r="A109" s="2" t="s">
        <v>206</v>
      </c>
      <c r="B109" s="3" t="s">
        <v>207</v>
      </c>
      <c r="C109" s="12">
        <v>0</v>
      </c>
    </row>
    <row r="110" spans="1:3" x14ac:dyDescent="0.2">
      <c r="A110" s="2" t="s">
        <v>208</v>
      </c>
      <c r="B110" s="8" t="s">
        <v>209</v>
      </c>
      <c r="C110" s="14">
        <f>SUM(C111:C135)</f>
        <v>2435000</v>
      </c>
    </row>
    <row r="111" spans="1:3" hidden="1" x14ac:dyDescent="0.2">
      <c r="A111" s="2" t="s">
        <v>210</v>
      </c>
      <c r="B111" s="3" t="s">
        <v>211</v>
      </c>
      <c r="C111" s="12">
        <v>0</v>
      </c>
    </row>
    <row r="112" spans="1:3" hidden="1" x14ac:dyDescent="0.2">
      <c r="A112" s="2" t="s">
        <v>212</v>
      </c>
      <c r="B112" s="3" t="s">
        <v>213</v>
      </c>
      <c r="C112" s="12">
        <v>0</v>
      </c>
    </row>
    <row r="113" spans="1:3" hidden="1" x14ac:dyDescent="0.2">
      <c r="A113" s="2" t="s">
        <v>214</v>
      </c>
      <c r="B113" s="3" t="s">
        <v>215</v>
      </c>
      <c r="C113" s="12">
        <v>0</v>
      </c>
    </row>
    <row r="114" spans="1:3" hidden="1" x14ac:dyDescent="0.2">
      <c r="A114" s="2" t="s">
        <v>216</v>
      </c>
      <c r="B114" s="3" t="s">
        <v>217</v>
      </c>
      <c r="C114" s="12">
        <v>0</v>
      </c>
    </row>
    <row r="115" spans="1:3" hidden="1" x14ac:dyDescent="0.2">
      <c r="A115" s="2" t="s">
        <v>218</v>
      </c>
      <c r="B115" s="3" t="s">
        <v>219</v>
      </c>
      <c r="C115" s="12">
        <v>0</v>
      </c>
    </row>
    <row r="116" spans="1:3" ht="25.5" hidden="1" x14ac:dyDescent="0.2">
      <c r="A116" s="2" t="s">
        <v>220</v>
      </c>
      <c r="B116" s="3" t="s">
        <v>221</v>
      </c>
      <c r="C116" s="12">
        <v>0</v>
      </c>
    </row>
    <row r="117" spans="1:3" ht="25.5" hidden="1" x14ac:dyDescent="0.2">
      <c r="A117" s="2" t="s">
        <v>222</v>
      </c>
      <c r="B117" s="3" t="s">
        <v>223</v>
      </c>
      <c r="C117" s="12">
        <v>0</v>
      </c>
    </row>
    <row r="118" spans="1:3" ht="25.5" hidden="1" x14ac:dyDescent="0.2">
      <c r="A118" s="2" t="s">
        <v>224</v>
      </c>
      <c r="B118" s="3" t="s">
        <v>225</v>
      </c>
      <c r="C118" s="12">
        <v>0</v>
      </c>
    </row>
    <row r="119" spans="1:3" ht="25.5" hidden="1" x14ac:dyDescent="0.2">
      <c r="A119" s="2" t="s">
        <v>226</v>
      </c>
      <c r="B119" s="3" t="s">
        <v>227</v>
      </c>
      <c r="C119" s="12">
        <v>0</v>
      </c>
    </row>
    <row r="120" spans="1:3" ht="25.5" hidden="1" x14ac:dyDescent="0.2">
      <c r="A120" s="2" t="s">
        <v>228</v>
      </c>
      <c r="B120" s="3" t="s">
        <v>229</v>
      </c>
      <c r="C120" s="12">
        <v>0</v>
      </c>
    </row>
    <row r="121" spans="1:3" hidden="1" x14ac:dyDescent="0.2">
      <c r="A121" s="2" t="s">
        <v>230</v>
      </c>
      <c r="B121" s="3" t="s">
        <v>231</v>
      </c>
      <c r="C121" s="12">
        <v>0</v>
      </c>
    </row>
    <row r="122" spans="1:3" hidden="1" x14ac:dyDescent="0.2">
      <c r="A122" s="2" t="s">
        <v>232</v>
      </c>
      <c r="B122" s="3" t="s">
        <v>233</v>
      </c>
      <c r="C122" s="12">
        <v>0</v>
      </c>
    </row>
    <row r="123" spans="1:3" hidden="1" x14ac:dyDescent="0.2">
      <c r="A123" s="2" t="s">
        <v>234</v>
      </c>
      <c r="B123" s="3" t="s">
        <v>235</v>
      </c>
      <c r="C123" s="12">
        <v>0</v>
      </c>
    </row>
    <row r="124" spans="1:3" hidden="1" x14ac:dyDescent="0.2">
      <c r="A124" s="2" t="s">
        <v>236</v>
      </c>
      <c r="B124" s="3" t="s">
        <v>237</v>
      </c>
      <c r="C124" s="12">
        <v>0</v>
      </c>
    </row>
    <row r="125" spans="1:3" hidden="1" x14ac:dyDescent="0.2">
      <c r="A125" s="2" t="s">
        <v>238</v>
      </c>
      <c r="B125" s="3" t="s">
        <v>239</v>
      </c>
      <c r="C125" s="12">
        <v>0</v>
      </c>
    </row>
    <row r="126" spans="1:3" hidden="1" x14ac:dyDescent="0.2">
      <c r="A126" s="2" t="s">
        <v>240</v>
      </c>
      <c r="B126" s="3" t="s">
        <v>241</v>
      </c>
      <c r="C126" s="12">
        <v>0</v>
      </c>
    </row>
    <row r="127" spans="1:3" x14ac:dyDescent="0.2">
      <c r="A127" s="2" t="s">
        <v>242</v>
      </c>
      <c r="B127" s="3" t="s">
        <v>243</v>
      </c>
      <c r="C127" s="12">
        <v>1235000</v>
      </c>
    </row>
    <row r="128" spans="1:3" ht="25.5" hidden="1" x14ac:dyDescent="0.2">
      <c r="A128" s="2" t="s">
        <v>244</v>
      </c>
      <c r="B128" s="3" t="s">
        <v>245</v>
      </c>
      <c r="C128" s="12">
        <v>0</v>
      </c>
    </row>
    <row r="129" spans="1:3" ht="25.5" hidden="1" x14ac:dyDescent="0.2">
      <c r="A129" s="2" t="s">
        <v>246</v>
      </c>
      <c r="B129" s="3" t="s">
        <v>247</v>
      </c>
      <c r="C129" s="12">
        <v>0</v>
      </c>
    </row>
    <row r="130" spans="1:3" x14ac:dyDescent="0.2">
      <c r="A130" s="2" t="s">
        <v>248</v>
      </c>
      <c r="B130" s="3" t="s">
        <v>249</v>
      </c>
      <c r="C130" s="12">
        <v>200000</v>
      </c>
    </row>
    <row r="131" spans="1:3" hidden="1" x14ac:dyDescent="0.2">
      <c r="A131" s="2" t="s">
        <v>250</v>
      </c>
      <c r="B131" s="3" t="s">
        <v>251</v>
      </c>
      <c r="C131" s="12">
        <v>0</v>
      </c>
    </row>
    <row r="132" spans="1:3" ht="25.5" hidden="1" x14ac:dyDescent="0.2">
      <c r="A132" s="2" t="s">
        <v>252</v>
      </c>
      <c r="B132" s="3" t="s">
        <v>253</v>
      </c>
      <c r="C132" s="12">
        <v>0</v>
      </c>
    </row>
    <row r="133" spans="1:3" ht="25.5" x14ac:dyDescent="0.2">
      <c r="A133" s="2" t="s">
        <v>254</v>
      </c>
      <c r="B133" s="3" t="s">
        <v>255</v>
      </c>
      <c r="C133" s="12">
        <v>300000</v>
      </c>
    </row>
    <row r="134" spans="1:3" x14ac:dyDescent="0.2">
      <c r="A134" s="2" t="s">
        <v>256</v>
      </c>
      <c r="B134" s="3" t="s">
        <v>257</v>
      </c>
      <c r="C134" s="12">
        <v>700000</v>
      </c>
    </row>
    <row r="135" spans="1:3" ht="25.5" hidden="1" x14ac:dyDescent="0.2">
      <c r="A135" s="2" t="s">
        <v>258</v>
      </c>
      <c r="B135" s="3" t="s">
        <v>259</v>
      </c>
      <c r="C135" s="12">
        <v>0</v>
      </c>
    </row>
    <row r="136" spans="1:3" ht="13.5" x14ac:dyDescent="0.2">
      <c r="A136" s="15" t="s">
        <v>260</v>
      </c>
      <c r="B136" s="18" t="s">
        <v>261</v>
      </c>
      <c r="C136" s="19">
        <f>C66+C67+C79+C80+C90+C100+C107+C110</f>
        <v>2435000</v>
      </c>
    </row>
    <row r="137" spans="1:3" ht="11.25" customHeight="1" x14ac:dyDescent="0.2">
      <c r="A137" s="9" t="s">
        <v>262</v>
      </c>
      <c r="B137" s="8" t="s">
        <v>263</v>
      </c>
      <c r="C137" s="14">
        <f>SUM(C138)</f>
        <v>0</v>
      </c>
    </row>
    <row r="138" spans="1:3" ht="12.75" hidden="1" customHeight="1" x14ac:dyDescent="0.2">
      <c r="A138" s="2" t="s">
        <v>264</v>
      </c>
      <c r="B138" s="3" t="s">
        <v>265</v>
      </c>
      <c r="C138" s="12">
        <v>0</v>
      </c>
    </row>
    <row r="139" spans="1:3" hidden="1" x14ac:dyDescent="0.2">
      <c r="A139" s="2" t="s">
        <v>266</v>
      </c>
      <c r="B139" s="3" t="s">
        <v>267</v>
      </c>
      <c r="C139" s="12">
        <v>0</v>
      </c>
    </row>
    <row r="140" spans="1:3" hidden="1" x14ac:dyDescent="0.2">
      <c r="A140" s="2" t="s">
        <v>268</v>
      </c>
      <c r="B140" s="3" t="s">
        <v>269</v>
      </c>
      <c r="C140" s="12">
        <v>0</v>
      </c>
    </row>
    <row r="141" spans="1:3" hidden="1" x14ac:dyDescent="0.2">
      <c r="A141" s="2" t="s">
        <v>270</v>
      </c>
      <c r="B141" s="3" t="s">
        <v>271</v>
      </c>
      <c r="C141" s="12">
        <v>0</v>
      </c>
    </row>
    <row r="142" spans="1:3" hidden="1" x14ac:dyDescent="0.2">
      <c r="A142" s="2" t="s">
        <v>272</v>
      </c>
      <c r="B142" s="3" t="s">
        <v>273</v>
      </c>
      <c r="C142" s="12">
        <v>0</v>
      </c>
    </row>
    <row r="143" spans="1:3" ht="25.5" hidden="1" x14ac:dyDescent="0.2">
      <c r="A143" s="2" t="s">
        <v>274</v>
      </c>
      <c r="B143" s="3" t="s">
        <v>275</v>
      </c>
      <c r="C143" s="12">
        <v>0</v>
      </c>
    </row>
    <row r="144" spans="1:3" ht="24.75" customHeight="1" x14ac:dyDescent="0.2">
      <c r="A144" s="9" t="s">
        <v>276</v>
      </c>
      <c r="B144" s="8" t="s">
        <v>277</v>
      </c>
      <c r="C144" s="14">
        <f>SUM(C145:C154)</f>
        <v>0</v>
      </c>
    </row>
    <row r="145" spans="1:3" ht="12.75" hidden="1" customHeight="1" x14ac:dyDescent="0.2">
      <c r="A145" s="2" t="s">
        <v>278</v>
      </c>
      <c r="B145" s="3" t="s">
        <v>279</v>
      </c>
      <c r="C145" s="12">
        <v>0</v>
      </c>
    </row>
    <row r="146" spans="1:3" hidden="1" x14ac:dyDescent="0.2">
      <c r="A146" s="2" t="s">
        <v>280</v>
      </c>
      <c r="B146" s="3" t="s">
        <v>281</v>
      </c>
      <c r="C146" s="12">
        <v>0</v>
      </c>
    </row>
    <row r="147" spans="1:3" ht="25.5" hidden="1" x14ac:dyDescent="0.2">
      <c r="A147" s="2" t="s">
        <v>282</v>
      </c>
      <c r="B147" s="3" t="s">
        <v>283</v>
      </c>
      <c r="C147" s="12">
        <v>0</v>
      </c>
    </row>
    <row r="148" spans="1:3" hidden="1" x14ac:dyDescent="0.2">
      <c r="A148" s="2" t="s">
        <v>284</v>
      </c>
      <c r="B148" s="3" t="s">
        <v>285</v>
      </c>
      <c r="C148" s="12">
        <v>0</v>
      </c>
    </row>
    <row r="149" spans="1:3" hidden="1" x14ac:dyDescent="0.2">
      <c r="A149" s="2" t="s">
        <v>286</v>
      </c>
      <c r="B149" s="3" t="s">
        <v>287</v>
      </c>
      <c r="C149" s="12">
        <v>0</v>
      </c>
    </row>
    <row r="150" spans="1:3" hidden="1" x14ac:dyDescent="0.2">
      <c r="A150" s="2" t="s">
        <v>288</v>
      </c>
      <c r="B150" s="3" t="s">
        <v>289</v>
      </c>
      <c r="C150" s="12">
        <v>0</v>
      </c>
    </row>
    <row r="151" spans="1:3" hidden="1" x14ac:dyDescent="0.2">
      <c r="A151" s="2" t="s">
        <v>290</v>
      </c>
      <c r="B151" s="3" t="s">
        <v>291</v>
      </c>
      <c r="C151" s="12">
        <v>0</v>
      </c>
    </row>
    <row r="152" spans="1:3" hidden="1" x14ac:dyDescent="0.2">
      <c r="A152" s="2" t="s">
        <v>292</v>
      </c>
      <c r="B152" s="3" t="s">
        <v>293</v>
      </c>
      <c r="C152" s="12">
        <v>0</v>
      </c>
    </row>
    <row r="153" spans="1:3" hidden="1" x14ac:dyDescent="0.2">
      <c r="A153" s="2" t="s">
        <v>294</v>
      </c>
      <c r="B153" s="3" t="s">
        <v>295</v>
      </c>
      <c r="C153" s="12">
        <v>0</v>
      </c>
    </row>
    <row r="154" spans="1:3" hidden="1" x14ac:dyDescent="0.2">
      <c r="A154" s="2" t="s">
        <v>296</v>
      </c>
      <c r="B154" s="3" t="s">
        <v>297</v>
      </c>
      <c r="C154" s="12">
        <v>0</v>
      </c>
    </row>
    <row r="155" spans="1:3" ht="25.5" hidden="1" x14ac:dyDescent="0.2">
      <c r="A155" s="9" t="s">
        <v>298</v>
      </c>
      <c r="B155" s="8" t="s">
        <v>299</v>
      </c>
      <c r="C155" s="14">
        <f>SUM(C156:C165)</f>
        <v>0</v>
      </c>
    </row>
    <row r="156" spans="1:3" hidden="1" x14ac:dyDescent="0.2">
      <c r="A156" s="2" t="s">
        <v>300</v>
      </c>
      <c r="B156" s="3" t="s">
        <v>301</v>
      </c>
      <c r="C156" s="12">
        <v>0</v>
      </c>
    </row>
    <row r="157" spans="1:3" hidden="1" x14ac:dyDescent="0.2">
      <c r="A157" s="2" t="s">
        <v>302</v>
      </c>
      <c r="B157" s="3" t="s">
        <v>303</v>
      </c>
      <c r="C157" s="12">
        <v>0</v>
      </c>
    </row>
    <row r="158" spans="1:3" ht="25.5" hidden="1" x14ac:dyDescent="0.2">
      <c r="A158" s="2" t="s">
        <v>304</v>
      </c>
      <c r="B158" s="3" t="s">
        <v>305</v>
      </c>
      <c r="C158" s="12">
        <v>0</v>
      </c>
    </row>
    <row r="159" spans="1:3" hidden="1" x14ac:dyDescent="0.2">
      <c r="A159" s="2" t="s">
        <v>306</v>
      </c>
      <c r="B159" s="3" t="s">
        <v>307</v>
      </c>
      <c r="C159" s="12">
        <v>0</v>
      </c>
    </row>
    <row r="160" spans="1:3" hidden="1" x14ac:dyDescent="0.2">
      <c r="A160" s="2" t="s">
        <v>308</v>
      </c>
      <c r="B160" s="3" t="s">
        <v>309</v>
      </c>
      <c r="C160" s="12">
        <v>0</v>
      </c>
    </row>
    <row r="161" spans="1:3" hidden="1" x14ac:dyDescent="0.2">
      <c r="A161" s="2" t="s">
        <v>310</v>
      </c>
      <c r="B161" s="3" t="s">
        <v>311</v>
      </c>
      <c r="C161" s="12">
        <v>0</v>
      </c>
    </row>
    <row r="162" spans="1:3" hidden="1" x14ac:dyDescent="0.2">
      <c r="A162" s="2" t="s">
        <v>312</v>
      </c>
      <c r="B162" s="3" t="s">
        <v>313</v>
      </c>
      <c r="C162" s="12">
        <v>0</v>
      </c>
    </row>
    <row r="163" spans="1:3" hidden="1" x14ac:dyDescent="0.2">
      <c r="A163" s="2" t="s">
        <v>314</v>
      </c>
      <c r="B163" s="3" t="s">
        <v>315</v>
      </c>
      <c r="C163" s="12">
        <v>0</v>
      </c>
    </row>
    <row r="164" spans="1:3" hidden="1" x14ac:dyDescent="0.2">
      <c r="A164" s="2" t="s">
        <v>316</v>
      </c>
      <c r="B164" s="3" t="s">
        <v>317</v>
      </c>
      <c r="C164" s="12">
        <v>0</v>
      </c>
    </row>
    <row r="165" spans="1:3" hidden="1" x14ac:dyDescent="0.2">
      <c r="A165" s="2" t="s">
        <v>318</v>
      </c>
      <c r="B165" s="3" t="s">
        <v>319</v>
      </c>
      <c r="C165" s="12">
        <v>0</v>
      </c>
    </row>
    <row r="166" spans="1:3" x14ac:dyDescent="0.2">
      <c r="A166" s="9" t="s">
        <v>320</v>
      </c>
      <c r="B166" s="8" t="s">
        <v>556</v>
      </c>
      <c r="C166" s="14">
        <f>SUM(C167:C176)</f>
        <v>4067065</v>
      </c>
    </row>
    <row r="167" spans="1:3" hidden="1" x14ac:dyDescent="0.2">
      <c r="A167" s="2" t="s">
        <v>321</v>
      </c>
      <c r="B167" s="3" t="s">
        <v>322</v>
      </c>
      <c r="C167" s="12">
        <v>0</v>
      </c>
    </row>
    <row r="168" spans="1:3" hidden="1" x14ac:dyDescent="0.2">
      <c r="A168" s="2" t="s">
        <v>323</v>
      </c>
      <c r="B168" s="3" t="s">
        <v>324</v>
      </c>
      <c r="C168" s="12">
        <v>0</v>
      </c>
    </row>
    <row r="169" spans="1:3" ht="25.5" hidden="1" x14ac:dyDescent="0.2">
      <c r="A169" s="2" t="s">
        <v>325</v>
      </c>
      <c r="B169" s="3" t="s">
        <v>326</v>
      </c>
      <c r="C169" s="12">
        <v>0</v>
      </c>
    </row>
    <row r="170" spans="1:3" hidden="1" x14ac:dyDescent="0.2">
      <c r="A170" s="2" t="s">
        <v>327</v>
      </c>
      <c r="B170" s="3" t="s">
        <v>328</v>
      </c>
      <c r="C170" s="12">
        <v>0</v>
      </c>
    </row>
    <row r="171" spans="1:3" hidden="1" x14ac:dyDescent="0.2">
      <c r="A171" s="2" t="s">
        <v>329</v>
      </c>
      <c r="B171" s="3" t="s">
        <v>330</v>
      </c>
      <c r="C171" s="12">
        <v>0</v>
      </c>
    </row>
    <row r="172" spans="1:3" hidden="1" x14ac:dyDescent="0.2">
      <c r="A172" s="2" t="s">
        <v>331</v>
      </c>
      <c r="B172" s="3" t="s">
        <v>332</v>
      </c>
      <c r="C172" s="12">
        <v>0</v>
      </c>
    </row>
    <row r="173" spans="1:3" x14ac:dyDescent="0.2">
      <c r="A173" s="2" t="s">
        <v>333</v>
      </c>
      <c r="B173" s="3" t="s">
        <v>334</v>
      </c>
      <c r="C173" s="12">
        <v>1514558</v>
      </c>
    </row>
    <row r="174" spans="1:3" x14ac:dyDescent="0.2">
      <c r="A174" s="2" t="s">
        <v>335</v>
      </c>
      <c r="B174" s="3" t="s">
        <v>336</v>
      </c>
      <c r="C174" s="12">
        <v>2552507</v>
      </c>
    </row>
    <row r="175" spans="1:3" hidden="1" x14ac:dyDescent="0.2">
      <c r="A175" s="2" t="s">
        <v>337</v>
      </c>
      <c r="B175" s="3" t="s">
        <v>338</v>
      </c>
      <c r="C175" s="12">
        <v>0</v>
      </c>
    </row>
    <row r="176" spans="1:3" hidden="1" x14ac:dyDescent="0.2">
      <c r="A176" s="2" t="s">
        <v>339</v>
      </c>
      <c r="B176" s="3" t="s">
        <v>340</v>
      </c>
      <c r="C176" s="12">
        <v>0</v>
      </c>
    </row>
    <row r="177" spans="1:3" ht="25.5" x14ac:dyDescent="0.2">
      <c r="A177" s="9" t="s">
        <v>341</v>
      </c>
      <c r="B177" s="8" t="s">
        <v>342</v>
      </c>
      <c r="C177" s="14">
        <f>SUM(C178)</f>
        <v>0</v>
      </c>
    </row>
    <row r="178" spans="1:3" ht="25.5" hidden="1" x14ac:dyDescent="0.2">
      <c r="A178" s="2" t="s">
        <v>343</v>
      </c>
      <c r="B178" s="3" t="s">
        <v>344</v>
      </c>
      <c r="C178" s="12">
        <v>0</v>
      </c>
    </row>
    <row r="179" spans="1:3" ht="25.5" x14ac:dyDescent="0.2">
      <c r="A179" s="9" t="s">
        <v>345</v>
      </c>
      <c r="B179" s="8" t="s">
        <v>555</v>
      </c>
      <c r="C179" s="14">
        <f>C183</f>
        <v>100000</v>
      </c>
    </row>
    <row r="180" spans="1:3" hidden="1" x14ac:dyDescent="0.2">
      <c r="A180" s="2" t="s">
        <v>346</v>
      </c>
      <c r="B180" s="3" t="s">
        <v>347</v>
      </c>
      <c r="C180" s="12">
        <v>0</v>
      </c>
    </row>
    <row r="181" spans="1:3" hidden="1" x14ac:dyDescent="0.2">
      <c r="A181" s="2" t="s">
        <v>348</v>
      </c>
      <c r="B181" s="3" t="s">
        <v>349</v>
      </c>
      <c r="C181" s="12">
        <v>0</v>
      </c>
    </row>
    <row r="182" spans="1:3" hidden="1" x14ac:dyDescent="0.2">
      <c r="A182" s="2" t="s">
        <v>350</v>
      </c>
      <c r="B182" s="3" t="s">
        <v>351</v>
      </c>
      <c r="C182" s="12">
        <v>0</v>
      </c>
    </row>
    <row r="183" spans="1:3" x14ac:dyDescent="0.2">
      <c r="A183" s="2" t="s">
        <v>352</v>
      </c>
      <c r="B183" s="3" t="s">
        <v>353</v>
      </c>
      <c r="C183" s="12">
        <v>100000</v>
      </c>
    </row>
    <row r="184" spans="1:3" hidden="1" x14ac:dyDescent="0.2">
      <c r="A184" s="2" t="s">
        <v>354</v>
      </c>
      <c r="B184" s="3" t="s">
        <v>355</v>
      </c>
      <c r="C184" s="12">
        <v>0</v>
      </c>
    </row>
    <row r="185" spans="1:3" hidden="1" x14ac:dyDescent="0.2">
      <c r="A185" s="2" t="s">
        <v>356</v>
      </c>
      <c r="B185" s="3" t="s">
        <v>357</v>
      </c>
      <c r="C185" s="12">
        <v>0</v>
      </c>
    </row>
    <row r="186" spans="1:3" hidden="1" x14ac:dyDescent="0.2">
      <c r="A186" s="2" t="s">
        <v>358</v>
      </c>
      <c r="B186" s="3" t="s">
        <v>359</v>
      </c>
      <c r="C186" s="12">
        <v>0</v>
      </c>
    </row>
    <row r="187" spans="1:3" hidden="1" x14ac:dyDescent="0.2">
      <c r="A187" s="2" t="s">
        <v>360</v>
      </c>
      <c r="B187" s="3" t="s">
        <v>361</v>
      </c>
      <c r="C187" s="12">
        <v>0</v>
      </c>
    </row>
    <row r="188" spans="1:3" hidden="1" x14ac:dyDescent="0.2">
      <c r="A188" s="2" t="s">
        <v>362</v>
      </c>
      <c r="B188" s="3" t="s">
        <v>363</v>
      </c>
      <c r="C188" s="12">
        <v>0</v>
      </c>
    </row>
    <row r="189" spans="1:3" hidden="1" x14ac:dyDescent="0.2">
      <c r="A189" s="2" t="s">
        <v>364</v>
      </c>
      <c r="B189" s="3" t="s">
        <v>365</v>
      </c>
      <c r="C189" s="12">
        <v>0</v>
      </c>
    </row>
    <row r="190" spans="1:3" hidden="1" x14ac:dyDescent="0.2">
      <c r="A190" s="2" t="s">
        <v>366</v>
      </c>
      <c r="B190" s="3" t="s">
        <v>367</v>
      </c>
      <c r="C190" s="12">
        <v>0</v>
      </c>
    </row>
    <row r="191" spans="1:3" x14ac:dyDescent="0.2">
      <c r="A191" s="2" t="s">
        <v>368</v>
      </c>
      <c r="B191" s="3" t="s">
        <v>369</v>
      </c>
      <c r="C191" s="12">
        <v>0</v>
      </c>
    </row>
    <row r="192" spans="1:3" x14ac:dyDescent="0.2">
      <c r="A192" s="2" t="s">
        <v>370</v>
      </c>
      <c r="B192" s="3" t="s">
        <v>371</v>
      </c>
      <c r="C192" s="12">
        <v>0</v>
      </c>
    </row>
    <row r="193" spans="1:3" x14ac:dyDescent="0.2">
      <c r="A193" s="9" t="s">
        <v>372</v>
      </c>
      <c r="B193" s="8" t="s">
        <v>373</v>
      </c>
      <c r="C193" s="14">
        <v>0</v>
      </c>
    </row>
    <row r="194" spans="1:3" x14ac:dyDescent="0.2">
      <c r="A194" s="9" t="s">
        <v>374</v>
      </c>
      <c r="B194" s="8" t="s">
        <v>554</v>
      </c>
      <c r="C194" s="14">
        <f>SUM(C195:C204)</f>
        <v>0</v>
      </c>
    </row>
    <row r="195" spans="1:3" hidden="1" x14ac:dyDescent="0.2">
      <c r="A195" s="2" t="s">
        <v>375</v>
      </c>
      <c r="B195" s="3" t="s">
        <v>376</v>
      </c>
      <c r="C195" s="12">
        <v>0</v>
      </c>
    </row>
    <row r="196" spans="1:3" hidden="1" x14ac:dyDescent="0.2">
      <c r="A196" s="2" t="s">
        <v>377</v>
      </c>
      <c r="B196" s="3" t="s">
        <v>378</v>
      </c>
      <c r="C196" s="12">
        <v>0</v>
      </c>
    </row>
    <row r="197" spans="1:3" hidden="1" x14ac:dyDescent="0.2">
      <c r="A197" s="2" t="s">
        <v>379</v>
      </c>
      <c r="B197" s="3" t="s">
        <v>380</v>
      </c>
      <c r="C197" s="12">
        <v>0</v>
      </c>
    </row>
    <row r="198" spans="1:3" hidden="1" x14ac:dyDescent="0.2">
      <c r="A198" s="2" t="s">
        <v>381</v>
      </c>
      <c r="B198" s="3" t="s">
        <v>382</v>
      </c>
      <c r="C198" s="12">
        <v>0</v>
      </c>
    </row>
    <row r="199" spans="1:3" hidden="1" x14ac:dyDescent="0.2">
      <c r="A199" s="2" t="s">
        <v>383</v>
      </c>
      <c r="B199" s="3" t="s">
        <v>384</v>
      </c>
      <c r="C199" s="12">
        <v>0</v>
      </c>
    </row>
    <row r="200" spans="1:3" hidden="1" x14ac:dyDescent="0.2">
      <c r="A200" s="2" t="s">
        <v>385</v>
      </c>
      <c r="B200" s="3" t="s">
        <v>386</v>
      </c>
      <c r="C200" s="12">
        <v>0</v>
      </c>
    </row>
    <row r="201" spans="1:3" hidden="1" x14ac:dyDescent="0.2">
      <c r="A201" s="2" t="s">
        <v>387</v>
      </c>
      <c r="B201" s="3" t="s">
        <v>388</v>
      </c>
      <c r="C201" s="12">
        <v>0</v>
      </c>
    </row>
    <row r="202" spans="1:3" hidden="1" x14ac:dyDescent="0.2">
      <c r="A202" s="2" t="s">
        <v>389</v>
      </c>
      <c r="B202" s="3" t="s">
        <v>390</v>
      </c>
      <c r="C202" s="12">
        <v>0</v>
      </c>
    </row>
    <row r="203" spans="1:3" hidden="1" x14ac:dyDescent="0.2">
      <c r="A203" s="2" t="s">
        <v>391</v>
      </c>
      <c r="B203" s="3" t="s">
        <v>392</v>
      </c>
      <c r="C203" s="12">
        <v>0</v>
      </c>
    </row>
    <row r="204" spans="1:3" hidden="1" x14ac:dyDescent="0.2">
      <c r="A204" s="2" t="s">
        <v>393</v>
      </c>
      <c r="B204" s="3" t="s">
        <v>394</v>
      </c>
      <c r="C204" s="12">
        <v>0</v>
      </c>
    </row>
    <row r="205" spans="1:3" x14ac:dyDescent="0.2">
      <c r="A205" s="9" t="s">
        <v>395</v>
      </c>
      <c r="B205" s="8" t="s">
        <v>396</v>
      </c>
      <c r="C205" s="14">
        <v>500000</v>
      </c>
    </row>
    <row r="206" spans="1:3" ht="27" x14ac:dyDescent="0.2">
      <c r="A206" s="17" t="s">
        <v>397</v>
      </c>
      <c r="B206" s="18" t="s">
        <v>553</v>
      </c>
      <c r="C206" s="19">
        <f>C137+C142+C143+C144+C155+C166+C177+C179+C191+C192+C193+C194+C205</f>
        <v>4667065</v>
      </c>
    </row>
    <row r="207" spans="1:3" x14ac:dyDescent="0.2">
      <c r="A207" s="2" t="s">
        <v>398</v>
      </c>
      <c r="B207" s="3" t="s">
        <v>399</v>
      </c>
      <c r="C207" s="12">
        <v>0</v>
      </c>
    </row>
    <row r="208" spans="1:3" x14ac:dyDescent="0.2">
      <c r="A208" s="9" t="s">
        <v>400</v>
      </c>
      <c r="B208" s="8" t="s">
        <v>401</v>
      </c>
      <c r="C208" s="14">
        <v>1630000</v>
      </c>
    </row>
    <row r="209" spans="1:3" hidden="1" x14ac:dyDescent="0.2">
      <c r="A209" s="2" t="s">
        <v>402</v>
      </c>
      <c r="B209" s="3" t="s">
        <v>403</v>
      </c>
      <c r="C209" s="12">
        <v>0</v>
      </c>
    </row>
    <row r="210" spans="1:3" x14ac:dyDescent="0.2">
      <c r="A210" s="2" t="s">
        <v>404</v>
      </c>
      <c r="B210" s="3" t="s">
        <v>405</v>
      </c>
      <c r="C210" s="12">
        <v>0</v>
      </c>
    </row>
    <row r="211" spans="1:3" x14ac:dyDescent="0.2">
      <c r="A211" s="2" t="s">
        <v>406</v>
      </c>
      <c r="B211" s="3" t="s">
        <v>407</v>
      </c>
      <c r="C211" s="12">
        <v>1575000</v>
      </c>
    </row>
    <row r="212" spans="1:3" x14ac:dyDescent="0.2">
      <c r="A212" s="2" t="s">
        <v>408</v>
      </c>
      <c r="B212" s="3" t="s">
        <v>409</v>
      </c>
      <c r="C212" s="12">
        <v>0</v>
      </c>
    </row>
    <row r="213" spans="1:3" x14ac:dyDescent="0.2">
      <c r="A213" s="2" t="s">
        <v>410</v>
      </c>
      <c r="B213" s="3" t="s">
        <v>411</v>
      </c>
      <c r="C213" s="12">
        <v>0</v>
      </c>
    </row>
    <row r="214" spans="1:3" x14ac:dyDescent="0.2">
      <c r="A214" s="2" t="s">
        <v>412</v>
      </c>
      <c r="B214" s="3" t="s">
        <v>413</v>
      </c>
      <c r="C214" s="12">
        <v>865350</v>
      </c>
    </row>
    <row r="215" spans="1:3" ht="15.75" customHeight="1" x14ac:dyDescent="0.2">
      <c r="A215" s="17" t="s">
        <v>414</v>
      </c>
      <c r="B215" s="18" t="s">
        <v>415</v>
      </c>
      <c r="C215" s="19">
        <f>C207+C208+C210+C211+C212+C213+C214</f>
        <v>4070350</v>
      </c>
    </row>
    <row r="216" spans="1:3" x14ac:dyDescent="0.2">
      <c r="A216" s="2" t="s">
        <v>416</v>
      </c>
      <c r="B216" s="3" t="s">
        <v>417</v>
      </c>
      <c r="C216" s="12">
        <v>15942000</v>
      </c>
    </row>
    <row r="217" spans="1:3" x14ac:dyDescent="0.2">
      <c r="A217" s="2" t="s">
        <v>418</v>
      </c>
      <c r="B217" s="3" t="s">
        <v>419</v>
      </c>
      <c r="C217" s="12">
        <v>0</v>
      </c>
    </row>
    <row r="218" spans="1:3" x14ac:dyDescent="0.2">
      <c r="A218" s="2" t="s">
        <v>420</v>
      </c>
      <c r="B218" s="3" t="s">
        <v>421</v>
      </c>
      <c r="C218" s="12">
        <v>0</v>
      </c>
    </row>
    <row r="219" spans="1:3" x14ac:dyDescent="0.2">
      <c r="A219" s="2" t="s">
        <v>422</v>
      </c>
      <c r="B219" s="3" t="s">
        <v>423</v>
      </c>
      <c r="C219" s="12">
        <v>4304090</v>
      </c>
    </row>
    <row r="220" spans="1:3" ht="15" customHeight="1" x14ac:dyDescent="0.2">
      <c r="A220" s="17" t="s">
        <v>424</v>
      </c>
      <c r="B220" s="18" t="s">
        <v>425</v>
      </c>
      <c r="C220" s="19">
        <f>SUM(C216:C219)</f>
        <v>20246090</v>
      </c>
    </row>
    <row r="221" spans="1:3" ht="14.25" customHeight="1" x14ac:dyDescent="0.2">
      <c r="A221" s="2" t="s">
        <v>426</v>
      </c>
      <c r="B221" s="3" t="s">
        <v>559</v>
      </c>
      <c r="C221" s="12">
        <v>0</v>
      </c>
    </row>
    <row r="222" spans="1:3" ht="26.25" customHeight="1" x14ac:dyDescent="0.2">
      <c r="A222" s="9" t="s">
        <v>427</v>
      </c>
      <c r="B222" s="8" t="s">
        <v>428</v>
      </c>
      <c r="C222" s="14">
        <f>SUM(C223:C232)</f>
        <v>0</v>
      </c>
    </row>
    <row r="223" spans="1:3" ht="12.75" hidden="1" customHeight="1" x14ac:dyDescent="0.2">
      <c r="A223" s="2" t="s">
        <v>429</v>
      </c>
      <c r="B223" s="3" t="s">
        <v>430</v>
      </c>
      <c r="C223" s="12">
        <v>0</v>
      </c>
    </row>
    <row r="224" spans="1:3" hidden="1" x14ac:dyDescent="0.2">
      <c r="A224" s="2" t="s">
        <v>431</v>
      </c>
      <c r="B224" s="3" t="s">
        <v>432</v>
      </c>
      <c r="C224" s="12">
        <v>0</v>
      </c>
    </row>
    <row r="225" spans="1:3" ht="25.5" hidden="1" x14ac:dyDescent="0.2">
      <c r="A225" s="2" t="s">
        <v>433</v>
      </c>
      <c r="B225" s="3" t="s">
        <v>434</v>
      </c>
      <c r="C225" s="12">
        <v>0</v>
      </c>
    </row>
    <row r="226" spans="1:3" hidden="1" x14ac:dyDescent="0.2">
      <c r="A226" s="2" t="s">
        <v>435</v>
      </c>
      <c r="B226" s="3" t="s">
        <v>436</v>
      </c>
      <c r="C226" s="12">
        <v>0</v>
      </c>
    </row>
    <row r="227" spans="1:3" hidden="1" x14ac:dyDescent="0.2">
      <c r="A227" s="2" t="s">
        <v>437</v>
      </c>
      <c r="B227" s="3" t="s">
        <v>438</v>
      </c>
      <c r="C227" s="12">
        <v>0</v>
      </c>
    </row>
    <row r="228" spans="1:3" hidden="1" x14ac:dyDescent="0.2">
      <c r="A228" s="2" t="s">
        <v>439</v>
      </c>
      <c r="B228" s="3" t="s">
        <v>440</v>
      </c>
      <c r="C228" s="12">
        <v>0</v>
      </c>
    </row>
    <row r="229" spans="1:3" hidden="1" x14ac:dyDescent="0.2">
      <c r="A229" s="2" t="s">
        <v>441</v>
      </c>
      <c r="B229" s="3" t="s">
        <v>442</v>
      </c>
      <c r="C229" s="12">
        <v>0</v>
      </c>
    </row>
    <row r="230" spans="1:3" hidden="1" x14ac:dyDescent="0.2">
      <c r="A230" s="2" t="s">
        <v>443</v>
      </c>
      <c r="B230" s="3" t="s">
        <v>444</v>
      </c>
      <c r="C230" s="12">
        <v>0</v>
      </c>
    </row>
    <row r="231" spans="1:3" hidden="1" x14ac:dyDescent="0.2">
      <c r="A231" s="2" t="s">
        <v>445</v>
      </c>
      <c r="B231" s="3" t="s">
        <v>446</v>
      </c>
      <c r="C231" s="12">
        <v>0</v>
      </c>
    </row>
    <row r="232" spans="1:3" hidden="1" x14ac:dyDescent="0.2">
      <c r="A232" s="2" t="s">
        <v>447</v>
      </c>
      <c r="B232" s="3" t="s">
        <v>448</v>
      </c>
      <c r="C232" s="12">
        <v>0</v>
      </c>
    </row>
    <row r="233" spans="1:3" ht="25.5" hidden="1" x14ac:dyDescent="0.2">
      <c r="A233" s="9" t="s">
        <v>449</v>
      </c>
      <c r="B233" s="8" t="s">
        <v>450</v>
      </c>
      <c r="C233" s="14">
        <f>SUM(C234:C243)</f>
        <v>0</v>
      </c>
    </row>
    <row r="234" spans="1:3" hidden="1" x14ac:dyDescent="0.2">
      <c r="A234" s="2" t="s">
        <v>451</v>
      </c>
      <c r="B234" s="3" t="s">
        <v>452</v>
      </c>
      <c r="C234" s="12">
        <v>0</v>
      </c>
    </row>
    <row r="235" spans="1:3" hidden="1" x14ac:dyDescent="0.2">
      <c r="A235" s="2" t="s">
        <v>453</v>
      </c>
      <c r="B235" s="3" t="s">
        <v>454</v>
      </c>
      <c r="C235" s="12">
        <v>0</v>
      </c>
    </row>
    <row r="236" spans="1:3" ht="25.5" hidden="1" x14ac:dyDescent="0.2">
      <c r="A236" s="2" t="s">
        <v>455</v>
      </c>
      <c r="B236" s="3" t="s">
        <v>456</v>
      </c>
      <c r="C236" s="12">
        <v>0</v>
      </c>
    </row>
    <row r="237" spans="1:3" hidden="1" x14ac:dyDescent="0.2">
      <c r="A237" s="2" t="s">
        <v>457</v>
      </c>
      <c r="B237" s="3" t="s">
        <v>458</v>
      </c>
      <c r="C237" s="12">
        <v>0</v>
      </c>
    </row>
    <row r="238" spans="1:3" hidden="1" x14ac:dyDescent="0.2">
      <c r="A238" s="2" t="s">
        <v>459</v>
      </c>
      <c r="B238" s="3" t="s">
        <v>460</v>
      </c>
      <c r="C238" s="12">
        <v>0</v>
      </c>
    </row>
    <row r="239" spans="1:3" hidden="1" x14ac:dyDescent="0.2">
      <c r="A239" s="2" t="s">
        <v>461</v>
      </c>
      <c r="B239" s="3" t="s">
        <v>462</v>
      </c>
      <c r="C239" s="12">
        <v>0</v>
      </c>
    </row>
    <row r="240" spans="1:3" hidden="1" x14ac:dyDescent="0.2">
      <c r="A240" s="2" t="s">
        <v>463</v>
      </c>
      <c r="B240" s="3" t="s">
        <v>464</v>
      </c>
      <c r="C240" s="12">
        <v>0</v>
      </c>
    </row>
    <row r="241" spans="1:3" hidden="1" x14ac:dyDescent="0.2">
      <c r="A241" s="2" t="s">
        <v>465</v>
      </c>
      <c r="B241" s="3" t="s">
        <v>466</v>
      </c>
      <c r="C241" s="12">
        <v>0</v>
      </c>
    </row>
    <row r="242" spans="1:3" hidden="1" x14ac:dyDescent="0.2">
      <c r="A242" s="2" t="s">
        <v>467</v>
      </c>
      <c r="B242" s="3" t="s">
        <v>468</v>
      </c>
      <c r="C242" s="12">
        <v>0</v>
      </c>
    </row>
    <row r="243" spans="1:3" hidden="1" x14ac:dyDescent="0.2">
      <c r="A243" s="2" t="s">
        <v>469</v>
      </c>
      <c r="B243" s="3" t="s">
        <v>470</v>
      </c>
      <c r="C243" s="12">
        <v>0</v>
      </c>
    </row>
    <row r="244" spans="1:3" x14ac:dyDescent="0.2">
      <c r="A244" s="9" t="s">
        <v>471</v>
      </c>
      <c r="B244" s="8" t="s">
        <v>558</v>
      </c>
      <c r="C244" s="14">
        <f>SUM(C245:C254)</f>
        <v>0</v>
      </c>
    </row>
    <row r="245" spans="1:3" hidden="1" x14ac:dyDescent="0.2">
      <c r="A245" s="2" t="s">
        <v>472</v>
      </c>
      <c r="B245" s="3" t="s">
        <v>473</v>
      </c>
      <c r="C245" s="12">
        <v>0</v>
      </c>
    </row>
    <row r="246" spans="1:3" hidden="1" x14ac:dyDescent="0.2">
      <c r="A246" s="2" t="s">
        <v>474</v>
      </c>
      <c r="B246" s="3" t="s">
        <v>475</v>
      </c>
      <c r="C246" s="12">
        <v>0</v>
      </c>
    </row>
    <row r="247" spans="1:3" ht="25.5" hidden="1" x14ac:dyDescent="0.2">
      <c r="A247" s="2" t="s">
        <v>476</v>
      </c>
      <c r="B247" s="3" t="s">
        <v>477</v>
      </c>
      <c r="C247" s="12">
        <v>0</v>
      </c>
    </row>
    <row r="248" spans="1:3" hidden="1" x14ac:dyDescent="0.2">
      <c r="A248" s="2" t="s">
        <v>478</v>
      </c>
      <c r="B248" s="3" t="s">
        <v>479</v>
      </c>
      <c r="C248" s="12">
        <v>0</v>
      </c>
    </row>
    <row r="249" spans="1:3" hidden="1" x14ac:dyDescent="0.2">
      <c r="A249" s="2" t="s">
        <v>480</v>
      </c>
      <c r="B249" s="3" t="s">
        <v>481</v>
      </c>
      <c r="C249" s="12">
        <v>0</v>
      </c>
    </row>
    <row r="250" spans="1:3" hidden="1" x14ac:dyDescent="0.2">
      <c r="A250" s="2" t="s">
        <v>482</v>
      </c>
      <c r="B250" s="3" t="s">
        <v>483</v>
      </c>
      <c r="C250" s="12">
        <v>0</v>
      </c>
    </row>
    <row r="251" spans="1:3" hidden="1" x14ac:dyDescent="0.2">
      <c r="A251" s="2" t="s">
        <v>484</v>
      </c>
      <c r="B251" s="3" t="s">
        <v>485</v>
      </c>
      <c r="C251" s="12">
        <v>0</v>
      </c>
    </row>
    <row r="252" spans="1:3" hidden="1" x14ac:dyDescent="0.2">
      <c r="A252" s="2" t="s">
        <v>486</v>
      </c>
      <c r="B252" s="3" t="s">
        <v>487</v>
      </c>
      <c r="C252" s="12">
        <v>0</v>
      </c>
    </row>
    <row r="253" spans="1:3" hidden="1" x14ac:dyDescent="0.2">
      <c r="A253" s="2" t="s">
        <v>488</v>
      </c>
      <c r="B253" s="3" t="s">
        <v>489</v>
      </c>
      <c r="C253" s="12">
        <v>0</v>
      </c>
    </row>
    <row r="254" spans="1:3" hidden="1" x14ac:dyDescent="0.2">
      <c r="A254" s="2" t="s">
        <v>490</v>
      </c>
      <c r="B254" s="3" t="s">
        <v>491</v>
      </c>
      <c r="C254" s="12">
        <v>0</v>
      </c>
    </row>
    <row r="255" spans="1:3" ht="25.5" x14ac:dyDescent="0.2">
      <c r="A255" s="9" t="s">
        <v>492</v>
      </c>
      <c r="B255" s="8" t="s">
        <v>493</v>
      </c>
      <c r="C255" s="14">
        <f>SUM(C256)</f>
        <v>0</v>
      </c>
    </row>
    <row r="256" spans="1:3" ht="25.5" hidden="1" x14ac:dyDescent="0.2">
      <c r="A256" s="2" t="s">
        <v>494</v>
      </c>
      <c r="B256" s="3" t="s">
        <v>495</v>
      </c>
      <c r="C256" s="12">
        <v>0</v>
      </c>
    </row>
    <row r="257" spans="1:3" ht="25.5" x14ac:dyDescent="0.2">
      <c r="A257" s="9" t="s">
        <v>496</v>
      </c>
      <c r="B257" s="8" t="s">
        <v>497</v>
      </c>
      <c r="C257" s="14">
        <f>SUM(C258:C268)</f>
        <v>0</v>
      </c>
    </row>
    <row r="258" spans="1:3" ht="12.75" hidden="1" customHeight="1" x14ac:dyDescent="0.2">
      <c r="A258" s="2" t="s">
        <v>498</v>
      </c>
      <c r="B258" s="3" t="s">
        <v>499</v>
      </c>
      <c r="C258" s="12">
        <v>0</v>
      </c>
    </row>
    <row r="259" spans="1:3" hidden="1" x14ac:dyDescent="0.2">
      <c r="A259" s="2" t="s">
        <v>500</v>
      </c>
      <c r="B259" s="3" t="s">
        <v>501</v>
      </c>
      <c r="C259" s="12">
        <v>0</v>
      </c>
    </row>
    <row r="260" spans="1:3" hidden="1" x14ac:dyDescent="0.2">
      <c r="A260" s="2" t="s">
        <v>502</v>
      </c>
      <c r="B260" s="3" t="s">
        <v>503</v>
      </c>
      <c r="C260" s="12">
        <v>0</v>
      </c>
    </row>
    <row r="261" spans="1:3" hidden="1" x14ac:dyDescent="0.2">
      <c r="A261" s="2" t="s">
        <v>504</v>
      </c>
      <c r="B261" s="3" t="s">
        <v>505</v>
      </c>
      <c r="C261" s="12">
        <v>0</v>
      </c>
    </row>
    <row r="262" spans="1:3" hidden="1" x14ac:dyDescent="0.2">
      <c r="A262" s="2" t="s">
        <v>506</v>
      </c>
      <c r="B262" s="3" t="s">
        <v>507</v>
      </c>
      <c r="C262" s="12">
        <v>0</v>
      </c>
    </row>
    <row r="263" spans="1:3" hidden="1" x14ac:dyDescent="0.2">
      <c r="A263" s="2" t="s">
        <v>508</v>
      </c>
      <c r="B263" s="3" t="s">
        <v>509</v>
      </c>
      <c r="C263" s="12">
        <v>0</v>
      </c>
    </row>
    <row r="264" spans="1:3" hidden="1" x14ac:dyDescent="0.2">
      <c r="A264" s="2" t="s">
        <v>510</v>
      </c>
      <c r="B264" s="3" t="s">
        <v>511</v>
      </c>
      <c r="C264" s="12">
        <v>0</v>
      </c>
    </row>
    <row r="265" spans="1:3" hidden="1" x14ac:dyDescent="0.2">
      <c r="A265" s="2" t="s">
        <v>512</v>
      </c>
      <c r="B265" s="3" t="s">
        <v>513</v>
      </c>
      <c r="C265" s="12">
        <v>0</v>
      </c>
    </row>
    <row r="266" spans="1:3" hidden="1" x14ac:dyDescent="0.2">
      <c r="A266" s="2" t="s">
        <v>514</v>
      </c>
      <c r="B266" s="3" t="s">
        <v>515</v>
      </c>
      <c r="C266" s="12">
        <v>0</v>
      </c>
    </row>
    <row r="267" spans="1:3" hidden="1" x14ac:dyDescent="0.2">
      <c r="A267" s="2" t="s">
        <v>516</v>
      </c>
      <c r="B267" s="3" t="s">
        <v>517</v>
      </c>
      <c r="C267" s="12">
        <v>0</v>
      </c>
    </row>
    <row r="268" spans="1:3" hidden="1" x14ac:dyDescent="0.2">
      <c r="A268" s="2" t="s">
        <v>518</v>
      </c>
      <c r="B268" s="3" t="s">
        <v>519</v>
      </c>
      <c r="C268" s="12">
        <v>0</v>
      </c>
    </row>
    <row r="269" spans="1:3" hidden="1" x14ac:dyDescent="0.2">
      <c r="A269" s="2" t="s">
        <v>520</v>
      </c>
      <c r="B269" s="3" t="s">
        <v>521</v>
      </c>
      <c r="C269" s="12">
        <v>0</v>
      </c>
    </row>
    <row r="270" spans="1:3" hidden="1" x14ac:dyDescent="0.2">
      <c r="A270" s="2" t="s">
        <v>522</v>
      </c>
      <c r="B270" s="3" t="s">
        <v>523</v>
      </c>
      <c r="C270" s="12">
        <v>0</v>
      </c>
    </row>
    <row r="271" spans="1:3" x14ac:dyDescent="0.2">
      <c r="A271" s="9" t="s">
        <v>524</v>
      </c>
      <c r="B271" s="8" t="s">
        <v>557</v>
      </c>
      <c r="C271" s="14">
        <f>SUM(C272:C281)</f>
        <v>0</v>
      </c>
    </row>
    <row r="272" spans="1:3" ht="12.75" hidden="1" customHeight="1" x14ac:dyDescent="0.2">
      <c r="A272" s="2" t="s">
        <v>525</v>
      </c>
      <c r="B272" s="3" t="s">
        <v>526</v>
      </c>
      <c r="C272" s="12">
        <v>0</v>
      </c>
    </row>
    <row r="273" spans="1:3" hidden="1" x14ac:dyDescent="0.2">
      <c r="A273" s="2" t="s">
        <v>527</v>
      </c>
      <c r="B273" s="3" t="s">
        <v>528</v>
      </c>
      <c r="C273" s="12">
        <v>0</v>
      </c>
    </row>
    <row r="274" spans="1:3" hidden="1" x14ac:dyDescent="0.2">
      <c r="A274" s="2" t="s">
        <v>529</v>
      </c>
      <c r="B274" s="3" t="s">
        <v>530</v>
      </c>
      <c r="C274" s="12">
        <v>0</v>
      </c>
    </row>
    <row r="275" spans="1:3" hidden="1" x14ac:dyDescent="0.2">
      <c r="A275" s="2" t="s">
        <v>531</v>
      </c>
      <c r="B275" s="3" t="s">
        <v>532</v>
      </c>
      <c r="C275" s="12">
        <v>0</v>
      </c>
    </row>
    <row r="276" spans="1:3" hidden="1" x14ac:dyDescent="0.2">
      <c r="A276" s="2" t="s">
        <v>533</v>
      </c>
      <c r="B276" s="3" t="s">
        <v>534</v>
      </c>
      <c r="C276" s="12">
        <v>0</v>
      </c>
    </row>
    <row r="277" spans="1:3" hidden="1" x14ac:dyDescent="0.2">
      <c r="A277" s="2" t="s">
        <v>535</v>
      </c>
      <c r="B277" s="3" t="s">
        <v>536</v>
      </c>
      <c r="C277" s="12">
        <v>0</v>
      </c>
    </row>
    <row r="278" spans="1:3" hidden="1" x14ac:dyDescent="0.2">
      <c r="A278" s="2" t="s">
        <v>537</v>
      </c>
      <c r="B278" s="3" t="s">
        <v>538</v>
      </c>
      <c r="C278" s="12">
        <v>0</v>
      </c>
    </row>
    <row r="279" spans="1:3" hidden="1" x14ac:dyDescent="0.2">
      <c r="A279" s="2" t="s">
        <v>539</v>
      </c>
      <c r="B279" s="3" t="s">
        <v>540</v>
      </c>
      <c r="C279" s="12">
        <v>0</v>
      </c>
    </row>
    <row r="280" spans="1:3" hidden="1" x14ac:dyDescent="0.2">
      <c r="A280" s="2" t="s">
        <v>541</v>
      </c>
      <c r="B280" s="3" t="s">
        <v>542</v>
      </c>
      <c r="C280" s="12">
        <v>0</v>
      </c>
    </row>
    <row r="281" spans="1:3" hidden="1" x14ac:dyDescent="0.2">
      <c r="A281" s="2" t="s">
        <v>543</v>
      </c>
      <c r="B281" s="3" t="s">
        <v>544</v>
      </c>
      <c r="C281" s="12">
        <v>0</v>
      </c>
    </row>
    <row r="282" spans="1:3" ht="18" customHeight="1" x14ac:dyDescent="0.2">
      <c r="A282" s="17" t="s">
        <v>545</v>
      </c>
      <c r="B282" s="18" t="s">
        <v>546</v>
      </c>
      <c r="C282" s="19">
        <f>C221+C222+C233+C244+C255+C257+C269+C270+C271</f>
        <v>0</v>
      </c>
    </row>
    <row r="283" spans="1:3" ht="25.5" customHeight="1" x14ac:dyDescent="0.2">
      <c r="A283" s="17" t="s">
        <v>547</v>
      </c>
      <c r="B283" s="18" t="s">
        <v>548</v>
      </c>
      <c r="C283" s="19">
        <f>C25+C26+C65+C136+C206+C215+C220+C282</f>
        <v>68038092</v>
      </c>
    </row>
  </sheetData>
  <mergeCells count="3">
    <mergeCell ref="A1:C1"/>
    <mergeCell ref="A2:C2"/>
    <mergeCell ref="A3:C3"/>
  </mergeCells>
  <pageMargins left="0.74803149606299213" right="0.74803149606299213" top="0.70866141732283472" bottom="0.70866141732283472" header="0.51181102362204722" footer="0.51181102362204722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1.melléklet</vt:lpstr>
      <vt:lpstr>'1.melléklet'!Nyomtatási_terület</vt:lpstr>
      <vt:lpstr>Nyomtatási_terület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Jegyző</cp:lastModifiedBy>
  <cp:lastPrinted>2018-02-12T15:29:50Z</cp:lastPrinted>
  <dcterms:created xsi:type="dcterms:W3CDTF">2016-02-08T12:26:27Z</dcterms:created>
  <dcterms:modified xsi:type="dcterms:W3CDTF">2018-02-12T15:29:52Z</dcterms:modified>
</cp:coreProperties>
</file>