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3.m.Önk.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s="1"/>
  <c r="D28" i="1"/>
  <c r="D30" i="1" s="1"/>
  <c r="C28" i="1"/>
  <c r="C30" i="1" s="1"/>
  <c r="B28" i="1"/>
  <c r="B30" i="1" s="1"/>
  <c r="E14" i="1"/>
  <c r="E19" i="1" s="1"/>
  <c r="E32" i="1" s="1"/>
  <c r="D14" i="1"/>
  <c r="D19" i="1" s="1"/>
  <c r="D32" i="1" s="1"/>
  <c r="C14" i="1"/>
  <c r="C19" i="1" s="1"/>
  <c r="C32" i="1" s="1"/>
  <c r="D33" i="1" s="1"/>
  <c r="B14" i="1"/>
  <c r="B19" i="1" s="1"/>
  <c r="B32" i="1" s="1"/>
  <c r="B33" i="1" s="1"/>
</calcChain>
</file>

<file path=xl/sharedStrings.xml><?xml version="1.0" encoding="utf-8"?>
<sst xmlns="http://schemas.openxmlformats.org/spreadsheetml/2006/main" count="35" uniqueCount="31">
  <si>
    <t xml:space="preserve">Önkormányzat kiadásainak megoszlása kötelező, önként vállalt és államháztartási kiadások bontásában </t>
  </si>
  <si>
    <t>adatok Ft-ban</t>
  </si>
  <si>
    <t>Működési kiadások</t>
  </si>
  <si>
    <t>Kötelező feladatok</t>
  </si>
  <si>
    <t>Önként vállalt feladatok</t>
  </si>
  <si>
    <t>Államháztartási feladatok</t>
  </si>
  <si>
    <t>Eredeti ei.</t>
  </si>
  <si>
    <t>Módosított ei.</t>
  </si>
  <si>
    <t>Személyi juttatások</t>
  </si>
  <si>
    <t>Munkaadókat terhelő járulékok</t>
  </si>
  <si>
    <t>Dologi kiadások</t>
  </si>
  <si>
    <t>Ellátottak pénzbeli juttatásai</t>
  </si>
  <si>
    <t>Működési célú támogatások ÁHT-n belülre</t>
  </si>
  <si>
    <t>Működési célú támogatások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</si>
  <si>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</si>
  <si>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</si>
  <si>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</si>
  <si>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</si>
  <si>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</si>
  <si>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</si>
  <si>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</si>
  <si>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</si>
  <si>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</si>
  <si>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</si>
  <si>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támogatások ÁHT-n belülre</t>
  </si>
  <si>
    <t>Felhalmozási célú támogatások ÁHT-n kívülre</t>
  </si>
  <si>
    <t>Felhalmozási célú finanszírozási kiadások</t>
  </si>
  <si>
    <t>Fejlesztési tartalék</t>
  </si>
  <si>
    <t>Összesen:</t>
  </si>
  <si>
    <t>Kiadások mindösszesen:</t>
  </si>
  <si>
    <t>3.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</si>
</sst>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/>
    <xf numFmtId="164" fontId="2" fillId="0" borderId="13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14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4" fontId="2" fillId="0" borderId="17" xfId="0" applyNumberFormat="1" applyFont="1" applyBorder="1"/>
    <xf numFmtId="164" fontId="2" fillId="0" borderId="18" xfId="0" applyNumberFormat="1" applyFont="1" applyBorder="1"/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2" fillId="0" borderId="15" xfId="0" applyFont="1" applyBorder="1"/>
    <xf numFmtId="0" fontId="2" fillId="0" borderId="16" xfId="0" applyFont="1" applyBorder="1"/>
    <xf numFmtId="3" fontId="2" fillId="0" borderId="14" xfId="0" applyNumberFormat="1" applyFont="1" applyBorder="1"/>
    <xf numFmtId="0" fontId="2" fillId="0" borderId="14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7" xfId="0" applyFont="1" applyBorder="1"/>
    <xf numFmtId="0" fontId="2" fillId="0" borderId="18" xfId="0" applyFont="1" applyBorder="1"/>
    <xf numFmtId="3" fontId="6" fillId="2" borderId="14" xfId="0" applyNumberFormat="1" applyFont="1" applyFill="1" applyBorder="1"/>
    <xf numFmtId="3" fontId="6" fillId="2" borderId="15" xfId="0" applyNumberFormat="1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164" fontId="6" fillId="2" borderId="17" xfId="0" applyNumberFormat="1" applyFont="1" applyFill="1" applyBorder="1"/>
    <xf numFmtId="164" fontId="6" fillId="2" borderId="18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3" fontId="2" fillId="0" borderId="14" xfId="0" quotePrefix="1" applyNumberFormat="1" applyFont="1" applyBorder="1"/>
    <xf numFmtId="3" fontId="2" fillId="0" borderId="19" xfId="0" quotePrefix="1" applyNumberFormat="1" applyFont="1" applyBorder="1"/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/>
    <xf numFmtId="164" fontId="2" fillId="0" borderId="23" xfId="0" applyNumberFormat="1" applyFont="1" applyBorder="1"/>
    <xf numFmtId="0" fontId="2" fillId="0" borderId="20" xfId="0" applyFont="1" applyBorder="1"/>
    <xf numFmtId="0" fontId="2" fillId="0" borderId="21" xfId="0" applyFont="1" applyBorder="1"/>
    <xf numFmtId="3" fontId="6" fillId="2" borderId="2" xfId="0" quotePrefix="1" applyNumberFormat="1" applyFont="1" applyFill="1" applyBorder="1"/>
    <xf numFmtId="3" fontId="6" fillId="2" borderId="24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164" fontId="6" fillId="2" borderId="26" xfId="0" applyNumberFormat="1" applyFont="1" applyFill="1" applyBorder="1"/>
    <xf numFmtId="164" fontId="6" fillId="2" borderId="27" xfId="0" applyNumberFormat="1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3" fontId="2" fillId="0" borderId="0" xfId="0" applyNumberFormat="1" applyFont="1"/>
    <xf numFmtId="0" fontId="6" fillId="2" borderId="2" xfId="0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164" fontId="2" fillId="2" borderId="26" xfId="0" applyNumberFormat="1" applyFont="1" applyFill="1" applyBorder="1"/>
    <xf numFmtId="164" fontId="2" fillId="2" borderId="27" xfId="0" applyNumberFormat="1" applyFont="1" applyFill="1" applyBorder="1"/>
    <xf numFmtId="0" fontId="2" fillId="0" borderId="28" xfId="0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4" xfId="0" quotePrefix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0" fontId="2" fillId="0" borderId="19" xfId="0" quotePrefix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6" fillId="2" borderId="24" xfId="0" applyNumberFormat="1" applyFont="1" applyFill="1" applyBorder="1"/>
    <xf numFmtId="3" fontId="6" fillId="2" borderId="25" xfId="0" applyNumberFormat="1" applyFont="1" applyFill="1" applyBorder="1"/>
    <xf numFmtId="164" fontId="2" fillId="0" borderId="0" xfId="0" applyNumberFormat="1" applyFont="1"/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41"/>
  <sheetViews>
    <sheetView tabSelected="1" workbookViewId="0">
      <selection sqref="A1:I1"/>
    </sheetView>
  </sheetViews>
  <sheetFormatPr defaultRowHeight="15" x14ac:dyDescent="0.25"/>
  <cols>
    <col min="1" max="1" width="41.5703125" style="2" customWidth="1"/>
    <col min="2" max="2" width="12.42578125" style="2" bestFit="1" customWidth="1"/>
    <col min="3" max="3" width="12.42578125" style="2" customWidth="1"/>
    <col min="4" max="5" width="15.140625" style="2" bestFit="1" customWidth="1"/>
    <col min="6" max="6" width="12.7109375" style="2" customWidth="1"/>
    <col min="7" max="7" width="14" style="2" bestFit="1" customWidth="1"/>
    <col min="8" max="8" width="14.140625" style="2" customWidth="1"/>
    <col min="9" max="9" width="14.28515625" style="2" customWidth="1"/>
    <col min="10" max="16384" width="9.140625" style="2"/>
  </cols>
  <sheetData>
    <row r="1" spans="1:9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</row>
    <row r="3" spans="1:9" ht="37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6.5" thickBot="1" x14ac:dyDescent="0.3">
      <c r="A4" s="4"/>
      <c r="F4" s="5" t="s">
        <v>1</v>
      </c>
      <c r="G4" s="5"/>
    </row>
    <row r="5" spans="1:9" ht="36.75" customHeight="1" thickBot="1" x14ac:dyDescent="0.3">
      <c r="A5" s="6" t="s">
        <v>2</v>
      </c>
      <c r="B5" s="7" t="s">
        <v>3</v>
      </c>
      <c r="C5" s="8"/>
      <c r="D5" s="9" t="s">
        <v>4</v>
      </c>
      <c r="E5" s="9"/>
      <c r="F5" s="10" t="s">
        <v>5</v>
      </c>
      <c r="G5" s="11"/>
    </row>
    <row r="6" spans="1:9" ht="36.75" customHeight="1" thickBot="1" x14ac:dyDescent="0.3">
      <c r="A6" s="12"/>
      <c r="B6" s="13" t="s">
        <v>6</v>
      </c>
      <c r="C6" s="13" t="s">
        <v>7</v>
      </c>
      <c r="D6" s="13" t="s">
        <v>6</v>
      </c>
      <c r="E6" s="13" t="s">
        <v>7</v>
      </c>
      <c r="F6" s="13" t="s">
        <v>6</v>
      </c>
      <c r="G6" s="13" t="s">
        <v>7</v>
      </c>
    </row>
    <row r="7" spans="1:9" ht="17.25" customHeight="1" x14ac:dyDescent="0.25">
      <c r="A7" s="14" t="s">
        <v>8</v>
      </c>
      <c r="B7" s="15">
        <v>36063162</v>
      </c>
      <c r="C7" s="16">
        <v>36063162</v>
      </c>
      <c r="D7" s="17">
        <v>11840923</v>
      </c>
      <c r="E7" s="18">
        <v>21385511</v>
      </c>
      <c r="F7" s="19"/>
      <c r="G7" s="20"/>
    </row>
    <row r="8" spans="1:9" x14ac:dyDescent="0.25">
      <c r="A8" s="21" t="s">
        <v>9</v>
      </c>
      <c r="B8" s="22">
        <v>7061721</v>
      </c>
      <c r="C8" s="23">
        <v>7061721</v>
      </c>
      <c r="D8" s="24">
        <v>2196565</v>
      </c>
      <c r="E8" s="25">
        <v>2644337</v>
      </c>
      <c r="F8" s="26"/>
      <c r="G8" s="27"/>
    </row>
    <row r="9" spans="1:9" x14ac:dyDescent="0.25">
      <c r="A9" s="21" t="s">
        <v>10</v>
      </c>
      <c r="B9" s="22">
        <v>53457535</v>
      </c>
      <c r="C9" s="23">
        <v>80334089</v>
      </c>
      <c r="D9" s="24"/>
      <c r="E9" s="25"/>
      <c r="F9" s="28"/>
      <c r="G9" s="29"/>
    </row>
    <row r="10" spans="1:9" x14ac:dyDescent="0.25">
      <c r="A10" s="21" t="s">
        <v>11</v>
      </c>
      <c r="B10" s="22">
        <v>10396000</v>
      </c>
      <c r="C10" s="23">
        <v>6990450</v>
      </c>
      <c r="D10" s="24"/>
      <c r="E10" s="25"/>
      <c r="F10" s="28"/>
      <c r="G10" s="29"/>
    </row>
    <row r="11" spans="1:9" x14ac:dyDescent="0.25">
      <c r="A11" s="30" t="s">
        <v>12</v>
      </c>
      <c r="B11" s="22">
        <v>2400000</v>
      </c>
      <c r="C11" s="23">
        <v>2583453</v>
      </c>
      <c r="D11" s="24"/>
      <c r="E11" s="25"/>
      <c r="F11" s="28"/>
      <c r="G11" s="29"/>
    </row>
    <row r="12" spans="1:9" x14ac:dyDescent="0.25">
      <c r="A12" s="31" t="s">
        <v>13</v>
      </c>
      <c r="B12" s="22">
        <v>0</v>
      </c>
      <c r="C12" s="23"/>
      <c r="D12" s="32">
        <v>5000000</v>
      </c>
      <c r="E12" s="33">
        <v>5000000</v>
      </c>
      <c r="F12" s="28"/>
      <c r="G12" s="29"/>
    </row>
    <row r="13" spans="1:9" x14ac:dyDescent="0.25">
      <c r="A13" s="30" t="s">
        <v>14</v>
      </c>
      <c r="B13" s="22">
        <v>1816735</v>
      </c>
      <c r="C13" s="23">
        <v>0</v>
      </c>
      <c r="D13" s="34"/>
      <c r="E13" s="35"/>
      <c r="F13" s="28"/>
      <c r="G13" s="29"/>
    </row>
    <row r="14" spans="1:9" x14ac:dyDescent="0.25">
      <c r="A14" s="36" t="s">
        <v>15</v>
      </c>
      <c r="B14" s="37">
        <f>SUM(B15:B18)</f>
        <v>147479626</v>
      </c>
      <c r="C14" s="38">
        <f>SUM(C15:C18)</f>
        <v>168562312</v>
      </c>
      <c r="D14" s="39">
        <f>SUM(D15:D18)</f>
        <v>0</v>
      </c>
      <c r="E14" s="40">
        <f>SUM(E15:E18)</f>
        <v>1860000</v>
      </c>
      <c r="F14" s="41"/>
      <c r="G14" s="42"/>
    </row>
    <row r="15" spans="1:9" x14ac:dyDescent="0.25">
      <c r="A15" s="43" t="s">
        <v>16</v>
      </c>
      <c r="B15" s="22"/>
      <c r="C15" s="23"/>
      <c r="D15" s="24"/>
      <c r="E15" s="25">
        <v>1860000</v>
      </c>
      <c r="F15" s="28"/>
      <c r="G15" s="29"/>
    </row>
    <row r="16" spans="1:9" x14ac:dyDescent="0.25">
      <c r="A16" s="43" t="s">
        <v>17</v>
      </c>
      <c r="B16" s="22"/>
      <c r="C16" s="23"/>
      <c r="D16" s="24"/>
      <c r="E16" s="25"/>
      <c r="F16" s="28"/>
      <c r="G16" s="29"/>
    </row>
    <row r="17" spans="1:7" x14ac:dyDescent="0.25">
      <c r="A17" s="43" t="s">
        <v>18</v>
      </c>
      <c r="B17" s="22">
        <v>140016231</v>
      </c>
      <c r="C17" s="23">
        <v>158161223</v>
      </c>
      <c r="D17" s="24"/>
      <c r="E17" s="25"/>
      <c r="F17" s="28"/>
      <c r="G17" s="29"/>
    </row>
    <row r="18" spans="1:7" ht="15.75" thickBot="1" x14ac:dyDescent="0.3">
      <c r="A18" s="44" t="s">
        <v>19</v>
      </c>
      <c r="B18" s="45">
        <v>7463395</v>
      </c>
      <c r="C18" s="46">
        <v>10401089</v>
      </c>
      <c r="D18" s="47"/>
      <c r="E18" s="48"/>
      <c r="F18" s="49"/>
      <c r="G18" s="50"/>
    </row>
    <row r="19" spans="1:7" ht="15.75" thickBot="1" x14ac:dyDescent="0.3">
      <c r="A19" s="51" t="s">
        <v>20</v>
      </c>
      <c r="B19" s="52">
        <f>B14+B13+B11+B10+B9+B8+B7+B12</f>
        <v>258674779</v>
      </c>
      <c r="C19" s="53">
        <f>C14+C13+C11+C10+C9+C8+C7+C12</f>
        <v>301595187</v>
      </c>
      <c r="D19" s="54">
        <f>D14+D12+D11+D10+D9+D8+D7</f>
        <v>19037488</v>
      </c>
      <c r="E19" s="55">
        <f>E14+E12+E11+E10+E9+E8+E7</f>
        <v>30889848</v>
      </c>
      <c r="F19" s="56"/>
      <c r="G19" s="57"/>
    </row>
    <row r="20" spans="1:7" ht="15.75" thickBot="1" x14ac:dyDescent="0.3">
      <c r="A20" s="58"/>
      <c r="B20" s="58"/>
      <c r="C20" s="58"/>
    </row>
    <row r="21" spans="1:7" ht="15.75" thickBot="1" x14ac:dyDescent="0.3">
      <c r="A21" s="59" t="s">
        <v>21</v>
      </c>
      <c r="B21" s="60"/>
      <c r="C21" s="61"/>
      <c r="D21" s="62"/>
      <c r="E21" s="63"/>
      <c r="F21" s="56"/>
      <c r="G21" s="57"/>
    </row>
    <row r="22" spans="1:7" x14ac:dyDescent="0.25">
      <c r="A22" s="64" t="s">
        <v>22</v>
      </c>
      <c r="B22" s="65">
        <v>10033000</v>
      </c>
      <c r="C22" s="66">
        <v>10033000</v>
      </c>
      <c r="D22" s="67">
        <v>359285015</v>
      </c>
      <c r="E22" s="68">
        <v>363136440</v>
      </c>
      <c r="F22" s="69"/>
      <c r="G22" s="70"/>
    </row>
    <row r="23" spans="1:7" x14ac:dyDescent="0.25">
      <c r="A23" s="71"/>
      <c r="B23" s="72"/>
      <c r="C23" s="73"/>
      <c r="D23" s="32"/>
      <c r="E23" s="33"/>
      <c r="F23" s="28"/>
      <c r="G23" s="29"/>
    </row>
    <row r="24" spans="1:7" x14ac:dyDescent="0.25">
      <c r="A24" s="71" t="s">
        <v>23</v>
      </c>
      <c r="B24" s="72"/>
      <c r="C24" s="73"/>
      <c r="D24" s="32">
        <v>8014480</v>
      </c>
      <c r="E24" s="33">
        <v>94811060</v>
      </c>
      <c r="F24" s="28"/>
      <c r="G24" s="29"/>
    </row>
    <row r="25" spans="1:7" ht="32.25" customHeight="1" x14ac:dyDescent="0.25">
      <c r="A25" s="71" t="s">
        <v>24</v>
      </c>
      <c r="B25" s="72"/>
      <c r="C25" s="73"/>
      <c r="D25" s="32"/>
      <c r="E25" s="33"/>
      <c r="F25" s="28"/>
      <c r="G25" s="29"/>
    </row>
    <row r="26" spans="1:7" x14ac:dyDescent="0.25">
      <c r="A26" s="71" t="s">
        <v>25</v>
      </c>
      <c r="B26" s="72"/>
      <c r="C26" s="73"/>
      <c r="D26" s="32"/>
      <c r="E26" s="33"/>
      <c r="F26" s="28"/>
      <c r="G26" s="29"/>
    </row>
    <row r="27" spans="1:7" x14ac:dyDescent="0.25">
      <c r="A27" s="74"/>
      <c r="B27" s="72"/>
      <c r="C27" s="73"/>
      <c r="D27" s="32"/>
      <c r="E27" s="33"/>
      <c r="F27" s="28"/>
      <c r="G27" s="29"/>
    </row>
    <row r="28" spans="1:7" x14ac:dyDescent="0.25">
      <c r="A28" s="75" t="s">
        <v>26</v>
      </c>
      <c r="B28" s="76">
        <f>B29</f>
        <v>0</v>
      </c>
      <c r="C28" s="77">
        <f>C29</f>
        <v>0</v>
      </c>
      <c r="D28" s="78">
        <f>D29</f>
        <v>68561736</v>
      </c>
      <c r="E28" s="79">
        <f>E29</f>
        <v>32945089</v>
      </c>
      <c r="F28" s="28"/>
      <c r="G28" s="29"/>
    </row>
    <row r="29" spans="1:7" ht="15.75" thickBot="1" x14ac:dyDescent="0.3">
      <c r="A29" s="80" t="s">
        <v>27</v>
      </c>
      <c r="B29" s="81"/>
      <c r="C29" s="82"/>
      <c r="D29" s="83">
        <v>68561736</v>
      </c>
      <c r="E29" s="84">
        <v>32945089</v>
      </c>
      <c r="F29" s="49"/>
      <c r="G29" s="50"/>
    </row>
    <row r="30" spans="1:7" ht="15.75" thickBot="1" x14ac:dyDescent="0.3">
      <c r="A30" s="59" t="s">
        <v>28</v>
      </c>
      <c r="B30" s="85">
        <f>B22+B24+B25+B26+B28</f>
        <v>10033000</v>
      </c>
      <c r="C30" s="86">
        <f>C22+C24+C25+C26+C28</f>
        <v>10033000</v>
      </c>
      <c r="D30" s="54">
        <f>D22+D24+D28</f>
        <v>435861231</v>
      </c>
      <c r="E30" s="55">
        <f>E22+E24+E28</f>
        <v>490892589</v>
      </c>
      <c r="F30" s="56"/>
      <c r="G30" s="57"/>
    </row>
    <row r="31" spans="1:7" x14ac:dyDescent="0.25">
      <c r="B31" s="58"/>
      <c r="C31" s="58"/>
    </row>
    <row r="32" spans="1:7" x14ac:dyDescent="0.25">
      <c r="B32" s="58">
        <f>B19+B30</f>
        <v>268707779</v>
      </c>
      <c r="C32" s="58">
        <f>C19+C30</f>
        <v>311628187</v>
      </c>
      <c r="D32" s="87">
        <f>D19+D30</f>
        <v>454898719</v>
      </c>
      <c r="E32" s="87">
        <f>E19+E30</f>
        <v>521782437</v>
      </c>
    </row>
    <row r="33" spans="1:5" x14ac:dyDescent="0.25">
      <c r="A33" s="88" t="s">
        <v>29</v>
      </c>
      <c r="B33" s="89">
        <f>B32+D32</f>
        <v>723606498</v>
      </c>
      <c r="C33" s="89"/>
      <c r="D33" s="89">
        <f>C32+E32</f>
        <v>833410624</v>
      </c>
      <c r="E33" s="89"/>
    </row>
    <row r="41" spans="1:5" x14ac:dyDescent="0.25">
      <c r="D41" s="58"/>
      <c r="E41" s="58"/>
    </row>
  </sheetData>
  <mergeCells count="9">
    <mergeCell ref="B33:C33"/>
    <mergeCell ref="D33:E33"/>
    <mergeCell ref="A1:I1"/>
    <mergeCell ref="A3:I3"/>
    <mergeCell ref="F4:G4"/>
    <mergeCell ref="A5:A6"/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3.m.Önk.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2020-06-18T07:46:58Z</dcterms:created>
  <dcterms:modified xsi:type="dcterms:W3CDTF">2020-06-18T07:47:23Z</dcterms:modified>
</cp:coreProperties>
</file>