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8\Rendeletek\"/>
    </mc:Choice>
  </mc:AlternateContent>
  <xr:revisionPtr revIDLastSave="0" documentId="8_{FFD35072-DDA6-4796-9EB8-19163BA544E9}" xr6:coauthVersionLast="32" xr6:coauthVersionMax="32" xr10:uidLastSave="{00000000-0000-0000-0000-000000000000}"/>
  <bookViews>
    <workbookView xWindow="0" yWindow="0" windowWidth="23040" windowHeight="9072" activeTab="7" xr2:uid="{00000000-000D-0000-FFFF-FFFF00000000}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8 . sz. melléklet" sheetId="23" r:id="rId8"/>
    <sheet name="9. sz. melléklet" sheetId="22" r:id="rId9"/>
    <sheet name="10. sz. melléklet" sheetId="29" r:id="rId10"/>
    <sheet name="11. számú melléklet" sheetId="33" r:id="rId11"/>
    <sheet name="12. számú melléklet" sheetId="35" r:id="rId12"/>
    <sheet name="13.számú melléklet" sheetId="36" r:id="rId13"/>
    <sheet name="14.számú melléklet" sheetId="37" r:id="rId14"/>
  </sheets>
  <definedNames>
    <definedName name="_xlnm.Print_Area" localSheetId="0">'1.számú melléklet'!$A$1:$M$56</definedName>
    <definedName name="_xlnm.Print_Area" localSheetId="9">'10. sz. melléklet'!$A$1:$S$39</definedName>
    <definedName name="_xlnm.Print_Area" localSheetId="1">'2. sz. melléklet'!$A$4:$BA$71</definedName>
    <definedName name="_xlnm.Print_Area" localSheetId="2">'3. sz. melléklet '!$A$1:$D$48</definedName>
    <definedName name="_xlnm.Print_Area" localSheetId="3">'4 . sz. melléklet'!$A$1:$F$30</definedName>
    <definedName name="_xlnm.Print_Area" localSheetId="5">'6 . sz. melléklet'!$A$1:$BK$42</definedName>
    <definedName name="_xlnm.Print_Area" localSheetId="6">'7 . sz. melléklet'!$A$1:$J$59</definedName>
    <definedName name="_xlnm.Print_Area" localSheetId="7">'8 . sz. melléklet'!$A$1:$J$34</definedName>
    <definedName name="_xlnm.Print_Area" localSheetId="8">'9. sz. melléklet'!$A$1:$I$66</definedName>
  </definedNames>
  <calcPr calcId="162913"/>
</workbook>
</file>

<file path=xl/calcChain.xml><?xml version="1.0" encoding="utf-8"?>
<calcChain xmlns="http://schemas.openxmlformats.org/spreadsheetml/2006/main">
  <c r="F34" i="37" l="1"/>
  <c r="F25" i="37"/>
  <c r="F36" i="37"/>
  <c r="F15" i="37"/>
  <c r="F30" i="37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F8" i="36"/>
  <c r="F19" i="36"/>
  <c r="F18" i="36"/>
  <c r="F17" i="36"/>
  <c r="F16" i="36"/>
  <c r="F15" i="36"/>
  <c r="F14" i="36"/>
  <c r="F13" i="36"/>
  <c r="F12" i="36"/>
  <c r="F11" i="36"/>
  <c r="F10" i="36"/>
  <c r="F9" i="36"/>
  <c r="H25" i="37"/>
  <c r="G25" i="37"/>
  <c r="H15" i="37"/>
  <c r="G15" i="37"/>
  <c r="E21" i="36"/>
  <c r="D21" i="36"/>
  <c r="F20" i="36"/>
  <c r="F37" i="37" l="1"/>
  <c r="O27" i="35"/>
  <c r="O26" i="35"/>
  <c r="O25" i="35"/>
  <c r="O24" i="35"/>
  <c r="O23" i="35"/>
  <c r="O22" i="35"/>
  <c r="O21" i="35"/>
  <c r="O20" i="35"/>
  <c r="O19" i="35"/>
  <c r="O18" i="35"/>
  <c r="O17" i="35"/>
  <c r="O14" i="35"/>
  <c r="O13" i="35"/>
  <c r="O12" i="35"/>
  <c r="O11" i="35"/>
  <c r="O10" i="35"/>
  <c r="O9" i="35"/>
  <c r="O8" i="35"/>
  <c r="O7" i="35"/>
  <c r="O6" i="35"/>
  <c r="G22" i="21" l="1"/>
  <c r="F22" i="21"/>
  <c r="F46" i="1" l="1"/>
  <c r="E46" i="1"/>
  <c r="C46" i="1"/>
  <c r="K46" i="1"/>
  <c r="J46" i="1"/>
  <c r="I46" i="1"/>
  <c r="N28" i="35" l="1"/>
  <c r="M28" i="35"/>
  <c r="L28" i="35"/>
  <c r="K28" i="35"/>
  <c r="J28" i="35"/>
  <c r="I28" i="35"/>
  <c r="H28" i="35"/>
  <c r="G28" i="35"/>
  <c r="E28" i="35"/>
  <c r="D28" i="35"/>
  <c r="C28" i="35"/>
  <c r="F28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C15" i="35"/>
  <c r="O28" i="35" l="1"/>
  <c r="G27" i="22"/>
  <c r="F27" i="22"/>
  <c r="E27" i="22"/>
  <c r="G23" i="23"/>
  <c r="F23" i="23"/>
  <c r="E23" i="23"/>
  <c r="H40" i="19"/>
  <c r="G40" i="19"/>
  <c r="F40" i="19"/>
  <c r="H22" i="21"/>
  <c r="D70" i="16"/>
  <c r="C70" i="16"/>
  <c r="B70" i="16"/>
  <c r="BD70" i="16"/>
  <c r="BC70" i="16"/>
  <c r="BB70" i="16"/>
  <c r="BA70" i="16"/>
  <c r="AZ70" i="16"/>
  <c r="AY70" i="16"/>
  <c r="AX70" i="16"/>
  <c r="AW70" i="16"/>
  <c r="AV70" i="16"/>
  <c r="AU70" i="16"/>
  <c r="AT70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H70" i="16"/>
  <c r="G70" i="16"/>
  <c r="F70" i="16"/>
  <c r="BD40" i="17"/>
  <c r="BC40" i="17"/>
  <c r="BB40" i="17"/>
  <c r="BA40" i="17"/>
  <c r="AZ40" i="17"/>
  <c r="AY40" i="17"/>
  <c r="AX40" i="17"/>
  <c r="AW40" i="17"/>
  <c r="AV40" i="17"/>
  <c r="AU40" i="17"/>
  <c r="AT40" i="17"/>
  <c r="AS40" i="17"/>
  <c r="AR40" i="17"/>
  <c r="AQ40" i="17"/>
  <c r="AP40" i="17"/>
  <c r="AO40" i="17"/>
  <c r="AN40" i="17"/>
  <c r="AM40" i="17"/>
  <c r="AL40" i="17"/>
  <c r="AK40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D40" i="17"/>
  <c r="C40" i="17"/>
  <c r="B40" i="17"/>
  <c r="E40" i="17"/>
  <c r="R33" i="29"/>
  <c r="Q33" i="29"/>
  <c r="P33" i="29"/>
  <c r="J33" i="29"/>
  <c r="I33" i="29"/>
  <c r="F33" i="29"/>
  <c r="R19" i="29"/>
  <c r="Q19" i="29"/>
  <c r="P19" i="29"/>
  <c r="J19" i="29"/>
  <c r="I19" i="29"/>
  <c r="F19" i="29"/>
  <c r="E20" i="27"/>
  <c r="D20" i="27"/>
  <c r="C20" i="27"/>
</calcChain>
</file>

<file path=xl/sharedStrings.xml><?xml version="1.0" encoding="utf-8"?>
<sst xmlns="http://schemas.openxmlformats.org/spreadsheetml/2006/main" count="628" uniqueCount="430">
  <si>
    <t>1. számú melléklet</t>
  </si>
  <si>
    <t xml:space="preserve">                         2004. I. FÉLÉVI EGYSÉGES PÉNZALAP ÖSSZEVONT MÉRLEGE</t>
  </si>
  <si>
    <t>BEVÉTELEK</t>
  </si>
  <si>
    <t xml:space="preserve">              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</si>
  <si>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</si>
  <si>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</si>
  <si>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</si>
  <si>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</si>
  <si>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</si>
  <si>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</si>
  <si>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</si>
  <si>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</si>
  <si>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</si>
  <si>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</si>
  <si>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</si>
  <si>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</si>
  <si>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</si>
  <si>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</si>
  <si>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</si>
  <si>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</si>
  <si>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</si>
  <si>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</si>
  <si>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Adatok ezer Ft-ban</t>
  </si>
  <si>
    <t>6. számú melléklet</t>
  </si>
  <si>
    <t>adatok ezer Ft-ban</t>
  </si>
  <si>
    <t>7. számú melléklet</t>
  </si>
  <si>
    <t>MEGNEVEZÉS</t>
  </si>
  <si>
    <t>Személyi juttatások</t>
  </si>
  <si>
    <t>ADATOK EZER FORINTBAN</t>
  </si>
  <si>
    <t>Szakfeladat</t>
  </si>
  <si>
    <t>FELHALMOZÁSI BEVÉTELEK</t>
  </si>
  <si>
    <t>MŰKÖDÉSI BEVÉTELEK</t>
  </si>
  <si>
    <t>Támogatásértékű</t>
  </si>
  <si>
    <t>Felhalmozásra</t>
  </si>
  <si>
    <t>Intézményi működési bevétel</t>
  </si>
  <si>
    <t xml:space="preserve">Támogatásértékű </t>
  </si>
  <si>
    <t>Önkormányzatok</t>
  </si>
  <si>
    <t>átvett pénzeszköz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</si>
  <si>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</si>
  <si>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</si>
  <si>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</si>
  <si>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</si>
  <si>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</si>
  <si>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</si>
  <si>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</si>
  <si>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</si>
  <si>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</si>
  <si>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</si>
  <si>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</si>
  <si>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működési kiadás</t>
  </si>
  <si>
    <t>pénzeszköz átadás</t>
  </si>
  <si>
    <t>ERED. EI.</t>
  </si>
  <si>
    <t>FELUJITÁS</t>
  </si>
  <si>
    <t>BERUHÁZÁS</t>
  </si>
  <si>
    <t>8. számú melléklet</t>
  </si>
  <si>
    <t>9.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</si>
  <si>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</si>
  <si>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</si>
  <si>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</si>
  <si>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</si>
  <si>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</si>
  <si>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</si>
  <si>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</si>
  <si>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</si>
  <si>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</si>
  <si>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</si>
  <si>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</si>
  <si>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</si>
  <si>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</si>
  <si>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</si>
  <si>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</si>
  <si>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5. számú melléklet</t>
  </si>
  <si>
    <t>Eredeti</t>
  </si>
  <si>
    <t>előirányzat</t>
  </si>
  <si>
    <t>Módosított</t>
  </si>
  <si>
    <t>EREDETI</t>
  </si>
  <si>
    <t>Költségvetési törvény szerint</t>
  </si>
  <si>
    <t>adatok ezer forintban</t>
  </si>
  <si>
    <t>talajterhelési díj</t>
  </si>
  <si>
    <t>MINDÖSSZESEN:</t>
  </si>
  <si>
    <t xml:space="preserve"> - Általános tartalék</t>
  </si>
  <si>
    <t>általános tartalék</t>
  </si>
  <si>
    <t>10. számú melléklet</t>
  </si>
  <si>
    <t>Önkormányzatok működési támogatásai</t>
  </si>
  <si>
    <t>ÁHT-n belüli megelőlegezések</t>
  </si>
  <si>
    <t>Egyéb műk.célú támogatások ÁHT-n b</t>
  </si>
  <si>
    <t>011130.Önkorm.jogalkotó tev.</t>
  </si>
  <si>
    <t>018010.Önkorm.elsz.közp.ktgvetéssel</t>
  </si>
  <si>
    <t>018030.Támogatási célú fin.műv.</t>
  </si>
  <si>
    <t>041233.Hosszabb időtart.közf.</t>
  </si>
  <si>
    <t>066020.Város és községgazd.</t>
  </si>
  <si>
    <t>072111.Háziorvosi alapellátás</t>
  </si>
  <si>
    <t>074031.Család és nővédelmi e.gond.</t>
  </si>
  <si>
    <t>082091.Közművelődési tev.</t>
  </si>
  <si>
    <t>107051.Szociális étkeztetés</t>
  </si>
  <si>
    <t>900020.Önkorm.funkc.nem sor.bev.Á.k.</t>
  </si>
  <si>
    <t>gépjárműadó</t>
  </si>
  <si>
    <t>Egyéb műk.célú tám.bev.ÁHT-n belülről</t>
  </si>
  <si>
    <t>- társadalombiztosítás pénzügyi alapjai</t>
  </si>
  <si>
    <t>Egyéb működési célú átvett pénzeszközök</t>
  </si>
  <si>
    <t>- egyéb vállalkozások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</si>
  <si>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</si>
  <si>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</si>
  <si>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</si>
  <si>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</si>
  <si>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</si>
  <si>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VASSZENTMIHÁLY KÖZSÉGI ÖNKORMÁNYZAT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</si>
  <si>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</si>
  <si>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</si>
  <si>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</si>
  <si>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</si>
  <si>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 xml:space="preserve"> - ÁHT-n belüli megelőleg.visszaf.</t>
  </si>
  <si>
    <t>- Önkormányzatok működési támogatásai</t>
  </si>
  <si>
    <t>- Egyéb működési célú tám.bev.ÁHT-n b.</t>
  </si>
  <si>
    <t>- Felhalmozási célú önkorm.tám.</t>
  </si>
  <si>
    <t>- Egyéb felhalm.célú tám.bev.ÁHT-n belül.</t>
  </si>
  <si>
    <t>- Működési bevételek</t>
  </si>
  <si>
    <t>- Egyéb működési célú átvett pénzeszközök</t>
  </si>
  <si>
    <t>- Előző év ktgvetési maradványának igényb.</t>
  </si>
  <si>
    <t>felhalm.bev.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</si>
  <si>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</si>
  <si>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</si>
  <si>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</si>
  <si>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</si>
  <si>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</si>
  <si>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</si>
  <si>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</si>
  <si>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</si>
  <si>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</si>
  <si>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</si>
  <si>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</si>
  <si>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</si>
  <si>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</si>
  <si>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</si>
  <si>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082044. Könyvtári szolg.</t>
  </si>
  <si>
    <t>082091. Közművelődés</t>
  </si>
  <si>
    <t>013320. Köztemető fenntartás</t>
  </si>
  <si>
    <t>041233. Hosszabb időtartamú közfog.</t>
  </si>
  <si>
    <t>051030. Hulladékszállítás</t>
  </si>
  <si>
    <t>084031. Civil szervezetek támogatása</t>
  </si>
  <si>
    <t>ÁHT-n belüli</t>
  </si>
  <si>
    <t>megelőlegezések</t>
  </si>
  <si>
    <t>visszafizetése</t>
  </si>
  <si>
    <t>Közhatalmi bevételek</t>
  </si>
  <si>
    <t>Működési bevételek</t>
  </si>
  <si>
    <t>VASSZENTMIHÁLY KÖZSÉG ÖNKORMÁNYZATA</t>
  </si>
  <si>
    <t>Kötelező</t>
  </si>
  <si>
    <t>Önként vállalt</t>
  </si>
  <si>
    <t>Államigazgatási</t>
  </si>
  <si>
    <t>Összesen</t>
  </si>
  <si>
    <t>feladat</t>
  </si>
  <si>
    <t>Támogatásértékű működési kiadás: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</si>
  <si>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</si>
  <si>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</si>
  <si>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</si>
  <si>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</si>
  <si>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</si>
  <si>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</si>
  <si>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</si>
  <si>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</si>
  <si>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</si>
  <si>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 xml:space="preserve"> - helyi önkormányzatoktól</t>
  </si>
  <si>
    <t>- OEP támogatás</t>
  </si>
  <si>
    <t>Előző évi működési célú pénzmaradvány</t>
  </si>
  <si>
    <t>FELHALMOZÁS KÖLTSÉGVETÉS ÖSSZESEN:</t>
  </si>
  <si>
    <t>BEVÉTELEK MINDÖSSZESEN:</t>
  </si>
  <si>
    <t xml:space="preserve">Munkaadót terhelő járulékok </t>
  </si>
  <si>
    <t>Államig.</t>
  </si>
  <si>
    <t>ÁHT-n belüli megelőlegezések visszafiz.</t>
  </si>
  <si>
    <t>Vasszentmihály Község Önkormányzata</t>
  </si>
  <si>
    <t>Egyéb működési célú átvett pénzezsköz</t>
  </si>
  <si>
    <t>- egyéb vállalkozástól</t>
  </si>
  <si>
    <t>Egyéb műk.célú tám.ért.bev.ÁHT-n bel.</t>
  </si>
  <si>
    <t>- helyi önkormányzattól</t>
  </si>
  <si>
    <t>- TB-től</t>
  </si>
  <si>
    <t>- elkülönített állami pénzalapoktól</t>
  </si>
  <si>
    <t>Finanszírozási bevételek</t>
  </si>
  <si>
    <t>Pénzmaradvány</t>
  </si>
  <si>
    <t>- működési célú</t>
  </si>
  <si>
    <t>- felhalmozási célú</t>
  </si>
  <si>
    <t>Felhalmozási célú támogatások ÁHT-n belülről</t>
  </si>
  <si>
    <t>Munkaadókat terhelő járulékok</t>
  </si>
  <si>
    <t>Finanszírozási kiadások</t>
  </si>
  <si>
    <t>- nemzetiségi önkormányzatnak</t>
  </si>
  <si>
    <t>- helyi önkormányzatoknak</t>
  </si>
  <si>
    <t>- önkormányzati társulásnak</t>
  </si>
  <si>
    <t>Egyéb működési célú tám.ÁHT-n k.</t>
  </si>
  <si>
    <t>- egyéb vállalkozásnak</t>
  </si>
  <si>
    <t>- civil szervezeteknek</t>
  </si>
  <si>
    <t>Ellátottak pénzbeli juttatásai</t>
  </si>
  <si>
    <t>Felhalmozási kiadások</t>
  </si>
  <si>
    <t>- felújítás</t>
  </si>
  <si>
    <t>- beruházás</t>
  </si>
  <si>
    <t>- felhalmozási célú tám. helyi önk.</t>
  </si>
  <si>
    <t>Helyi önkormányzatok működésének általános támogatása</t>
  </si>
  <si>
    <t>Zöldterület-gazdálkodással kapcsolatos fel.ellátásának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</si>
  <si>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</si>
  <si>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</si>
  <si>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</si>
  <si>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</si>
  <si>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szociális és gyermekjóléti fel.támogatása</t>
  </si>
  <si>
    <t>Települési önkormányzatok szociális feladatainak támogatása</t>
  </si>
  <si>
    <t>Könyvtári, közművelődési feladatok támogatása</t>
  </si>
  <si>
    <t>Nyilvános könyvtári és közművelődési feladatok</t>
  </si>
  <si>
    <t>Működési célú költségvetési támogatások és kiegészítő támogatások</t>
  </si>
  <si>
    <t>egyéb közhatalmi bevétel</t>
  </si>
  <si>
    <t>Köztemetés</t>
  </si>
  <si>
    <t>- Közhatalmi bevételek</t>
  </si>
  <si>
    <t>- Finanszírozási bevételek</t>
  </si>
  <si>
    <t>- felhalmozási célú tám.helyi önk.</t>
  </si>
  <si>
    <t>Pénmaradvány</t>
  </si>
  <si>
    <t>013350.Önkormányzati vagyonnal való g</t>
  </si>
  <si>
    <t xml:space="preserve">Felhalm.célú </t>
  </si>
  <si>
    <t>visszatér.tám.</t>
  </si>
  <si>
    <t>018010.Önkorm.elszám.közp.ktgvet.</t>
  </si>
  <si>
    <t>Önkormányzatok működési célú tám.</t>
  </si>
  <si>
    <t>Közhatalmi bevételek:</t>
  </si>
  <si>
    <t>-Gépjárműadó</t>
  </si>
  <si>
    <t>-Talajterhelési díj</t>
  </si>
  <si>
    <t>-egyéb közhatalmi bevételek</t>
  </si>
  <si>
    <t>Egyéb működési célú átvett pénzeszk.</t>
  </si>
  <si>
    <t>Egyéb működési célú tám.ért.bev.ÁHT-n b</t>
  </si>
  <si>
    <t>- gépjárműadó</t>
  </si>
  <si>
    <t>- talajterhelési díj</t>
  </si>
  <si>
    <t>- egyéb közhatalmi bevétel</t>
  </si>
  <si>
    <t>Egyéb műk.c.tám.ÁHT-n kívülre</t>
  </si>
  <si>
    <t>Tartalékok</t>
  </si>
  <si>
    <t>Felhalmozási célú önkormányzati támogatások</t>
  </si>
  <si>
    <t>- egyéb civil szervezet</t>
  </si>
  <si>
    <t>Felhalmozási célú önkorm-i támogatás</t>
  </si>
  <si>
    <t>- egyéb civil szervezettől</t>
  </si>
  <si>
    <t>Eredeti ei.</t>
  </si>
  <si>
    <t>önkorm.saját hatáskörben adott pü-i ell.</t>
  </si>
  <si>
    <t>összesen</t>
  </si>
  <si>
    <t>- elkülönített állami pü- alapok</t>
  </si>
  <si>
    <t>Felhalm. célú p. átadás ÁHT-n bel.</t>
  </si>
  <si>
    <t>Felhalmozási célú önkorm.tám.</t>
  </si>
  <si>
    <t>018030. Támogatási célú fin.műv.</t>
  </si>
  <si>
    <t>Eredeti ei.Módosítás  Módosított</t>
  </si>
  <si>
    <t>Módosítás</t>
  </si>
  <si>
    <t xml:space="preserve">  MÓDOSÍTOTT MŰKÖDÉSRE ÁTVETT PÉNZESZKÖZ ÉS TÁMOGATÁSÉRTÉKŰ MŰKÖDÉSI </t>
  </si>
  <si>
    <t xml:space="preserve">             MÓDOSÍTOTT  MÜKÖDÉSI KIADÁSOK KORMÁNYZATI FUNKCIÓNKÉNT </t>
  </si>
  <si>
    <t>MÓDOSÍTOTT TÁMOGATÁSÉRTÉKŰ MŰKÖDÉSI KIADÁSOK ÉS MŰKÖDÉSRE ÁTADOTT</t>
  </si>
  <si>
    <t>Mód</t>
  </si>
  <si>
    <t>MÓDOSÍTOTT MŰKÖDÉSI ÉS FELHALMOZÁSI CÉLÚ BEVÉTELI ÉS KIADÁSI ELŐIRÁNYZATOK BEMUTATÁSA MÉRLEGSZERŰEN</t>
  </si>
  <si>
    <t>11. számú melléklet</t>
  </si>
  <si>
    <t>12.számú melléklet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</si>
  <si>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</si>
  <si>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</si>
  <si>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</si>
  <si>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</si>
  <si>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</si>
  <si>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</si>
  <si>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</si>
  <si>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</si>
  <si>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</si>
  <si>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</si>
  <si>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</si>
  <si>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</si>
  <si>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Közhatalmi bevétel</t>
  </si>
  <si>
    <t>BEVÉTELEK ÖSSZESEN</t>
  </si>
  <si>
    <t>Beruházás</t>
  </si>
  <si>
    <t>Felújítás</t>
  </si>
  <si>
    <t>KIADÁSOK ÖSSZESEN:</t>
  </si>
  <si>
    <t>Önkorm. ktgv. Tám.</t>
  </si>
  <si>
    <t>Szociális hozzáj.adó</t>
  </si>
  <si>
    <t>Egyéb műk.c.t.bel.</t>
  </si>
  <si>
    <t>Egyéb műk.c.t.kív.</t>
  </si>
  <si>
    <t>Ellátottak pénzbeli j.</t>
  </si>
  <si>
    <t>Egyéb m.c.tám.k.</t>
  </si>
  <si>
    <t>Egyéb m.c.tám.b.</t>
  </si>
  <si>
    <t>Felhalm.c.önk.tám.</t>
  </si>
  <si>
    <t>Felh.p.át.bel.</t>
  </si>
  <si>
    <t>2017.évi EGYSÉGES PÉNZALAP MÓDOSÍTOTT ÖSSZEVONT MÉRLEGE</t>
  </si>
  <si>
    <t>Egyéb felhalmozási célú p.átv.ÁHT-n kív.</t>
  </si>
  <si>
    <t>- háztartásoktól</t>
  </si>
  <si>
    <t xml:space="preserve">MÓDOSÍTOTT BEVÉTELEK KORMÁNYZATI FUNKCIÓNKÉNT 2017. ÉV </t>
  </si>
  <si>
    <t xml:space="preserve">2017.ÉVI  MÓDOSÍTOTT NORMATÍV ÁLLAMI TÁMOGATÁSOK </t>
  </si>
  <si>
    <t>11162         1030          12192</t>
  </si>
  <si>
    <t>1960             0              1960</t>
  </si>
  <si>
    <t>1696             0               1696</t>
  </si>
  <si>
    <t>474               0                474</t>
  </si>
  <si>
    <t>329               0                329</t>
  </si>
  <si>
    <t>5000             0               5000</t>
  </si>
  <si>
    <t>Kiegészítés</t>
  </si>
  <si>
    <t>1703           1030           2733</t>
  </si>
  <si>
    <t>2540             0             2540</t>
  </si>
  <si>
    <t>1200             0              1200</t>
  </si>
  <si>
    <t>1200             0               1200</t>
  </si>
  <si>
    <t>0                1151           1151</t>
  </si>
  <si>
    <t>0                1000           1000</t>
  </si>
  <si>
    <t>14902         3181           18083</t>
  </si>
  <si>
    <t>AZ ÖNKORMÁNYZAT 2017. ÉVI MÓDOSÍTOTT ADÓBEVÉTELEI</t>
  </si>
  <si>
    <t>BEVÉTELEK 2017.ÉVBEN</t>
  </si>
  <si>
    <t>2017. év</t>
  </si>
  <si>
    <t>PÉNZESZKÖZÖK 2017. ÉVBEN</t>
  </si>
  <si>
    <t xml:space="preserve">   Ellátottak módosított pénzbeli juttatásai 2017. évben</t>
  </si>
  <si>
    <t>Önkormányzat saját hatáskörben adott pü.e</t>
  </si>
  <si>
    <t>MÓDOSÍTOTT BERUHÁZÁSI ÉS FELÚJÍTÁSI KIADÁSOK 2017.ÉVBEN</t>
  </si>
  <si>
    <t>hivatal épületének felújítása</t>
  </si>
  <si>
    <t xml:space="preserve">kisértékű tárgyi eszköz beszerzés </t>
  </si>
  <si>
    <t>kávéfőző vásárlás (hivatal)</t>
  </si>
  <si>
    <t>hangfal vásárlás (közművelődés)</t>
  </si>
  <si>
    <t>fűkasza vásárlás (közfogalakoztatás)</t>
  </si>
  <si>
    <t>2017. ÉV</t>
  </si>
  <si>
    <t>MÓDOSÍTOTT BEVÉTELEINEK ÉS KIADÁSAINAK MEGOSZTÁSA FELADATONKÉNT 2017. ÉVBEN</t>
  </si>
  <si>
    <t>14138       864   15002</t>
  </si>
  <si>
    <t>2607           71     2678</t>
  </si>
  <si>
    <t>7782      6281    14063</t>
  </si>
  <si>
    <t>0            596         596</t>
  </si>
  <si>
    <t>2803         0        2803</t>
  </si>
  <si>
    <t>1182         0       1182</t>
  </si>
  <si>
    <t>1621         0       1621</t>
  </si>
  <si>
    <t>554         68        622</t>
  </si>
  <si>
    <t>14           63          77</t>
  </si>
  <si>
    <t>540          5           545</t>
  </si>
  <si>
    <t>2400         0         2400</t>
  </si>
  <si>
    <t>10795    382    11177</t>
  </si>
  <si>
    <t>4081    -1715     2366</t>
  </si>
  <si>
    <t>45160   6547   51707</t>
  </si>
  <si>
    <t>34365    6165    40530</t>
  </si>
  <si>
    <t>14902      2181  17083</t>
  </si>
  <si>
    <t>5280        109     5389</t>
  </si>
  <si>
    <t>4900          0       4900</t>
  </si>
  <si>
    <t>180        -180        0</t>
  </si>
  <si>
    <t>200          289       489</t>
  </si>
  <si>
    <t>470          103       573</t>
  </si>
  <si>
    <t>208        2364     2572</t>
  </si>
  <si>
    <t>7440      1730     9170</t>
  </si>
  <si>
    <t>2182      -418      1764</t>
  </si>
  <si>
    <t>3125         61      3186</t>
  </si>
  <si>
    <t>2133     2087     4220</t>
  </si>
  <si>
    <t>Felhalmozási célú p.átvétel ÁHT-n kív.</t>
  </si>
  <si>
    <t>0           140         140</t>
  </si>
  <si>
    <t>6065     -1714    4351</t>
  </si>
  <si>
    <t>10795      0       10795</t>
  </si>
  <si>
    <t>0          1000       1000</t>
  </si>
  <si>
    <t>0                634     634</t>
  </si>
  <si>
    <t>10795  1140      11935</t>
  </si>
  <si>
    <t>45160   6547     51707</t>
  </si>
  <si>
    <t>34365   5407     39772</t>
  </si>
  <si>
    <t>14138      864 15002</t>
  </si>
  <si>
    <t>2607         71    2678</t>
  </si>
  <si>
    <t>7782     6281  14063</t>
  </si>
  <si>
    <t>2400        0      2400</t>
  </si>
  <si>
    <t>2443        0      2443</t>
  </si>
  <si>
    <t>360       0          360</t>
  </si>
  <si>
    <t>822         0        822</t>
  </si>
  <si>
    <t>360        0         360</t>
  </si>
  <si>
    <t>1621       0      1621</t>
  </si>
  <si>
    <t>554         68     622</t>
  </si>
  <si>
    <t>14           63       77</t>
  </si>
  <si>
    <t>540           5    545</t>
  </si>
  <si>
    <t>0           596       596</t>
  </si>
  <si>
    <t>4081   -1715    2366</t>
  </si>
  <si>
    <t>29370    7812  37182</t>
  </si>
  <si>
    <t>4995   -1647   3348</t>
  </si>
  <si>
    <t>10795   382   11177</t>
  </si>
  <si>
    <t>29370   7812   37182</t>
  </si>
  <si>
    <t>15790  -1265  14525</t>
  </si>
  <si>
    <t>14902     2181  17083</t>
  </si>
  <si>
    <t>0         1000       1000</t>
  </si>
  <si>
    <t>0                634    634</t>
  </si>
  <si>
    <t>5280         109   5389</t>
  </si>
  <si>
    <t>4900          0      4900</t>
  </si>
  <si>
    <t>180          -180     0</t>
  </si>
  <si>
    <t>200          289      489</t>
  </si>
  <si>
    <t>470      103        573</t>
  </si>
  <si>
    <t>2133     2087      4220</t>
  </si>
  <si>
    <t>74            0            74</t>
  </si>
  <si>
    <t>134     2364      2498</t>
  </si>
  <si>
    <t>7440      1730    9170</t>
  </si>
  <si>
    <t>2182     -418      1764</t>
  </si>
  <si>
    <t>1674        0         1674</t>
  </si>
  <si>
    <t>4391      -1714   2677</t>
  </si>
  <si>
    <t>29370   4654     34024</t>
  </si>
  <si>
    <t>4995       753    5748</t>
  </si>
  <si>
    <t>0            140      140</t>
  </si>
  <si>
    <t>10795     0      10795</t>
  </si>
  <si>
    <t>0          1000      1000</t>
  </si>
  <si>
    <t>10795   140      10935</t>
  </si>
  <si>
    <t>29370  5654   35024</t>
  </si>
  <si>
    <t>15790  893      16683</t>
  </si>
  <si>
    <t>Vasszentmihály Község Önkormányzat 2017. évi módosított  előirányzat-felhasználási ütemterve</t>
  </si>
  <si>
    <t>Felhalm.c.tám kiv.</t>
  </si>
  <si>
    <t>Nyitó</t>
  </si>
  <si>
    <t>Pénzforgalmi</t>
  </si>
  <si>
    <t>Záró</t>
  </si>
  <si>
    <t>Hónap</t>
  </si>
  <si>
    <t>pénzáll.</t>
  </si>
  <si>
    <t>Bevétel</t>
  </si>
  <si>
    <t>Kiadás</t>
  </si>
  <si>
    <t>Egyenleg</t>
  </si>
  <si>
    <t>pénzállomány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</si>
  <si>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</si>
  <si>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</si>
  <si>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</si>
  <si>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</si>
  <si>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</si>
  <si>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</si>
  <si>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</si>
  <si>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</si>
  <si>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</si>
  <si>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</si>
  <si>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</si>
  <si>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</si>
  <si>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</si>
  <si>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alakulását bemutató mérleg</t>
  </si>
  <si>
    <t>2017.</t>
  </si>
  <si>
    <t>2018.</t>
  </si>
  <si>
    <t>2019.</t>
  </si>
  <si>
    <t>Önkormányzatok működési támogatása</t>
  </si>
  <si>
    <t>Egyéb működési célú tám.ért.bev.ÁHT-n belülről</t>
  </si>
  <si>
    <t>Egyéb működési célú tám.ért.bev.ÁHT-n kívülről</t>
  </si>
  <si>
    <t>Működési bevételek összesen</t>
  </si>
  <si>
    <t>Általános tartalék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</si>
  <si>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</si>
  <si>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</si>
  <si>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</si>
  <si>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</si>
  <si>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összesen</t>
  </si>
  <si>
    <t>Önkormányzat bevételei összesen</t>
  </si>
  <si>
    <t>Önkormányzat kiadásai összesen</t>
  </si>
  <si>
    <t>13. számú melléklet</t>
  </si>
  <si>
    <t>Vasszentmihály Község Önkormányzat 2017. évi módosított likviditási terve</t>
  </si>
  <si>
    <t>14. számú melléklet</t>
  </si>
  <si>
    <t>Módosított működési és fejlesztési célú bevételek és kiadások 2017-2018-2019. évek</t>
  </si>
  <si>
    <t>Felhalmozási c.p.átv.ÁHT-n kívülről</t>
  </si>
  <si>
    <t>Felhalmozási célú önkormányzati támogatás</t>
  </si>
  <si>
    <t>Felhalmozási célú kiadások (felújítás,beruházás)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</si>
</sst>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3" fillId="0" borderId="0"/>
  </cellStyleXfs>
  <cellXfs count="5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4" xfId="0" applyBorder="1"/>
    <xf numFmtId="0" fontId="9" fillId="0" borderId="0" xfId="0" applyFont="1"/>
    <xf numFmtId="0" fontId="10" fillId="0" borderId="0" xfId="0" applyFont="1"/>
    <xf numFmtId="0" fontId="4" fillId="2" borderId="20" xfId="0" applyFont="1" applyFill="1" applyBorder="1"/>
    <xf numFmtId="0" fontId="4" fillId="2" borderId="2" xfId="0" applyFont="1" applyFill="1" applyBorder="1"/>
    <xf numFmtId="0" fontId="4" fillId="2" borderId="21" xfId="0" applyFont="1" applyFill="1" applyBorder="1"/>
    <xf numFmtId="0" fontId="11" fillId="2" borderId="22" xfId="0" applyFont="1" applyFill="1" applyBorder="1"/>
    <xf numFmtId="0" fontId="4" fillId="2" borderId="22" xfId="0" applyFont="1" applyFill="1" applyBorder="1"/>
    <xf numFmtId="0" fontId="4" fillId="2" borderId="22" xfId="0" applyFont="1" applyFill="1" applyBorder="1" applyAlignment="1">
      <alignment horizontal="center"/>
    </xf>
    <xf numFmtId="0" fontId="1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7" fillId="2" borderId="20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2" fillId="2" borderId="20" xfId="0" applyFont="1" applyFill="1" applyBorder="1"/>
    <xf numFmtId="0" fontId="2" fillId="2" borderId="21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7" fillId="0" borderId="25" xfId="3" applyBorder="1"/>
    <xf numFmtId="0" fontId="7" fillId="0" borderId="8" xfId="3" applyBorder="1"/>
    <xf numFmtId="0" fontId="7" fillId="0" borderId="26" xfId="3" applyBorder="1"/>
    <xf numFmtId="0" fontId="7" fillId="0" borderId="27" xfId="3" applyBorder="1"/>
    <xf numFmtId="0" fontId="7" fillId="0" borderId="28" xfId="3" applyBorder="1"/>
    <xf numFmtId="0" fontId="2" fillId="0" borderId="28" xfId="3" applyFont="1" applyBorder="1"/>
    <xf numFmtId="0" fontId="2" fillId="0" borderId="0" xfId="3" applyFont="1" applyBorder="1"/>
    <xf numFmtId="0" fontId="7" fillId="0" borderId="0" xfId="3" applyBorder="1"/>
    <xf numFmtId="0" fontId="7" fillId="0" borderId="0" xfId="3"/>
    <xf numFmtId="0" fontId="2" fillId="0" borderId="0" xfId="3" applyFont="1"/>
    <xf numFmtId="0" fontId="7" fillId="0" borderId="29" xfId="3" applyBorder="1"/>
    <xf numFmtId="0" fontId="6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7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2" xfId="3" applyFont="1" applyBorder="1" applyAlignment="1">
      <alignment horizontal="center"/>
    </xf>
    <xf numFmtId="0" fontId="2" fillId="0" borderId="30" xfId="3" applyFont="1" applyBorder="1" applyAlignment="1"/>
    <xf numFmtId="0" fontId="2" fillId="0" borderId="17" xfId="3" applyFont="1" applyBorder="1" applyAlignment="1">
      <alignment horizontal="center"/>
    </xf>
    <xf numFmtId="0" fontId="2" fillId="0" borderId="21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0" xfId="3" applyBorder="1" applyAlignment="1"/>
    <xf numFmtId="0" fontId="2" fillId="0" borderId="31" xfId="3" applyFont="1" applyBorder="1" applyAlignment="1">
      <alignment horizontal="center"/>
    </xf>
    <xf numFmtId="0" fontId="2" fillId="0" borderId="15" xfId="3" applyFont="1" applyBorder="1"/>
    <xf numFmtId="0" fontId="2" fillId="0" borderId="32" xfId="3" applyFont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0" fontId="2" fillId="0" borderId="32" xfId="3" applyFont="1" applyFill="1" applyBorder="1"/>
    <xf numFmtId="0" fontId="2" fillId="0" borderId="33" xfId="3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36" xfId="3" applyBorder="1"/>
    <xf numFmtId="0" fontId="7" fillId="0" borderId="24" xfId="3" applyFont="1" applyBorder="1"/>
    <xf numFmtId="0" fontId="7" fillId="0" borderId="22" xfId="3" applyFont="1" applyBorder="1"/>
    <xf numFmtId="1" fontId="7" fillId="0" borderId="22" xfId="3" applyNumberFormat="1" applyFont="1" applyBorder="1"/>
    <xf numFmtId="0" fontId="7" fillId="0" borderId="37" xfId="3" applyFont="1" applyBorder="1"/>
    <xf numFmtId="0" fontId="7" fillId="0" borderId="36" xfId="3" applyFont="1" applyBorder="1"/>
    <xf numFmtId="0" fontId="7" fillId="0" borderId="23" xfId="3" applyFont="1" applyBorder="1"/>
    <xf numFmtId="0" fontId="7" fillId="0" borderId="0" xfId="3" applyFont="1" applyBorder="1"/>
    <xf numFmtId="0" fontId="7" fillId="0" borderId="21" xfId="3" applyFont="1" applyBorder="1"/>
    <xf numFmtId="0" fontId="7" fillId="0" borderId="1" xfId="3" applyFont="1" applyBorder="1"/>
    <xf numFmtId="1" fontId="7" fillId="0" borderId="1" xfId="3" applyNumberFormat="1" applyFont="1" applyBorder="1"/>
    <xf numFmtId="0" fontId="7" fillId="0" borderId="38" xfId="3" applyFont="1" applyBorder="1"/>
    <xf numFmtId="0" fontId="7" fillId="0" borderId="39" xfId="3" applyFont="1" applyBorder="1"/>
    <xf numFmtId="0" fontId="7" fillId="0" borderId="20" xfId="3" applyFont="1" applyBorder="1"/>
    <xf numFmtId="0" fontId="7" fillId="0" borderId="39" xfId="3" applyBorder="1"/>
    <xf numFmtId="0" fontId="7" fillId="0" borderId="21" xfId="3" applyBorder="1"/>
    <xf numFmtId="0" fontId="7" fillId="0" borderId="1" xfId="3" applyBorder="1"/>
    <xf numFmtId="0" fontId="7" fillId="0" borderId="38" xfId="3" applyBorder="1"/>
    <xf numFmtId="0" fontId="7" fillId="0" borderId="20" xfId="3" applyBorder="1"/>
    <xf numFmtId="0" fontId="7" fillId="0" borderId="40" xfId="3" applyBorder="1"/>
    <xf numFmtId="0" fontId="7" fillId="0" borderId="27" xfId="3" applyFont="1" applyBorder="1"/>
    <xf numFmtId="1" fontId="7" fillId="0" borderId="27" xfId="3" applyNumberFormat="1" applyFont="1" applyBorder="1"/>
    <xf numFmtId="0" fontId="7" fillId="0" borderId="41" xfId="3" applyBorder="1"/>
    <xf numFmtId="0" fontId="7" fillId="0" borderId="42" xfId="3" applyBorder="1"/>
    <xf numFmtId="0" fontId="7" fillId="0" borderId="43" xfId="3" applyBorder="1"/>
    <xf numFmtId="0" fontId="7" fillId="0" borderId="28" xfId="3" applyFont="1" applyBorder="1"/>
    <xf numFmtId="1" fontId="7" fillId="0" borderId="28" xfId="3" applyNumberFormat="1" applyFont="1" applyBorder="1"/>
    <xf numFmtId="0" fontId="7" fillId="0" borderId="44" xfId="3" applyBorder="1"/>
    <xf numFmtId="0" fontId="2" fillId="0" borderId="45" xfId="3" applyFont="1" applyBorder="1"/>
    <xf numFmtId="0" fontId="2" fillId="0" borderId="46" xfId="3" applyFont="1" applyBorder="1"/>
    <xf numFmtId="1" fontId="7" fillId="0" borderId="0" xfId="3" applyNumberFormat="1" applyFont="1" applyBorder="1"/>
    <xf numFmtId="0" fontId="7" fillId="0" borderId="0" xfId="3" applyAlignment="1"/>
    <xf numFmtId="0" fontId="2" fillId="0" borderId="47" xfId="3" applyFont="1" applyFill="1" applyBorder="1" applyAlignment="1">
      <alignment horizontal="center"/>
    </xf>
    <xf numFmtId="0" fontId="2" fillId="0" borderId="40" xfId="3" applyFont="1" applyBorder="1"/>
    <xf numFmtId="1" fontId="2" fillId="0" borderId="0" xfId="3" applyNumberFormat="1" applyFont="1" applyBorder="1"/>
    <xf numFmtId="0" fontId="2" fillId="0" borderId="49" xfId="3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8" xfId="3" applyFont="1" applyBorder="1"/>
    <xf numFmtId="0" fontId="7" fillId="0" borderId="45" xfId="3" applyBorder="1"/>
    <xf numFmtId="0" fontId="7" fillId="0" borderId="46" xfId="3" applyBorder="1"/>
    <xf numFmtId="0" fontId="7" fillId="0" borderId="2" xfId="3" applyBorder="1"/>
    <xf numFmtId="0" fontId="7" fillId="0" borderId="2" xfId="3" applyFont="1" applyBorder="1"/>
    <xf numFmtId="0" fontId="7" fillId="0" borderId="5" xfId="3" applyBorder="1"/>
    <xf numFmtId="0" fontId="2" fillId="0" borderId="53" xfId="3" applyFont="1" applyBorder="1"/>
    <xf numFmtId="0" fontId="7" fillId="0" borderId="0" xfId="2"/>
    <xf numFmtId="0" fontId="1" fillId="0" borderId="0" xfId="1"/>
    <xf numFmtId="0" fontId="2" fillId="0" borderId="0" xfId="2" applyFont="1" applyAlignment="1"/>
    <xf numFmtId="0" fontId="2" fillId="0" borderId="34" xfId="2" applyFont="1" applyBorder="1" applyAlignment="1">
      <alignment horizontal="center"/>
    </xf>
    <xf numFmtId="0" fontId="2" fillId="0" borderId="47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7" fillId="0" borderId="1" xfId="2" applyBorder="1"/>
    <xf numFmtId="0" fontId="7" fillId="0" borderId="38" xfId="2" applyBorder="1"/>
    <xf numFmtId="0" fontId="2" fillId="0" borderId="34" xfId="2" applyFont="1" applyBorder="1"/>
    <xf numFmtId="0" fontId="7" fillId="0" borderId="52" xfId="2" applyBorder="1"/>
    <xf numFmtId="0" fontId="2" fillId="0" borderId="0" xfId="2" applyFont="1" applyBorder="1"/>
    <xf numFmtId="0" fontId="7" fillId="0" borderId="0" xfId="2" applyBorder="1"/>
    <xf numFmtId="0" fontId="2" fillId="0" borderId="34" xfId="3" applyFont="1" applyBorder="1"/>
    <xf numFmtId="0" fontId="7" fillId="0" borderId="22" xfId="3" applyBorder="1"/>
    <xf numFmtId="0" fontId="7" fillId="0" borderId="37" xfId="3" applyBorder="1"/>
    <xf numFmtId="1" fontId="7" fillId="0" borderId="0" xfId="3" applyNumberFormat="1" applyBorder="1"/>
    <xf numFmtId="0" fontId="7" fillId="0" borderId="5" xfId="3" applyFont="1" applyBorder="1"/>
    <xf numFmtId="0" fontId="3" fillId="0" borderId="0" xfId="3" applyFont="1" applyBorder="1"/>
    <xf numFmtId="1" fontId="7" fillId="0" borderId="22" xfId="3" applyNumberFormat="1" applyBorder="1"/>
    <xf numFmtId="0" fontId="3" fillId="0" borderId="0" xfId="3" applyFont="1" applyAlignment="1">
      <alignment horizontal="center"/>
    </xf>
    <xf numFmtId="0" fontId="3" fillId="0" borderId="0" xfId="3" applyFont="1" applyAlignment="1"/>
    <xf numFmtId="0" fontId="7" fillId="0" borderId="0" xfId="3" applyFill="1" applyBorder="1"/>
    <xf numFmtId="0" fontId="2" fillId="0" borderId="33" xfId="3" applyFont="1" applyBorder="1"/>
    <xf numFmtId="0" fontId="8" fillId="0" borderId="0" xfId="0" applyFont="1"/>
    <xf numFmtId="0" fontId="8" fillId="0" borderId="0" xfId="0" applyFont="1" applyAlignment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7" xfId="0" applyBorder="1" applyAlignment="1">
      <alignment horizontal="right"/>
    </xf>
    <xf numFmtId="0" fontId="8" fillId="0" borderId="17" xfId="0" applyFont="1" applyBorder="1"/>
    <xf numFmtId="0" fontId="8" fillId="0" borderId="7" xfId="0" applyFont="1" applyBorder="1" applyAlignment="1">
      <alignment horizontal="right"/>
    </xf>
    <xf numFmtId="0" fontId="8" fillId="0" borderId="51" xfId="0" applyFont="1" applyBorder="1"/>
    <xf numFmtId="0" fontId="8" fillId="0" borderId="19" xfId="0" applyFont="1" applyBorder="1" applyAlignment="1">
      <alignment horizontal="right"/>
    </xf>
    <xf numFmtId="0" fontId="0" fillId="0" borderId="52" xfId="0" applyBorder="1"/>
    <xf numFmtId="0" fontId="2" fillId="0" borderId="0" xfId="0" applyFont="1"/>
    <xf numFmtId="0" fontId="0" fillId="0" borderId="58" xfId="0" applyBorder="1"/>
    <xf numFmtId="0" fontId="3" fillId="0" borderId="58" xfId="0" applyFont="1" applyBorder="1" applyAlignment="1">
      <alignment horizontal="center"/>
    </xf>
    <xf numFmtId="0" fontId="0" fillId="0" borderId="59" xfId="0" applyBorder="1"/>
    <xf numFmtId="0" fontId="3" fillId="0" borderId="59" xfId="0" applyFont="1" applyBorder="1" applyAlignment="1">
      <alignment horizontal="center"/>
    </xf>
    <xf numFmtId="0" fontId="0" fillId="0" borderId="61" xfId="0" applyBorder="1"/>
    <xf numFmtId="0" fontId="0" fillId="0" borderId="64" xfId="0" applyBorder="1"/>
    <xf numFmtId="0" fontId="0" fillId="0" borderId="0" xfId="0" applyBorder="1"/>
    <xf numFmtId="0" fontId="8" fillId="0" borderId="19" xfId="0" applyFont="1" applyBorder="1"/>
    <xf numFmtId="0" fontId="0" fillId="0" borderId="4" xfId="0" applyBorder="1" applyAlignment="1">
      <alignment horizontal="right"/>
    </xf>
    <xf numFmtId="0" fontId="0" fillId="0" borderId="65" xfId="0" applyBorder="1"/>
    <xf numFmtId="0" fontId="0" fillId="0" borderId="65" xfId="0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30" xfId="0" applyBorder="1"/>
    <xf numFmtId="0" fontId="0" fillId="0" borderId="0" xfId="0" applyBorder="1" applyAlignment="1">
      <alignment horizontal="right"/>
    </xf>
    <xf numFmtId="0" fontId="0" fillId="0" borderId="66" xfId="0" applyBorder="1"/>
    <xf numFmtId="0" fontId="0" fillId="0" borderId="52" xfId="0" applyBorder="1" applyAlignment="1">
      <alignment horizontal="right"/>
    </xf>
    <xf numFmtId="0" fontId="8" fillId="0" borderId="67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/>
    <xf numFmtId="0" fontId="8" fillId="0" borderId="34" xfId="0" applyFont="1" applyBorder="1"/>
    <xf numFmtId="0" fontId="8" fillId="0" borderId="47" xfId="0" applyFont="1" applyBorder="1"/>
    <xf numFmtId="0" fontId="0" fillId="0" borderId="54" xfId="0" applyBorder="1"/>
    <xf numFmtId="0" fontId="0" fillId="0" borderId="48" xfId="0" applyBorder="1"/>
    <xf numFmtId="0" fontId="0" fillId="0" borderId="49" xfId="0" applyBorder="1" applyAlignment="1">
      <alignment horizontal="right"/>
    </xf>
    <xf numFmtId="0" fontId="0" fillId="0" borderId="39" xfId="0" applyBorder="1"/>
    <xf numFmtId="0" fontId="0" fillId="0" borderId="1" xfId="0" applyBorder="1"/>
    <xf numFmtId="0" fontId="0" fillId="0" borderId="38" xfId="0" applyBorder="1"/>
    <xf numFmtId="0" fontId="0" fillId="0" borderId="50" xfId="0" applyBorder="1"/>
    <xf numFmtId="0" fontId="0" fillId="0" borderId="45" xfId="0" applyBorder="1"/>
    <xf numFmtId="0" fontId="0" fillId="0" borderId="46" xfId="0" applyBorder="1"/>
    <xf numFmtId="0" fontId="8" fillId="0" borderId="47" xfId="0" applyFont="1" applyBorder="1" applyAlignment="1">
      <alignment horizontal="right"/>
    </xf>
    <xf numFmtId="0" fontId="0" fillId="0" borderId="42" xfId="0" applyBorder="1"/>
    <xf numFmtId="0" fontId="0" fillId="0" borderId="28" xfId="0" applyBorder="1"/>
    <xf numFmtId="0" fontId="0" fillId="0" borderId="44" xfId="0" applyBorder="1"/>
    <xf numFmtId="0" fontId="0" fillId="0" borderId="49" xfId="0" applyBorder="1"/>
    <xf numFmtId="0" fontId="0" fillId="0" borderId="38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0" xfId="0" applyBorder="1"/>
    <xf numFmtId="0" fontId="0" fillId="0" borderId="27" xfId="0" applyBorder="1"/>
    <xf numFmtId="0" fontId="0" fillId="0" borderId="41" xfId="0" applyBorder="1"/>
    <xf numFmtId="0" fontId="0" fillId="0" borderId="70" xfId="0" applyBorder="1"/>
    <xf numFmtId="0" fontId="0" fillId="0" borderId="70" xfId="0" applyBorder="1" applyAlignment="1">
      <alignment horizontal="right"/>
    </xf>
    <xf numFmtId="0" fontId="0" fillId="0" borderId="31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7" fillId="0" borderId="24" xfId="3" applyBorder="1"/>
    <xf numFmtId="0" fontId="7" fillId="0" borderId="53" xfId="3" applyBorder="1"/>
    <xf numFmtId="0" fontId="7" fillId="0" borderId="23" xfId="3" applyBorder="1"/>
    <xf numFmtId="0" fontId="4" fillId="0" borderId="1" xfId="3" applyFont="1" applyBorder="1"/>
    <xf numFmtId="1" fontId="2" fillId="0" borderId="1" xfId="3" applyNumberFormat="1" applyFont="1" applyBorder="1"/>
    <xf numFmtId="0" fontId="2" fillId="0" borderId="11" xfId="3" applyFont="1" applyBorder="1"/>
    <xf numFmtId="0" fontId="2" fillId="0" borderId="62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4" fillId="0" borderId="59" xfId="0" applyFon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18" fontId="0" fillId="0" borderId="61" xfId="0" applyNumberFormat="1" applyBorder="1" applyAlignment="1">
      <alignment horizontal="left"/>
    </xf>
    <xf numFmtId="14" fontId="0" fillId="0" borderId="61" xfId="0" applyNumberFormat="1" applyBorder="1" applyAlignment="1">
      <alignment horizontal="left"/>
    </xf>
    <xf numFmtId="1" fontId="0" fillId="0" borderId="61" xfId="0" applyNumberForma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0" fillId="0" borderId="64" xfId="0" applyBorder="1" applyAlignment="1">
      <alignment horizontal="left"/>
    </xf>
    <xf numFmtId="0" fontId="15" fillId="0" borderId="60" xfId="0" applyFont="1" applyBorder="1" applyAlignment="1">
      <alignment horizontal="left"/>
    </xf>
    <xf numFmtId="0" fontId="15" fillId="0" borderId="17" xfId="0" applyFont="1" applyBorder="1"/>
    <xf numFmtId="0" fontId="15" fillId="0" borderId="32" xfId="0" applyFont="1" applyBorder="1"/>
    <xf numFmtId="0" fontId="0" fillId="0" borderId="31" xfId="0" applyBorder="1" applyAlignment="1">
      <alignment horizontal="right"/>
    </xf>
    <xf numFmtId="0" fontId="0" fillId="0" borderId="69" xfId="0" applyBorder="1"/>
    <xf numFmtId="0" fontId="7" fillId="0" borderId="28" xfId="2" applyBorder="1"/>
    <xf numFmtId="0" fontId="7" fillId="0" borderId="44" xfId="2" applyBorder="1"/>
    <xf numFmtId="0" fontId="15" fillId="0" borderId="13" xfId="0" quotePrefix="1" applyFont="1" applyBorder="1"/>
    <xf numFmtId="0" fontId="15" fillId="0" borderId="4" xfId="0" quotePrefix="1" applyFont="1" applyBorder="1"/>
    <xf numFmtId="0" fontId="15" fillId="0" borderId="2" xfId="0" quotePrefix="1" applyFont="1" applyBorder="1"/>
    <xf numFmtId="0" fontId="15" fillId="0" borderId="5" xfId="0" applyFont="1" applyBorder="1"/>
    <xf numFmtId="0" fontId="7" fillId="2" borderId="21" xfId="0" applyFont="1" applyFill="1" applyBorder="1" applyAlignment="1">
      <alignment horizontal="left"/>
    </xf>
    <xf numFmtId="0" fontId="7" fillId="2" borderId="2" xfId="0" applyFont="1" applyFill="1" applyBorder="1"/>
    <xf numFmtId="0" fontId="0" fillId="0" borderId="17" xfId="0" applyBorder="1" applyAlignment="1">
      <alignment horizontal="right"/>
    </xf>
    <xf numFmtId="0" fontId="7" fillId="0" borderId="43" xfId="2" applyBorder="1" applyAlignment="1">
      <alignment horizontal="left"/>
    </xf>
    <xf numFmtId="0" fontId="7" fillId="0" borderId="70" xfId="2" quotePrefix="1" applyFont="1" applyBorder="1" applyAlignment="1">
      <alignment horizontal="left"/>
    </xf>
    <xf numFmtId="0" fontId="7" fillId="0" borderId="70" xfId="2" applyBorder="1" applyAlignment="1">
      <alignment horizontal="left"/>
    </xf>
    <xf numFmtId="0" fontId="7" fillId="0" borderId="2" xfId="2" quotePrefix="1" applyFont="1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21" xfId="2" applyBorder="1" applyAlignment="1">
      <alignment horizontal="left"/>
    </xf>
    <xf numFmtId="0" fontId="2" fillId="0" borderId="1" xfId="2" applyFont="1" applyBorder="1"/>
    <xf numFmtId="0" fontId="2" fillId="0" borderId="48" xfId="2" applyFont="1" applyBorder="1" applyAlignment="1">
      <alignment horizontal="right"/>
    </xf>
    <xf numFmtId="0" fontId="2" fillId="0" borderId="48" xfId="3" applyFont="1" applyBorder="1" applyAlignment="1">
      <alignment horizontal="right"/>
    </xf>
    <xf numFmtId="0" fontId="7" fillId="0" borderId="1" xfId="3" applyBorder="1" applyAlignment="1">
      <alignment horizontal="right"/>
    </xf>
    <xf numFmtId="0" fontId="2" fillId="0" borderId="1" xfId="3" applyFont="1" applyBorder="1" applyAlignment="1">
      <alignment horizontal="righ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0" fontId="7" fillId="2" borderId="0" xfId="0" applyFont="1" applyFill="1" applyBorder="1"/>
    <xf numFmtId="0" fontId="8" fillId="0" borderId="32" xfId="0" applyFont="1" applyBorder="1"/>
    <xf numFmtId="0" fontId="8" fillId="3" borderId="17" xfId="0" applyFont="1" applyFill="1" applyBorder="1"/>
    <xf numFmtId="0" fontId="8" fillId="2" borderId="17" xfId="0" applyFont="1" applyFill="1" applyBorder="1"/>
    <xf numFmtId="0" fontId="8" fillId="3" borderId="18" xfId="0" applyFont="1" applyFill="1" applyBorder="1"/>
    <xf numFmtId="0" fontId="16" fillId="0" borderId="51" xfId="0" applyFont="1" applyBorder="1"/>
    <xf numFmtId="0" fontId="15" fillId="0" borderId="17" xfId="0" quotePrefix="1" applyFont="1" applyBorder="1"/>
    <xf numFmtId="0" fontId="8" fillId="0" borderId="18" xfId="0" applyFont="1" applyBorder="1"/>
    <xf numFmtId="0" fontId="8" fillId="3" borderId="15" xfId="0" applyFont="1" applyFill="1" applyBorder="1"/>
    <xf numFmtId="0" fontId="17" fillId="0" borderId="12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7" fillId="3" borderId="17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left"/>
    </xf>
    <xf numFmtId="0" fontId="17" fillId="3" borderId="18" xfId="0" applyFont="1" applyFill="1" applyBorder="1" applyAlignment="1">
      <alignment horizontal="left"/>
    </xf>
    <xf numFmtId="0" fontId="19" fillId="0" borderId="51" xfId="0" applyFont="1" applyBorder="1" applyAlignment="1">
      <alignment horizontal="left"/>
    </xf>
    <xf numFmtId="0" fontId="18" fillId="0" borderId="0" xfId="0" applyFont="1"/>
    <xf numFmtId="0" fontId="17" fillId="0" borderId="18" xfId="0" applyFont="1" applyBorder="1" applyAlignment="1">
      <alignment horizontal="left"/>
    </xf>
    <xf numFmtId="0" fontId="17" fillId="3" borderId="15" xfId="0" applyFont="1" applyFill="1" applyBorder="1" applyAlignment="1">
      <alignment horizontal="left"/>
    </xf>
    <xf numFmtId="3" fontId="17" fillId="3" borderId="17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39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2" fillId="0" borderId="0" xfId="3" applyFont="1" applyBorder="1" applyAlignment="1">
      <alignment horizontal="left"/>
    </xf>
    <xf numFmtId="0" fontId="0" fillId="0" borderId="2" xfId="0" applyBorder="1" applyAlignment="1">
      <alignment horizontal="right"/>
    </xf>
    <xf numFmtId="0" fontId="2" fillId="2" borderId="0" xfId="0" applyFont="1" applyFill="1"/>
    <xf numFmtId="0" fontId="7" fillId="2" borderId="1" xfId="0" quotePrefix="1" applyFont="1" applyFill="1" applyBorder="1"/>
    <xf numFmtId="0" fontId="7" fillId="2" borderId="20" xfId="0" quotePrefix="1" applyFont="1" applyFill="1" applyBorder="1"/>
    <xf numFmtId="0" fontId="4" fillId="2" borderId="1" xfId="0" quotePrefix="1" applyFont="1" applyFill="1" applyBorder="1"/>
    <xf numFmtId="0" fontId="7" fillId="2" borderId="25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7" fillId="0" borderId="63" xfId="0" applyFont="1" applyBorder="1" applyAlignment="1">
      <alignment horizontal="left"/>
    </xf>
    <xf numFmtId="0" fontId="1" fillId="0" borderId="17" xfId="0" applyFont="1" applyBorder="1"/>
    <xf numFmtId="0" fontId="2" fillId="0" borderId="0" xfId="2" applyFont="1"/>
    <xf numFmtId="0" fontId="2" fillId="0" borderId="0" xfId="3" applyFont="1" applyAlignment="1">
      <alignment horizontal="left"/>
    </xf>
    <xf numFmtId="0" fontId="1" fillId="0" borderId="2" xfId="0" applyFont="1" applyBorder="1"/>
    <xf numFmtId="0" fontId="2" fillId="0" borderId="20" xfId="3" applyFont="1" applyBorder="1"/>
    <xf numFmtId="0" fontId="2" fillId="0" borderId="76" xfId="3" applyFont="1" applyBorder="1" applyAlignment="1"/>
    <xf numFmtId="0" fontId="2" fillId="0" borderId="68" xfId="3" applyFont="1" applyBorder="1" applyAlignment="1"/>
    <xf numFmtId="0" fontId="2" fillId="0" borderId="66" xfId="3" applyFont="1" applyBorder="1" applyAlignment="1"/>
    <xf numFmtId="0" fontId="7" fillId="0" borderId="66" xfId="3" applyFont="1" applyBorder="1"/>
    <xf numFmtId="0" fontId="7" fillId="0" borderId="66" xfId="3" applyBorder="1"/>
    <xf numFmtId="0" fontId="2" fillId="0" borderId="31" xfId="3" applyFont="1" applyBorder="1" applyAlignment="1"/>
    <xf numFmtId="0" fontId="2" fillId="0" borderId="75" xfId="3" applyFont="1" applyBorder="1" applyAlignment="1">
      <alignment horizontal="left"/>
    </xf>
    <xf numFmtId="0" fontId="2" fillId="0" borderId="52" xfId="3" applyFont="1" applyBorder="1" applyAlignment="1"/>
    <xf numFmtId="0" fontId="2" fillId="0" borderId="70" xfId="3" applyFont="1" applyBorder="1" applyAlignment="1"/>
    <xf numFmtId="0" fontId="2" fillId="0" borderId="19" xfId="3" applyFont="1" applyFill="1" applyBorder="1" applyAlignment="1">
      <alignment horizontal="center"/>
    </xf>
    <xf numFmtId="0" fontId="3" fillId="0" borderId="75" xfId="3" applyFont="1" applyBorder="1"/>
    <xf numFmtId="0" fontId="3" fillId="0" borderId="70" xfId="3" applyFont="1" applyBorder="1"/>
    <xf numFmtId="0" fontId="2" fillId="0" borderId="70" xfId="3" applyFont="1" applyBorder="1"/>
    <xf numFmtId="0" fontId="7" fillId="0" borderId="31" xfId="3" applyBorder="1"/>
    <xf numFmtId="0" fontId="4" fillId="0" borderId="45" xfId="3" applyFont="1" applyBorder="1"/>
    <xf numFmtId="1" fontId="7" fillId="0" borderId="45" xfId="3" applyNumberFormat="1" applyFont="1" applyBorder="1"/>
    <xf numFmtId="0" fontId="7" fillId="0" borderId="45" xfId="3" applyFont="1" applyBorder="1"/>
    <xf numFmtId="0" fontId="7" fillId="0" borderId="82" xfId="3" applyBorder="1"/>
    <xf numFmtId="0" fontId="2" fillId="0" borderId="75" xfId="3" applyFont="1" applyFill="1" applyBorder="1" applyAlignment="1">
      <alignment horizontal="center"/>
    </xf>
    <xf numFmtId="0" fontId="2" fillId="0" borderId="39" xfId="3" applyFont="1" applyBorder="1"/>
    <xf numFmtId="0" fontId="7" fillId="0" borderId="50" xfId="3" applyBorder="1"/>
    <xf numFmtId="0" fontId="2" fillId="0" borderId="10" xfId="3" applyFont="1" applyBorder="1"/>
    <xf numFmtId="0" fontId="7" fillId="0" borderId="10" xfId="3" applyBorder="1"/>
    <xf numFmtId="0" fontId="2" fillId="0" borderId="81" xfId="3" applyFont="1" applyBorder="1"/>
    <xf numFmtId="0" fontId="7" fillId="0" borderId="16" xfId="3" applyFont="1" applyBorder="1"/>
    <xf numFmtId="0" fontId="7" fillId="0" borderId="81" xfId="3" applyFont="1" applyBorder="1"/>
    <xf numFmtId="0" fontId="7" fillId="0" borderId="81" xfId="3" applyBorder="1"/>
    <xf numFmtId="0" fontId="7" fillId="0" borderId="7" xfId="3" applyBorder="1"/>
    <xf numFmtId="0" fontId="7" fillId="0" borderId="54" xfId="3" applyFont="1" applyBorder="1"/>
    <xf numFmtId="0" fontId="7" fillId="0" borderId="42" xfId="3" applyFont="1" applyBorder="1"/>
    <xf numFmtId="0" fontId="2" fillId="0" borderId="36" xfId="3" applyFont="1" applyBorder="1"/>
    <xf numFmtId="0" fontId="7" fillId="0" borderId="71" xfId="3" applyBorder="1"/>
    <xf numFmtId="0" fontId="7" fillId="0" borderId="48" xfId="3" applyFont="1" applyBorder="1"/>
    <xf numFmtId="0" fontId="2" fillId="0" borderId="22" xfId="3" applyFont="1" applyBorder="1"/>
    <xf numFmtId="0" fontId="7" fillId="0" borderId="72" xfId="3" applyBorder="1"/>
    <xf numFmtId="0" fontId="1" fillId="0" borderId="17" xfId="0" quotePrefix="1" applyFont="1" applyBorder="1"/>
    <xf numFmtId="0" fontId="9" fillId="0" borderId="1" xfId="0" applyFont="1" applyBorder="1"/>
    <xf numFmtId="0" fontId="9" fillId="0" borderId="22" xfId="0" applyFont="1" applyBorder="1"/>
    <xf numFmtId="0" fontId="8" fillId="0" borderId="1" xfId="0" applyFont="1" applyBorder="1"/>
    <xf numFmtId="0" fontId="3" fillId="0" borderId="33" xfId="3" applyFont="1" applyBorder="1"/>
    <xf numFmtId="0" fontId="7" fillId="0" borderId="33" xfId="3" applyBorder="1"/>
    <xf numFmtId="0" fontId="7" fillId="0" borderId="11" xfId="3" applyFill="1" applyBorder="1"/>
    <xf numFmtId="0" fontId="7" fillId="0" borderId="11" xfId="3" applyBorder="1"/>
    <xf numFmtId="0" fontId="7" fillId="0" borderId="19" xfId="3" applyBorder="1"/>
    <xf numFmtId="0" fontId="7" fillId="0" borderId="30" xfId="3" applyBorder="1"/>
    <xf numFmtId="0" fontId="2" fillId="0" borderId="11" xfId="3" applyFont="1" applyFill="1" applyBorder="1"/>
    <xf numFmtId="0" fontId="7" fillId="0" borderId="3" xfId="3" applyBorder="1"/>
    <xf numFmtId="0" fontId="7" fillId="0" borderId="4" xfId="3" applyFill="1" applyBorder="1"/>
    <xf numFmtId="0" fontId="7" fillId="0" borderId="4" xfId="3" applyBorder="1"/>
    <xf numFmtId="0" fontId="7" fillId="0" borderId="16" xfId="3" applyBorder="1"/>
    <xf numFmtId="0" fontId="7" fillId="0" borderId="6" xfId="3" applyBorder="1"/>
    <xf numFmtId="0" fontId="7" fillId="0" borderId="53" xfId="3" applyFill="1" applyBorder="1"/>
    <xf numFmtId="0" fontId="7" fillId="0" borderId="2" xfId="3" applyFill="1" applyBorder="1"/>
    <xf numFmtId="1" fontId="7" fillId="0" borderId="83" xfId="3" applyNumberFormat="1" applyBorder="1"/>
    <xf numFmtId="1" fontId="7" fillId="0" borderId="74" xfId="3" applyNumberFormat="1" applyBorder="1"/>
    <xf numFmtId="1" fontId="7" fillId="0" borderId="43" xfId="3" applyNumberFormat="1" applyBorder="1"/>
    <xf numFmtId="1" fontId="7" fillId="0" borderId="24" xfId="3" applyNumberFormat="1" applyBorder="1"/>
    <xf numFmtId="1" fontId="7" fillId="0" borderId="21" xfId="3" applyNumberFormat="1" applyBorder="1"/>
    <xf numFmtId="0" fontId="7" fillId="0" borderId="34" xfId="3" applyBorder="1"/>
    <xf numFmtId="0" fontId="7" fillId="0" borderId="48" xfId="3" applyBorder="1"/>
    <xf numFmtId="3" fontId="19" fillId="0" borderId="51" xfId="0" applyNumberFormat="1" applyFont="1" applyBorder="1" applyAlignment="1">
      <alignment horizontal="left"/>
    </xf>
    <xf numFmtId="0" fontId="0" fillId="0" borderId="0" xfId="0" applyAlignment="1"/>
    <xf numFmtId="0" fontId="7" fillId="0" borderId="20" xfId="0" applyFont="1" applyBorder="1"/>
    <xf numFmtId="0" fontId="2" fillId="0" borderId="21" xfId="0" applyFont="1" applyBorder="1"/>
    <xf numFmtId="0" fontId="7" fillId="0" borderId="1" xfId="0" applyFont="1" applyBorder="1"/>
    <xf numFmtId="0" fontId="1" fillId="0" borderId="1" xfId="0" applyFont="1" applyBorder="1"/>
    <xf numFmtId="0" fontId="7" fillId="0" borderId="21" xfId="0" applyFont="1" applyBorder="1"/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20" fillId="0" borderId="20" xfId="0" applyFont="1" applyBorder="1"/>
    <xf numFmtId="0" fontId="2" fillId="0" borderId="1" xfId="0" applyFont="1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7" fillId="2" borderId="20" xfId="0" quotePrefix="1" applyFont="1" applyFill="1" applyBorder="1" applyAlignment="1">
      <alignment horizontal="left"/>
    </xf>
    <xf numFmtId="0" fontId="7" fillId="2" borderId="0" xfId="0" applyFont="1" applyFill="1"/>
    <xf numFmtId="0" fontId="4" fillId="2" borderId="20" xfId="0" quotePrefix="1" applyFont="1" applyFill="1" applyBorder="1"/>
    <xf numFmtId="0" fontId="2" fillId="2" borderId="20" xfId="0" quotePrefix="1" applyFont="1" applyFill="1" applyBorder="1"/>
    <xf numFmtId="0" fontId="7" fillId="0" borderId="0" xfId="3" applyFont="1"/>
    <xf numFmtId="0" fontId="8" fillId="0" borderId="0" xfId="0" applyFont="1" applyAlignment="1">
      <alignment horizontal="center"/>
    </xf>
    <xf numFmtId="0" fontId="1" fillId="0" borderId="0" xfId="0" applyFont="1"/>
    <xf numFmtId="0" fontId="7" fillId="0" borderId="0" xfId="2" applyFont="1"/>
    <xf numFmtId="0" fontId="8" fillId="0" borderId="54" xfId="0" applyFont="1" applyBorder="1"/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30" xfId="0" applyFont="1" applyBorder="1" applyAlignment="1"/>
    <xf numFmtId="0" fontId="8" fillId="0" borderId="0" xfId="0" applyFont="1" applyBorder="1" applyAlignment="1"/>
    <xf numFmtId="0" fontId="8" fillId="0" borderId="50" xfId="0" applyFont="1" applyBorder="1"/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36" xfId="0" applyBorder="1"/>
    <xf numFmtId="3" fontId="0" fillId="0" borderId="22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1" xfId="0" applyNumberFormat="1" applyBorder="1"/>
    <xf numFmtId="3" fontId="0" fillId="0" borderId="38" xfId="0" applyNumberFormat="1" applyBorder="1"/>
    <xf numFmtId="0" fontId="2" fillId="0" borderId="39" xfId="0" applyFont="1" applyBorder="1"/>
    <xf numFmtId="3" fontId="2" fillId="0" borderId="1" xfId="0" applyNumberFormat="1" applyFont="1" applyBorder="1"/>
    <xf numFmtId="0" fontId="2" fillId="0" borderId="0" xfId="0" applyFont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76" xfId="0" applyBorder="1"/>
    <xf numFmtId="0" fontId="8" fillId="0" borderId="52" xfId="0" applyFont="1" applyBorder="1"/>
    <xf numFmtId="0" fontId="8" fillId="0" borderId="77" xfId="0" applyFont="1" applyBorder="1"/>
    <xf numFmtId="0" fontId="1" fillId="0" borderId="77" xfId="0" applyFont="1" applyBorder="1"/>
    <xf numFmtId="0" fontId="0" fillId="0" borderId="57" xfId="0" applyBorder="1"/>
    <xf numFmtId="0" fontId="8" fillId="0" borderId="75" xfId="0" applyFont="1" applyBorder="1"/>
    <xf numFmtId="0" fontId="8" fillId="0" borderId="70" xfId="0" applyFont="1" applyBorder="1"/>
    <xf numFmtId="0" fontId="8" fillId="0" borderId="79" xfId="0" applyFont="1" applyBorder="1" applyAlignment="1">
      <alignment horizontal="right"/>
    </xf>
    <xf numFmtId="0" fontId="8" fillId="0" borderId="7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29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30" xfId="0" applyFont="1" applyBorder="1"/>
    <xf numFmtId="0" fontId="8" fillId="0" borderId="29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84" xfId="3" applyBorder="1"/>
    <xf numFmtId="0" fontId="7" fillId="0" borderId="8" xfId="3" applyFill="1" applyBorder="1"/>
    <xf numFmtId="1" fontId="7" fillId="0" borderId="26" xfId="3" applyNumberFormat="1" applyBorder="1"/>
    <xf numFmtId="0" fontId="7" fillId="0" borderId="9" xfId="3" applyBorder="1"/>
    <xf numFmtId="1" fontId="2" fillId="0" borderId="80" xfId="3" applyNumberFormat="1" applyFont="1" applyBorder="1"/>
    <xf numFmtId="0" fontId="2" fillId="0" borderId="72" xfId="3" applyFont="1" applyBorder="1"/>
    <xf numFmtId="0" fontId="4" fillId="2" borderId="20" xfId="0" quotePrefix="1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2" borderId="20" xfId="0" quotePrefix="1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7" fillId="2" borderId="20" xfId="0" quotePrefix="1" applyFont="1" applyFill="1" applyBorder="1"/>
    <xf numFmtId="0" fontId="7" fillId="2" borderId="21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76" xfId="3" applyFont="1" applyBorder="1" applyAlignment="1">
      <alignment horizontal="center"/>
    </xf>
    <xf numFmtId="0" fontId="2" fillId="0" borderId="52" xfId="3" applyFont="1" applyBorder="1" applyAlignment="1">
      <alignment horizontal="center"/>
    </xf>
    <xf numFmtId="0" fontId="2" fillId="0" borderId="68" xfId="3" applyFont="1" applyBorder="1" applyAlignment="1">
      <alignment horizontal="center"/>
    </xf>
    <xf numFmtId="0" fontId="2" fillId="0" borderId="3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70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80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2" fillId="0" borderId="54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65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77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11" xfId="3" applyFont="1" applyBorder="1" applyAlignment="1">
      <alignment horizontal="center"/>
    </xf>
    <xf numFmtId="0" fontId="2" fillId="0" borderId="62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0" xfId="2" applyBorder="1" applyAlignment="1">
      <alignment horizontal="left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74" xfId="2" applyFont="1" applyBorder="1" applyAlignment="1">
      <alignment horizontal="left"/>
    </xf>
    <xf numFmtId="0" fontId="7" fillId="0" borderId="39" xfId="2" quotePrefix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39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39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2" fillId="0" borderId="34" xfId="2" applyFont="1" applyBorder="1" applyAlignment="1">
      <alignment horizontal="left"/>
    </xf>
    <xf numFmtId="0" fontId="7" fillId="0" borderId="52" xfId="2" applyBorder="1" applyAlignment="1">
      <alignment horizontal="left"/>
    </xf>
    <xf numFmtId="0" fontId="2" fillId="0" borderId="39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45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1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7" fillId="0" borderId="1" xfId="3" applyBorder="1" applyAlignment="1">
      <alignment horizontal="center"/>
    </xf>
    <xf numFmtId="0" fontId="7" fillId="0" borderId="38" xfId="3" applyBorder="1" applyAlignment="1">
      <alignment horizontal="center"/>
    </xf>
    <xf numFmtId="0" fontId="7" fillId="0" borderId="45" xfId="3" applyBorder="1" applyAlignment="1">
      <alignment horizontal="center"/>
    </xf>
    <xf numFmtId="0" fontId="7" fillId="0" borderId="46" xfId="3" applyBorder="1" applyAlignment="1">
      <alignment horizontal="center"/>
    </xf>
    <xf numFmtId="0" fontId="7" fillId="0" borderId="39" xfId="3" quotePrefix="1" applyBorder="1" applyAlignment="1">
      <alignment horizontal="left"/>
    </xf>
    <xf numFmtId="0" fontId="7" fillId="0" borderId="1" xfId="3" applyBorder="1" applyAlignment="1">
      <alignment horizontal="left"/>
    </xf>
    <xf numFmtId="0" fontId="2" fillId="0" borderId="39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7" fillId="0" borderId="39" xfId="3" applyBorder="1" applyAlignment="1">
      <alignment horizontal="left"/>
    </xf>
    <xf numFmtId="0" fontId="2" fillId="0" borderId="0" xfId="3" applyFont="1" applyAlignment="1">
      <alignment horizontal="center"/>
    </xf>
    <xf numFmtId="0" fontId="7" fillId="0" borderId="50" xfId="3" applyBorder="1" applyAlignment="1">
      <alignment horizontal="left"/>
    </xf>
    <xf numFmtId="0" fontId="7" fillId="0" borderId="45" xfId="3" applyBorder="1" applyAlignment="1">
      <alignment horizontal="left"/>
    </xf>
    <xf numFmtId="0" fontId="7" fillId="0" borderId="5" xfId="3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7" fillId="0" borderId="21" xfId="3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74" xfId="3" applyFont="1" applyBorder="1" applyAlignment="1">
      <alignment horizontal="left"/>
    </xf>
    <xf numFmtId="0" fontId="7" fillId="0" borderId="39" xfId="3" quotePrefix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0" xfId="3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7" fillId="0" borderId="5" xfId="3" applyBorder="1" applyAlignment="1">
      <alignment horizontal="center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7" fillId="0" borderId="5" xfId="3" applyBorder="1" applyAlignment="1">
      <alignment horizontal="left"/>
    </xf>
    <xf numFmtId="0" fontId="7" fillId="0" borderId="2" xfId="3" applyBorder="1" applyAlignment="1">
      <alignment horizontal="left"/>
    </xf>
    <xf numFmtId="0" fontId="7" fillId="0" borderId="21" xfId="3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2" fillId="0" borderId="10" xfId="3" applyFont="1" applyBorder="1" applyAlignment="1">
      <alignment horizontal="center"/>
    </xf>
    <xf numFmtId="0" fontId="7" fillId="0" borderId="3" xfId="3" applyBorder="1" applyAlignment="1">
      <alignment horizontal="left"/>
    </xf>
    <xf numFmtId="0" fontId="7" fillId="0" borderId="4" xfId="3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0" xfId="0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74" xfId="0" applyFont="1" applyBorder="1" applyAlignment="1">
      <alignment horizontal="center"/>
    </xf>
  </cellXfs>
  <cellStyles count="5">
    <cellStyle name="Normál" xfId="0" builtinId="0"/>
    <cellStyle name="Normál 3" xfId="4" xr:uid="{00000000-0005-0000-0000-000001000000}"/>
    <cellStyle name="Normál_2012. I. félévi működésre és felhalmozásra átvett pe.(6. sz. melléklet)" xfId="1" xr:uid="{00000000-0005-0000-0000-000002000000}"/>
    <cellStyle name="Normál_Munka1" xfId="2" xr:uid="{00000000-0005-0000-0000-000003000000}"/>
    <cellStyle name="Normál_Rábagyarmat,2012.I.félévi költségvetési beszámoló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workbookViewId="0">
      <selection activeCell="E53" sqref="E53"/>
    </sheetView>
  </sheetViews>
  <sheetFormatPr defaultRowHeight="13.2" x14ac:dyDescent="0.25"/>
  <cols>
    <col min="1" max="1" width="9.6640625" customWidth="1"/>
    <col min="2" max="2" width="29.6640625" customWidth="1"/>
    <col min="3" max="3" width="8.109375" customWidth="1"/>
    <col min="4" max="4" width="9.109375" hidden="1" customWidth="1"/>
    <col min="5" max="5" width="8.44140625" customWidth="1"/>
    <col min="6" max="6" width="7.44140625" customWidth="1"/>
    <col min="7" max="7" width="6" customWidth="1"/>
    <col min="8" max="8" width="34.6640625" customWidth="1"/>
    <col min="9" max="9" width="7.5546875" customWidth="1"/>
    <col min="10" max="10" width="8.109375" customWidth="1"/>
    <col min="11" max="11" width="7.109375" customWidth="1"/>
    <col min="12" max="12" width="5.5546875" customWidth="1"/>
  </cols>
  <sheetData>
    <row r="1" spans="1:12" x14ac:dyDescent="0.25">
      <c r="E1" s="149" t="s">
        <v>0</v>
      </c>
    </row>
    <row r="2" spans="1:12" x14ac:dyDescent="0.25">
      <c r="A2" t="s">
        <v>1</v>
      </c>
      <c r="B2" s="427" t="s">
        <v>273</v>
      </c>
      <c r="C2" s="427"/>
      <c r="D2" s="427"/>
      <c r="E2" s="427"/>
      <c r="F2" s="427"/>
      <c r="G2" s="427"/>
      <c r="H2" s="427"/>
      <c r="I2" s="1"/>
      <c r="J2" s="1"/>
      <c r="K2" s="1"/>
      <c r="L2" s="2"/>
    </row>
    <row r="3" spans="1:12" x14ac:dyDescent="0.25">
      <c r="B3" s="427"/>
      <c r="C3" s="427"/>
      <c r="D3" s="427"/>
      <c r="E3" s="427"/>
      <c r="F3" s="427"/>
      <c r="G3" s="427"/>
      <c r="H3" s="427"/>
    </row>
    <row r="4" spans="1:12" ht="15" x14ac:dyDescent="0.25">
      <c r="A4" s="3"/>
      <c r="B4" s="4"/>
      <c r="C4" s="3"/>
      <c r="D4" s="3"/>
      <c r="E4" s="281" t="s">
        <v>145</v>
      </c>
      <c r="F4" s="3"/>
      <c r="G4" s="3"/>
      <c r="H4" s="3"/>
      <c r="I4" s="371" t="s">
        <v>24</v>
      </c>
      <c r="J4" s="3"/>
      <c r="K4" s="3"/>
      <c r="L4" s="3"/>
    </row>
    <row r="5" spans="1:12" x14ac:dyDescent="0.25">
      <c r="A5" s="36" t="s">
        <v>2</v>
      </c>
      <c r="B5" s="19"/>
      <c r="C5" s="19"/>
      <c r="D5" s="19"/>
      <c r="E5" s="19" t="s">
        <v>3</v>
      </c>
      <c r="F5" s="19"/>
      <c r="G5" s="20"/>
      <c r="H5" s="36" t="s">
        <v>4</v>
      </c>
      <c r="I5" s="19"/>
      <c r="J5" s="19"/>
      <c r="K5" s="19"/>
      <c r="L5" s="20"/>
    </row>
    <row r="6" spans="1:12" ht="15.6" x14ac:dyDescent="0.3">
      <c r="A6" s="21" t="s">
        <v>5</v>
      </c>
      <c r="B6" s="22"/>
      <c r="C6" s="23" t="s">
        <v>6</v>
      </c>
      <c r="D6" s="23" t="s">
        <v>7</v>
      </c>
      <c r="E6" s="23" t="s">
        <v>7</v>
      </c>
      <c r="F6" s="23" t="s">
        <v>7</v>
      </c>
      <c r="G6" s="23"/>
      <c r="H6" s="24" t="s">
        <v>10</v>
      </c>
      <c r="I6" s="25" t="s">
        <v>6</v>
      </c>
      <c r="J6" s="25" t="s">
        <v>7</v>
      </c>
      <c r="K6" s="25" t="s">
        <v>7</v>
      </c>
      <c r="L6" s="25"/>
    </row>
    <row r="7" spans="1:12" x14ac:dyDescent="0.25">
      <c r="A7" s="29" t="s">
        <v>83</v>
      </c>
      <c r="B7" s="29"/>
      <c r="C7" s="36">
        <v>14902</v>
      </c>
      <c r="D7" s="37"/>
      <c r="E7" s="29">
        <v>2181</v>
      </c>
      <c r="F7" s="29">
        <v>17083</v>
      </c>
      <c r="G7" s="26"/>
      <c r="H7" s="288" t="s">
        <v>27</v>
      </c>
      <c r="I7" s="29">
        <v>14138</v>
      </c>
      <c r="J7" s="29">
        <v>864</v>
      </c>
      <c r="K7" s="29">
        <v>15002</v>
      </c>
      <c r="L7" s="26"/>
    </row>
    <row r="8" spans="1:12" s="17" customFormat="1" x14ac:dyDescent="0.25">
      <c r="A8" s="29" t="s">
        <v>143</v>
      </c>
      <c r="B8" s="29"/>
      <c r="C8" s="36">
        <v>5280</v>
      </c>
      <c r="D8" s="37"/>
      <c r="E8" s="29">
        <v>109</v>
      </c>
      <c r="F8" s="29">
        <v>5389</v>
      </c>
      <c r="G8" s="28"/>
      <c r="H8" s="29" t="s">
        <v>181</v>
      </c>
      <c r="I8" s="29">
        <v>2607</v>
      </c>
      <c r="J8" s="29">
        <v>71</v>
      </c>
      <c r="K8" s="29">
        <v>2678</v>
      </c>
      <c r="L8" s="28"/>
    </row>
    <row r="9" spans="1:12" s="17" customFormat="1" x14ac:dyDescent="0.25">
      <c r="A9" s="283" t="s">
        <v>222</v>
      </c>
      <c r="B9" s="32"/>
      <c r="C9" s="31">
        <v>4900</v>
      </c>
      <c r="D9" s="32"/>
      <c r="E9" s="27">
        <v>0</v>
      </c>
      <c r="F9" s="27">
        <v>4900</v>
      </c>
      <c r="G9" s="28"/>
      <c r="H9" s="29" t="s">
        <v>45</v>
      </c>
      <c r="I9" s="29">
        <v>7782</v>
      </c>
      <c r="J9" s="29">
        <v>6281</v>
      </c>
      <c r="K9" s="29">
        <v>14063</v>
      </c>
      <c r="L9" s="28"/>
    </row>
    <row r="10" spans="1:12" s="17" customFormat="1" x14ac:dyDescent="0.25">
      <c r="A10" s="283" t="s">
        <v>223</v>
      </c>
      <c r="B10" s="32"/>
      <c r="C10" s="31">
        <v>180</v>
      </c>
      <c r="D10" s="32"/>
      <c r="E10" s="27">
        <v>-180</v>
      </c>
      <c r="F10" s="27">
        <v>0</v>
      </c>
      <c r="G10" s="28"/>
      <c r="H10" s="29" t="s">
        <v>182</v>
      </c>
      <c r="I10" s="29">
        <v>0</v>
      </c>
      <c r="J10" s="29">
        <v>596</v>
      </c>
      <c r="K10" s="29">
        <v>596</v>
      </c>
      <c r="L10" s="28"/>
    </row>
    <row r="11" spans="1:12" s="17" customFormat="1" x14ac:dyDescent="0.25">
      <c r="A11" s="432" t="s">
        <v>224</v>
      </c>
      <c r="B11" s="433"/>
      <c r="C11" s="31">
        <v>200</v>
      </c>
      <c r="D11" s="32"/>
      <c r="E11" s="27">
        <v>289</v>
      </c>
      <c r="F11" s="27">
        <v>489</v>
      </c>
      <c r="G11" s="28"/>
      <c r="H11" s="29" t="s">
        <v>85</v>
      </c>
      <c r="I11" s="29">
        <v>2803</v>
      </c>
      <c r="J11" s="29">
        <v>0</v>
      </c>
      <c r="K11" s="29">
        <v>2803</v>
      </c>
      <c r="L11" s="28"/>
    </row>
    <row r="12" spans="1:12" x14ac:dyDescent="0.25">
      <c r="A12" s="29" t="s">
        <v>170</v>
      </c>
      <c r="B12" s="29"/>
      <c r="C12" s="36">
        <v>470</v>
      </c>
      <c r="D12" s="37"/>
      <c r="E12" s="29">
        <v>103</v>
      </c>
      <c r="F12" s="29">
        <v>573</v>
      </c>
      <c r="G12" s="28"/>
      <c r="H12" s="282" t="s">
        <v>183</v>
      </c>
      <c r="I12" s="27">
        <v>0</v>
      </c>
      <c r="J12" s="27">
        <v>0</v>
      </c>
      <c r="K12" s="27">
        <v>0</v>
      </c>
      <c r="L12" s="28"/>
    </row>
    <row r="13" spans="1:12" x14ac:dyDescent="0.25">
      <c r="A13" s="282" t="s">
        <v>171</v>
      </c>
      <c r="B13" s="29"/>
      <c r="C13" s="31">
        <v>470</v>
      </c>
      <c r="D13" s="32"/>
      <c r="E13" s="27">
        <v>103</v>
      </c>
      <c r="F13" s="27">
        <v>573</v>
      </c>
      <c r="G13" s="28"/>
      <c r="H13" s="282" t="s">
        <v>184</v>
      </c>
      <c r="I13" s="27">
        <v>1182</v>
      </c>
      <c r="J13" s="27">
        <v>0</v>
      </c>
      <c r="K13" s="27">
        <v>1182</v>
      </c>
      <c r="L13" s="28"/>
    </row>
    <row r="14" spans="1:12" x14ac:dyDescent="0.25">
      <c r="A14" s="282" t="s">
        <v>230</v>
      </c>
      <c r="B14" s="29"/>
      <c r="C14" s="33">
        <v>0</v>
      </c>
      <c r="D14" s="34"/>
      <c r="E14" s="35">
        <v>0</v>
      </c>
      <c r="F14" s="35">
        <v>0</v>
      </c>
      <c r="G14" s="28"/>
      <c r="H14" s="282" t="s">
        <v>185</v>
      </c>
      <c r="I14" s="27">
        <v>1621</v>
      </c>
      <c r="J14" s="27">
        <v>0</v>
      </c>
      <c r="K14" s="27">
        <v>1621</v>
      </c>
      <c r="L14" s="28"/>
    </row>
    <row r="15" spans="1:12" hidden="1" x14ac:dyDescent="0.25">
      <c r="A15" s="29"/>
      <c r="B15" s="29"/>
      <c r="C15" s="31"/>
      <c r="D15" s="32"/>
      <c r="E15" s="27"/>
      <c r="F15" s="27"/>
      <c r="G15" s="28"/>
      <c r="H15" s="29" t="s">
        <v>186</v>
      </c>
      <c r="I15" s="29"/>
      <c r="J15" s="29"/>
      <c r="K15" s="29"/>
      <c r="L15" s="28"/>
    </row>
    <row r="16" spans="1:12" hidden="1" x14ac:dyDescent="0.25">
      <c r="A16" s="29"/>
      <c r="B16" s="29"/>
      <c r="C16" s="31"/>
      <c r="D16" s="32"/>
      <c r="E16" s="27"/>
      <c r="F16" s="27"/>
      <c r="G16" s="28"/>
      <c r="H16" s="27"/>
      <c r="I16" s="27"/>
      <c r="J16" s="27"/>
      <c r="K16" s="27"/>
      <c r="L16" s="28"/>
    </row>
    <row r="17" spans="1:14" x14ac:dyDescent="0.25">
      <c r="A17" s="29" t="s">
        <v>144</v>
      </c>
      <c r="B17" s="29"/>
      <c r="C17" s="36">
        <v>208</v>
      </c>
      <c r="D17" s="37"/>
      <c r="E17" s="29">
        <v>2364</v>
      </c>
      <c r="F17" s="29">
        <v>2572</v>
      </c>
      <c r="G17" s="28"/>
      <c r="H17" s="29" t="s">
        <v>225</v>
      </c>
      <c r="I17" s="29">
        <v>554</v>
      </c>
      <c r="J17" s="29">
        <v>68</v>
      </c>
      <c r="K17" s="29">
        <v>622</v>
      </c>
      <c r="L17" s="30"/>
    </row>
    <row r="18" spans="1:14" x14ac:dyDescent="0.25">
      <c r="A18" s="29" t="s">
        <v>172</v>
      </c>
      <c r="B18" s="29"/>
      <c r="C18" s="36">
        <v>7440</v>
      </c>
      <c r="D18" s="37"/>
      <c r="E18" s="29">
        <v>1730</v>
      </c>
      <c r="F18" s="29">
        <v>9170</v>
      </c>
      <c r="G18" s="28"/>
      <c r="H18" s="282" t="s">
        <v>187</v>
      </c>
      <c r="I18" s="27">
        <v>540</v>
      </c>
      <c r="J18" s="27">
        <v>5</v>
      </c>
      <c r="K18" s="27">
        <v>545</v>
      </c>
      <c r="L18" s="28"/>
    </row>
    <row r="19" spans="1:14" x14ac:dyDescent="0.25">
      <c r="A19" s="283" t="s">
        <v>173</v>
      </c>
      <c r="B19" s="37"/>
      <c r="C19" s="31">
        <v>2182</v>
      </c>
      <c r="D19" s="32"/>
      <c r="E19" s="27">
        <v>-418</v>
      </c>
      <c r="F19" s="27">
        <v>1764</v>
      </c>
      <c r="G19" s="28"/>
      <c r="H19" s="282" t="s">
        <v>188</v>
      </c>
      <c r="I19" s="27">
        <v>14</v>
      </c>
      <c r="J19" s="27">
        <v>63</v>
      </c>
      <c r="K19" s="27">
        <v>77</v>
      </c>
      <c r="L19" s="28"/>
    </row>
    <row r="20" spans="1:14" x14ac:dyDescent="0.25">
      <c r="A20" s="428" t="s">
        <v>174</v>
      </c>
      <c r="B20" s="429"/>
      <c r="C20" s="31">
        <v>3125</v>
      </c>
      <c r="D20" s="32"/>
      <c r="E20" s="27">
        <v>61</v>
      </c>
      <c r="F20" s="27">
        <v>3186</v>
      </c>
      <c r="G20" s="28"/>
      <c r="H20" s="29" t="s">
        <v>189</v>
      </c>
      <c r="I20" s="29">
        <v>2400</v>
      </c>
      <c r="J20" s="29">
        <v>0</v>
      </c>
      <c r="K20" s="29">
        <v>2400</v>
      </c>
      <c r="L20" s="28"/>
      <c r="N20" s="255"/>
    </row>
    <row r="21" spans="1:14" x14ac:dyDescent="0.25">
      <c r="A21" s="370" t="s">
        <v>175</v>
      </c>
      <c r="B21" s="238"/>
      <c r="C21" s="31">
        <v>2133</v>
      </c>
      <c r="D21" s="239"/>
      <c r="E21" s="31">
        <v>2087</v>
      </c>
      <c r="F21" s="31">
        <v>4220</v>
      </c>
      <c r="G21" s="28"/>
      <c r="H21" s="29" t="s">
        <v>190</v>
      </c>
      <c r="I21" s="29">
        <v>10795</v>
      </c>
      <c r="J21" s="29">
        <v>382</v>
      </c>
      <c r="K21" s="29">
        <v>11177</v>
      </c>
      <c r="L21" s="30"/>
    </row>
    <row r="22" spans="1:14" hidden="1" x14ac:dyDescent="0.25">
      <c r="A22" s="284" t="s">
        <v>175</v>
      </c>
      <c r="B22" s="26"/>
      <c r="C22" s="18">
        <v>2133</v>
      </c>
      <c r="D22" s="20"/>
      <c r="E22" s="26">
        <v>2087</v>
      </c>
      <c r="F22" s="26">
        <v>4220</v>
      </c>
      <c r="G22" s="28"/>
      <c r="H22" s="282" t="s">
        <v>191</v>
      </c>
      <c r="I22" s="27"/>
      <c r="J22" s="27"/>
      <c r="K22" s="27"/>
      <c r="L22" s="28"/>
    </row>
    <row r="23" spans="1:14" x14ac:dyDescent="0.25">
      <c r="A23" s="373" t="s">
        <v>274</v>
      </c>
      <c r="B23" s="20"/>
      <c r="C23" s="36">
        <v>0</v>
      </c>
      <c r="D23" s="37"/>
      <c r="E23" s="29">
        <v>140</v>
      </c>
      <c r="F23" s="29">
        <v>140</v>
      </c>
      <c r="G23" s="28"/>
      <c r="H23" s="282" t="s">
        <v>192</v>
      </c>
      <c r="I23" s="27">
        <v>0</v>
      </c>
      <c r="J23" s="27">
        <v>382</v>
      </c>
      <c r="K23" s="27">
        <v>382</v>
      </c>
      <c r="L23" s="28"/>
    </row>
    <row r="24" spans="1:14" x14ac:dyDescent="0.25">
      <c r="A24" s="372" t="s">
        <v>275</v>
      </c>
      <c r="B24" s="20"/>
      <c r="C24" s="18">
        <v>0</v>
      </c>
      <c r="D24" s="20"/>
      <c r="E24" s="26">
        <v>140</v>
      </c>
      <c r="F24" s="26">
        <v>140</v>
      </c>
      <c r="G24" s="28"/>
      <c r="H24" s="282" t="s">
        <v>191</v>
      </c>
      <c r="I24" s="27">
        <v>10795</v>
      </c>
      <c r="J24" s="27">
        <v>0</v>
      </c>
      <c r="K24" s="27">
        <v>10795</v>
      </c>
      <c r="L24" s="28"/>
    </row>
    <row r="25" spans="1:14" x14ac:dyDescent="0.25">
      <c r="A25" s="430" t="s">
        <v>177</v>
      </c>
      <c r="B25" s="431"/>
      <c r="C25" s="36">
        <v>16860</v>
      </c>
      <c r="D25" s="37"/>
      <c r="E25" s="29">
        <v>-1714</v>
      </c>
      <c r="F25" s="29">
        <v>15146</v>
      </c>
      <c r="G25" s="28"/>
      <c r="H25" s="282" t="s">
        <v>193</v>
      </c>
      <c r="I25" s="35">
        <v>0</v>
      </c>
      <c r="J25" s="27">
        <v>0</v>
      </c>
      <c r="K25" s="27">
        <v>0</v>
      </c>
      <c r="L25" s="28"/>
    </row>
    <row r="26" spans="1:14" x14ac:dyDescent="0.25">
      <c r="A26" s="425" t="s">
        <v>178</v>
      </c>
      <c r="B26" s="426"/>
      <c r="C26" s="18">
        <v>6065</v>
      </c>
      <c r="D26" s="20"/>
      <c r="E26" s="26">
        <v>-1714</v>
      </c>
      <c r="F26" s="26">
        <v>4351</v>
      </c>
      <c r="G26" s="28"/>
      <c r="H26" s="29" t="s">
        <v>226</v>
      </c>
      <c r="I26" s="29">
        <v>4081</v>
      </c>
      <c r="J26" s="29">
        <v>-1715</v>
      </c>
      <c r="K26" s="29">
        <v>2366</v>
      </c>
      <c r="L26" s="30"/>
    </row>
    <row r="27" spans="1:14" x14ac:dyDescent="0.25">
      <c r="A27" s="428" t="s">
        <v>179</v>
      </c>
      <c r="B27" s="429"/>
      <c r="C27" s="31">
        <v>10795</v>
      </c>
      <c r="D27" s="32"/>
      <c r="E27" s="27">
        <v>0</v>
      </c>
      <c r="F27" s="27">
        <v>10795</v>
      </c>
      <c r="G27" s="28"/>
      <c r="H27" s="26"/>
      <c r="I27" s="26"/>
      <c r="J27" s="26"/>
      <c r="K27" s="26"/>
      <c r="L27" s="30"/>
    </row>
    <row r="28" spans="1:14" x14ac:dyDescent="0.25">
      <c r="A28" s="430" t="s">
        <v>229</v>
      </c>
      <c r="B28" s="431"/>
      <c r="C28" s="36">
        <v>0</v>
      </c>
      <c r="D28" s="37"/>
      <c r="E28" s="29">
        <v>1000</v>
      </c>
      <c r="F28" s="29">
        <v>1000</v>
      </c>
      <c r="G28" s="28"/>
      <c r="H28" s="26"/>
      <c r="I28" s="29"/>
      <c r="J28" s="29"/>
      <c r="K28" s="29"/>
      <c r="L28" s="30"/>
    </row>
    <row r="29" spans="1:14" x14ac:dyDescent="0.25">
      <c r="A29" s="430" t="s">
        <v>84</v>
      </c>
      <c r="B29" s="431"/>
      <c r="C29" s="36">
        <v>0</v>
      </c>
      <c r="D29" s="37"/>
      <c r="E29" s="29">
        <v>634</v>
      </c>
      <c r="F29" s="29">
        <v>634</v>
      </c>
      <c r="G29" s="28"/>
      <c r="H29" s="26"/>
      <c r="I29" s="29"/>
      <c r="J29" s="29"/>
      <c r="K29" s="29"/>
      <c r="L29" s="30"/>
    </row>
    <row r="30" spans="1:14" x14ac:dyDescent="0.25">
      <c r="A30" s="26"/>
      <c r="B30" s="26"/>
      <c r="C30" s="31"/>
      <c r="D30" s="32"/>
      <c r="E30" s="27"/>
      <c r="F30" s="27"/>
      <c r="G30" s="28"/>
      <c r="H30" s="29"/>
      <c r="I30" s="41"/>
      <c r="J30" s="41"/>
      <c r="K30" s="29"/>
      <c r="L30" s="30"/>
    </row>
    <row r="31" spans="1:14" x14ac:dyDescent="0.25">
      <c r="A31" s="26"/>
      <c r="B31" s="26"/>
      <c r="C31" s="31"/>
      <c r="D31" s="32"/>
      <c r="E31" s="27"/>
      <c r="F31" s="27"/>
      <c r="G31" s="28"/>
      <c r="H31" s="29"/>
      <c r="I31" s="26"/>
      <c r="J31" s="26"/>
      <c r="K31" s="26"/>
      <c r="L31" s="30"/>
      <c r="N31" s="29"/>
    </row>
    <row r="32" spans="1:14" hidden="1" x14ac:dyDescent="0.25">
      <c r="A32" s="430" t="s">
        <v>180</v>
      </c>
      <c r="B32" s="431"/>
      <c r="C32" s="36"/>
      <c r="D32" s="37"/>
      <c r="E32" s="29"/>
      <c r="F32" s="29"/>
      <c r="G32" s="28"/>
      <c r="H32" s="26"/>
      <c r="I32" s="27"/>
      <c r="J32" s="27"/>
      <c r="K32" s="27"/>
      <c r="L32" s="30"/>
    </row>
    <row r="33" spans="1:12" hidden="1" x14ac:dyDescent="0.25">
      <c r="A33" s="26"/>
      <c r="B33" s="26"/>
      <c r="C33" s="18"/>
      <c r="D33" s="20"/>
      <c r="E33" s="26"/>
      <c r="F33" s="26"/>
      <c r="G33" s="28"/>
      <c r="H33" s="26"/>
      <c r="I33" s="27"/>
      <c r="J33" s="27"/>
      <c r="K33" s="27"/>
      <c r="L33" s="30"/>
    </row>
    <row r="34" spans="1:12" hidden="1" x14ac:dyDescent="0.25">
      <c r="A34" s="40"/>
      <c r="B34" s="40"/>
      <c r="C34" s="38"/>
      <c r="D34" s="39"/>
      <c r="E34" s="40"/>
      <c r="F34" s="40"/>
      <c r="G34" s="28"/>
      <c r="H34" s="27"/>
      <c r="I34" s="29"/>
      <c r="J34" s="29"/>
      <c r="K34" s="29"/>
      <c r="L34" s="30"/>
    </row>
    <row r="35" spans="1:12" hidden="1" x14ac:dyDescent="0.25">
      <c r="A35" s="27"/>
      <c r="B35" s="27"/>
      <c r="C35" s="31"/>
      <c r="D35" s="32"/>
      <c r="E35" s="27"/>
      <c r="F35" s="27"/>
      <c r="G35" s="28"/>
      <c r="H35" s="27"/>
      <c r="I35" s="26"/>
      <c r="J35" s="26"/>
      <c r="K35" s="26"/>
      <c r="L35" s="30"/>
    </row>
    <row r="36" spans="1:12" x14ac:dyDescent="0.25">
      <c r="A36" s="27"/>
      <c r="B36" s="27"/>
      <c r="C36" s="31"/>
      <c r="D36" s="32"/>
      <c r="E36" s="27"/>
      <c r="F36" s="27"/>
      <c r="G36" s="28"/>
      <c r="H36" s="29"/>
      <c r="I36" s="26"/>
      <c r="J36" s="26"/>
      <c r="K36" s="26"/>
      <c r="L36" s="30"/>
    </row>
    <row r="37" spans="1:12" hidden="1" x14ac:dyDescent="0.25">
      <c r="A37" s="29"/>
      <c r="B37" s="29"/>
      <c r="C37" s="36"/>
      <c r="D37" s="37"/>
      <c r="E37" s="29"/>
      <c r="F37" s="29"/>
      <c r="G37" s="28"/>
      <c r="H37" s="26"/>
      <c r="I37" s="29"/>
      <c r="J37" s="29"/>
      <c r="K37" s="29"/>
      <c r="L37" s="30"/>
    </row>
    <row r="38" spans="1:12" hidden="1" x14ac:dyDescent="0.25">
      <c r="A38" s="26"/>
      <c r="B38" s="26"/>
      <c r="C38" s="18"/>
      <c r="D38" s="20"/>
      <c r="E38" s="26"/>
      <c r="F38" s="26"/>
      <c r="G38" s="28"/>
      <c r="H38" s="29"/>
      <c r="I38" s="26"/>
      <c r="J38" s="26"/>
      <c r="K38" s="26"/>
      <c r="L38" s="30"/>
    </row>
    <row r="39" spans="1:12" hidden="1" x14ac:dyDescent="0.25">
      <c r="A39" s="26"/>
      <c r="B39" s="26"/>
      <c r="C39" s="18"/>
      <c r="D39" s="20"/>
      <c r="E39" s="26"/>
      <c r="F39" s="26"/>
      <c r="G39" s="28"/>
      <c r="H39" s="26"/>
      <c r="I39" s="44"/>
      <c r="J39" s="44"/>
      <c r="K39" s="44"/>
      <c r="L39" s="30"/>
    </row>
    <row r="40" spans="1:12" hidden="1" x14ac:dyDescent="0.25">
      <c r="A40" s="29"/>
      <c r="B40" s="29"/>
      <c r="C40" s="36"/>
      <c r="D40" s="37"/>
      <c r="E40" s="29"/>
      <c r="F40" s="29"/>
      <c r="G40" s="28"/>
      <c r="H40" s="29"/>
      <c r="I40" s="44"/>
      <c r="J40" s="44"/>
      <c r="K40" s="44"/>
      <c r="L40" s="30"/>
    </row>
    <row r="41" spans="1:12" hidden="1" x14ac:dyDescent="0.25">
      <c r="A41" s="26"/>
      <c r="B41" s="26"/>
      <c r="C41" s="18"/>
      <c r="D41" s="20"/>
      <c r="E41" s="26"/>
      <c r="F41" s="26"/>
      <c r="G41" s="28"/>
      <c r="H41" s="44"/>
      <c r="I41" s="44"/>
      <c r="J41" s="44"/>
      <c r="K41" s="44"/>
      <c r="L41" s="30"/>
    </row>
    <row r="42" spans="1:12" hidden="1" x14ac:dyDescent="0.25">
      <c r="A42" s="428" t="s">
        <v>173</v>
      </c>
      <c r="B42" s="429"/>
      <c r="C42" s="285"/>
      <c r="D42" s="286"/>
      <c r="E42" s="287"/>
      <c r="F42" s="287"/>
      <c r="G42" s="28"/>
      <c r="H42" s="44"/>
      <c r="I42" s="44"/>
      <c r="J42" s="44"/>
      <c r="K42" s="44"/>
      <c r="L42" s="30"/>
    </row>
    <row r="43" spans="1:12" hidden="1" x14ac:dyDescent="0.25">
      <c r="A43" s="430" t="s">
        <v>229</v>
      </c>
      <c r="B43" s="431"/>
      <c r="C43" s="42"/>
      <c r="D43" s="43"/>
      <c r="E43" s="44"/>
      <c r="F43" s="44"/>
      <c r="G43" s="28"/>
      <c r="H43" s="44"/>
      <c r="I43" s="29"/>
      <c r="J43" s="29"/>
      <c r="K43" s="29"/>
      <c r="L43" s="30"/>
    </row>
    <row r="44" spans="1:12" hidden="1" x14ac:dyDescent="0.25">
      <c r="A44" s="44"/>
      <c r="B44" s="44"/>
      <c r="C44" s="42"/>
      <c r="D44" s="43"/>
      <c r="E44" s="44"/>
      <c r="F44" s="44"/>
      <c r="G44" s="28"/>
      <c r="H44" s="332"/>
      <c r="I44" s="333"/>
      <c r="J44" s="333"/>
      <c r="K44" s="333"/>
      <c r="L44" s="333"/>
    </row>
    <row r="45" spans="1:12" hidden="1" x14ac:dyDescent="0.25">
      <c r="A45" s="434"/>
      <c r="B45" s="435"/>
      <c r="C45" s="42"/>
      <c r="D45" s="43"/>
      <c r="E45" s="44"/>
      <c r="F45" s="44"/>
      <c r="G45" s="28"/>
      <c r="H45" s="332"/>
      <c r="I45" s="332"/>
      <c r="J45" s="332"/>
      <c r="K45" s="332"/>
      <c r="L45" s="332"/>
    </row>
    <row r="46" spans="1:12" x14ac:dyDescent="0.25">
      <c r="A46" s="430" t="s">
        <v>11</v>
      </c>
      <c r="B46" s="431"/>
      <c r="C46" s="29">
        <f>SUM(C7,C8,C12,C17,C18,C23,C25,C28,C29)</f>
        <v>45160</v>
      </c>
      <c r="D46" s="29"/>
      <c r="E46" s="29">
        <f t="shared" ref="E46:F46" si="0">SUM(E7,E8,E12,E17,E18,E23,E25,E28,E29)</f>
        <v>6547</v>
      </c>
      <c r="F46" s="29">
        <f t="shared" si="0"/>
        <v>51707</v>
      </c>
      <c r="G46" s="28"/>
      <c r="H46" s="334" t="s">
        <v>11</v>
      </c>
      <c r="I46" s="334">
        <f>SUM(I7,I8,I9,I10,I11,I17,I20,I21,I26)</f>
        <v>45160</v>
      </c>
      <c r="J46" s="334">
        <f t="shared" ref="J46:K46" si="1">SUM(J7,J8,J9,J10,J11,J17,J20,J21,J26)</f>
        <v>6547</v>
      </c>
      <c r="K46" s="334">
        <f t="shared" si="1"/>
        <v>51707</v>
      </c>
      <c r="L46" s="334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hidden="1" x14ac:dyDescent="0.25">
      <c r="A48" s="16"/>
      <c r="B48" s="16"/>
      <c r="C48" s="16"/>
      <c r="D48" s="16"/>
      <c r="E48" s="16"/>
      <c r="F48" s="16"/>
      <c r="G48" s="16"/>
    </row>
    <row r="49" spans="1:7" x14ac:dyDescent="0.25">
      <c r="A49" s="16"/>
      <c r="B49" s="16"/>
      <c r="C49" s="16"/>
      <c r="D49" s="16"/>
      <c r="E49" s="16"/>
      <c r="F49" s="16"/>
      <c r="G49" s="16"/>
    </row>
  </sheetData>
  <mergeCells count="13">
    <mergeCell ref="A27:B27"/>
    <mergeCell ref="A46:B46"/>
    <mergeCell ref="A43:B43"/>
    <mergeCell ref="A45:B45"/>
    <mergeCell ref="A42:B42"/>
    <mergeCell ref="A32:B32"/>
    <mergeCell ref="A28:B28"/>
    <mergeCell ref="A29:B29"/>
    <mergeCell ref="A26:B26"/>
    <mergeCell ref="B2:H3"/>
    <mergeCell ref="A20:B20"/>
    <mergeCell ref="A25:B25"/>
    <mergeCell ref="A11:B11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5"/>
  <sheetViews>
    <sheetView workbookViewId="0">
      <selection activeCell="Q7" sqref="Q7"/>
    </sheetView>
  </sheetViews>
  <sheetFormatPr defaultRowHeight="13.2" x14ac:dyDescent="0.25"/>
  <cols>
    <col min="7" max="8" width="0" hidden="1" customWidth="1"/>
  </cols>
  <sheetData>
    <row r="2" spans="1:20" x14ac:dyDescent="0.25">
      <c r="A2" s="470" t="s">
        <v>82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</row>
    <row r="4" spans="1:20" x14ac:dyDescent="0.25">
      <c r="A4" s="470" t="s">
        <v>106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</row>
    <row r="5" spans="1:20" x14ac:dyDescent="0.25">
      <c r="A5" s="470" t="s">
        <v>244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</row>
    <row r="6" spans="1:20" x14ac:dyDescent="0.25">
      <c r="A6" s="470" t="s">
        <v>304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</row>
    <row r="9" spans="1:20" ht="13.8" thickBot="1" x14ac:dyDescent="0.3">
      <c r="O9" s="376" t="s">
        <v>24</v>
      </c>
    </row>
    <row r="10" spans="1:20" s="149" customFormat="1" ht="13.8" thickBot="1" x14ac:dyDescent="0.3">
      <c r="B10" s="12" t="s">
        <v>63</v>
      </c>
      <c r="C10" s="13"/>
      <c r="D10" s="13"/>
      <c r="E10" s="13"/>
      <c r="F10" s="13" t="s">
        <v>75</v>
      </c>
      <c r="G10" s="13"/>
      <c r="H10" s="13"/>
      <c r="I10" s="13" t="s">
        <v>7</v>
      </c>
      <c r="J10" s="168" t="s">
        <v>7</v>
      </c>
      <c r="K10" s="13"/>
      <c r="L10" s="13" t="s">
        <v>64</v>
      </c>
      <c r="M10" s="13"/>
      <c r="N10" s="13"/>
      <c r="O10" s="13"/>
      <c r="P10" s="182" t="s">
        <v>75</v>
      </c>
      <c r="Q10" s="183" t="s">
        <v>7</v>
      </c>
      <c r="R10" s="184" t="s">
        <v>7</v>
      </c>
    </row>
    <row r="11" spans="1:20" x14ac:dyDescent="0.25">
      <c r="B11" s="253" t="s">
        <v>112</v>
      </c>
      <c r="C11" s="7"/>
      <c r="D11" s="7"/>
      <c r="E11" s="7"/>
      <c r="F11" s="169">
        <v>14902</v>
      </c>
      <c r="G11" s="7"/>
      <c r="H11" s="7"/>
      <c r="I11" s="7">
        <v>2181</v>
      </c>
      <c r="J11" s="152">
        <v>17083</v>
      </c>
      <c r="K11" s="7"/>
      <c r="L11" s="235" t="s">
        <v>114</v>
      </c>
      <c r="M11" s="7"/>
      <c r="N11" s="7"/>
      <c r="O11" s="7"/>
      <c r="P11" s="185">
        <v>0</v>
      </c>
      <c r="Q11" s="186">
        <v>1000</v>
      </c>
      <c r="R11" s="187">
        <v>1000</v>
      </c>
    </row>
    <row r="12" spans="1:20" x14ac:dyDescent="0.25">
      <c r="B12" s="254" t="s">
        <v>113</v>
      </c>
      <c r="C12" s="5"/>
      <c r="D12" s="5"/>
      <c r="E12" s="5"/>
      <c r="F12" s="280">
        <v>7440</v>
      </c>
      <c r="G12" s="5"/>
      <c r="H12" s="5"/>
      <c r="I12" s="5">
        <v>1730</v>
      </c>
      <c r="J12" s="9">
        <v>9170</v>
      </c>
      <c r="K12" s="5"/>
      <c r="L12" s="236" t="s">
        <v>115</v>
      </c>
      <c r="M12" s="5"/>
      <c r="N12" s="5"/>
      <c r="O12" s="5"/>
      <c r="P12" s="188">
        <v>0</v>
      </c>
      <c r="Q12" s="189">
        <v>140</v>
      </c>
      <c r="R12" s="190">
        <v>140</v>
      </c>
    </row>
    <row r="13" spans="1:20" x14ac:dyDescent="0.25">
      <c r="B13" s="254" t="s">
        <v>207</v>
      </c>
      <c r="C13" s="5"/>
      <c r="D13" s="5"/>
      <c r="E13" s="5"/>
      <c r="F13" s="280">
        <v>5280</v>
      </c>
      <c r="G13" s="5"/>
      <c r="H13" s="5"/>
      <c r="I13" s="5">
        <v>109</v>
      </c>
      <c r="J13" s="9">
        <v>5389</v>
      </c>
      <c r="K13" s="5"/>
      <c r="L13" s="294" t="s">
        <v>177</v>
      </c>
      <c r="M13" s="5"/>
      <c r="N13" s="5"/>
      <c r="O13" s="5"/>
      <c r="P13" s="188">
        <v>10795</v>
      </c>
      <c r="Q13" s="189">
        <v>0</v>
      </c>
      <c r="R13" s="190">
        <v>10795</v>
      </c>
    </row>
    <row r="14" spans="1:20" x14ac:dyDescent="0.25">
      <c r="B14" s="254" t="s">
        <v>208</v>
      </c>
      <c r="C14" s="5"/>
      <c r="D14" s="5"/>
      <c r="E14" s="5"/>
      <c r="F14" s="280">
        <v>0</v>
      </c>
      <c r="G14" s="5"/>
      <c r="H14" s="5"/>
      <c r="I14" s="5">
        <v>634</v>
      </c>
      <c r="J14" s="9">
        <v>634</v>
      </c>
      <c r="K14" s="5"/>
      <c r="L14" s="236"/>
      <c r="M14" s="5"/>
      <c r="N14" s="5"/>
      <c r="O14" s="5"/>
      <c r="P14" s="188"/>
      <c r="Q14" s="189"/>
      <c r="R14" s="190"/>
    </row>
    <row r="15" spans="1:20" x14ac:dyDescent="0.25">
      <c r="B15" s="254" t="s">
        <v>116</v>
      </c>
      <c r="C15" s="5"/>
      <c r="D15" s="5"/>
      <c r="E15" s="5"/>
      <c r="F15" s="280">
        <v>208</v>
      </c>
      <c r="G15" s="5"/>
      <c r="H15" s="5"/>
      <c r="I15" s="5">
        <v>2364</v>
      </c>
      <c r="J15" s="9">
        <v>2572</v>
      </c>
      <c r="K15" s="5"/>
      <c r="L15" s="5"/>
      <c r="M15" s="5"/>
      <c r="N15" s="5"/>
      <c r="O15" s="5"/>
      <c r="P15" s="188"/>
      <c r="Q15" s="189"/>
      <c r="R15" s="190"/>
    </row>
    <row r="16" spans="1:20" x14ac:dyDescent="0.25">
      <c r="B16" s="532" t="s">
        <v>117</v>
      </c>
      <c r="C16" s="533"/>
      <c r="D16" s="533"/>
      <c r="E16" s="533"/>
      <c r="F16" s="200">
        <v>470</v>
      </c>
      <c r="G16" s="10"/>
      <c r="H16" s="10"/>
      <c r="I16" s="10">
        <v>103</v>
      </c>
      <c r="J16" s="11">
        <v>573</v>
      </c>
      <c r="K16" s="10"/>
      <c r="L16" s="10"/>
      <c r="M16" s="10"/>
      <c r="N16" s="10"/>
      <c r="O16" s="10"/>
      <c r="P16" s="201"/>
      <c r="Q16" s="202"/>
      <c r="R16" s="203"/>
    </row>
    <row r="17" spans="2:18" x14ac:dyDescent="0.25">
      <c r="B17" s="532" t="s">
        <v>118</v>
      </c>
      <c r="C17" s="533"/>
      <c r="D17" s="533"/>
      <c r="E17" s="533"/>
      <c r="F17" s="200">
        <v>6065</v>
      </c>
      <c r="G17" s="10"/>
      <c r="H17" s="10"/>
      <c r="I17" s="10">
        <v>-1714</v>
      </c>
      <c r="J17" s="11">
        <v>4351</v>
      </c>
      <c r="K17" s="10"/>
      <c r="L17" s="10"/>
      <c r="M17" s="10"/>
      <c r="N17" s="10"/>
      <c r="O17" s="10"/>
      <c r="P17" s="201"/>
      <c r="Q17" s="202"/>
      <c r="R17" s="203"/>
    </row>
    <row r="18" spans="2:18" ht="13.8" thickBot="1" x14ac:dyDescent="0.3">
      <c r="B18" s="234"/>
      <c r="C18" s="170"/>
      <c r="D18" s="170"/>
      <c r="E18" s="170"/>
      <c r="F18" s="171"/>
      <c r="G18" s="170"/>
      <c r="H18" s="170"/>
      <c r="I18" s="170"/>
      <c r="J18" s="15"/>
      <c r="K18" s="170"/>
      <c r="L18" s="170"/>
      <c r="M18" s="170"/>
      <c r="N18" s="170"/>
      <c r="O18" s="170"/>
      <c r="P18" s="191"/>
      <c r="Q18" s="192"/>
      <c r="R18" s="193"/>
    </row>
    <row r="19" spans="2:18" s="149" customFormat="1" ht="13.8" thickBot="1" x14ac:dyDescent="0.3">
      <c r="B19" s="12" t="s">
        <v>14</v>
      </c>
      <c r="C19" s="13"/>
      <c r="D19" s="13"/>
      <c r="E19" s="13"/>
      <c r="F19" s="172">
        <f>SUM(F11:F18)</f>
        <v>34365</v>
      </c>
      <c r="G19" s="13"/>
      <c r="H19" s="13"/>
      <c r="I19" s="13">
        <f>SUM(I11:I18)</f>
        <v>5407</v>
      </c>
      <c r="J19" s="168">
        <f>SUM(J11:J18)</f>
        <v>39772</v>
      </c>
      <c r="K19" s="13"/>
      <c r="L19" s="13" t="s">
        <v>14</v>
      </c>
      <c r="M19" s="13"/>
      <c r="N19" s="13"/>
      <c r="O19" s="13"/>
      <c r="P19" s="182">
        <f>SUM(P11:P18)</f>
        <v>10795</v>
      </c>
      <c r="Q19" s="183">
        <f>SUM(Q11:Q18)</f>
        <v>1140</v>
      </c>
      <c r="R19" s="194">
        <f>SUM(R10:R18)</f>
        <v>11935</v>
      </c>
    </row>
    <row r="20" spans="2:18" x14ac:dyDescent="0.25">
      <c r="B20" s="173"/>
      <c r="C20" s="167"/>
      <c r="D20" s="167"/>
      <c r="E20" s="167"/>
      <c r="F20" s="174"/>
      <c r="G20" s="167"/>
      <c r="H20" s="167"/>
      <c r="I20" s="167"/>
      <c r="J20" s="175"/>
      <c r="K20" s="167"/>
      <c r="L20" s="167"/>
      <c r="M20" s="167"/>
      <c r="N20" s="167"/>
      <c r="O20" s="167"/>
      <c r="P20" s="195"/>
      <c r="Q20" s="196"/>
      <c r="R20" s="197"/>
    </row>
    <row r="21" spans="2:18" ht="13.8" thickBot="1" x14ac:dyDescent="0.3">
      <c r="B21" s="173"/>
      <c r="C21" s="167"/>
      <c r="D21" s="167"/>
      <c r="E21" s="167"/>
      <c r="F21" s="174"/>
      <c r="G21" s="167"/>
      <c r="H21" s="167"/>
      <c r="I21" s="167"/>
      <c r="J21" s="175"/>
      <c r="K21" s="167"/>
      <c r="L21" s="167"/>
      <c r="M21" s="167"/>
      <c r="N21" s="167"/>
      <c r="O21" s="167"/>
      <c r="P21" s="195"/>
      <c r="Q21" s="196"/>
      <c r="R21" s="197"/>
    </row>
    <row r="22" spans="2:18" s="149" customFormat="1" ht="13.8" thickBot="1" x14ac:dyDescent="0.3">
      <c r="B22" s="12" t="s">
        <v>65</v>
      </c>
      <c r="C22" s="13"/>
      <c r="D22" s="13"/>
      <c r="E22" s="13"/>
      <c r="F22" s="172"/>
      <c r="G22" s="13"/>
      <c r="H22" s="13"/>
      <c r="I22" s="13"/>
      <c r="J22" s="168"/>
      <c r="K22" s="13"/>
      <c r="L22" s="13" t="s">
        <v>66</v>
      </c>
      <c r="M22" s="13"/>
      <c r="N22" s="13"/>
      <c r="O22" s="13"/>
      <c r="P22" s="182"/>
      <c r="Q22" s="183"/>
      <c r="R22" s="184"/>
    </row>
    <row r="23" spans="2:18" x14ac:dyDescent="0.25">
      <c r="B23" s="6" t="s">
        <v>67</v>
      </c>
      <c r="C23" s="7"/>
      <c r="D23" s="7"/>
      <c r="E23" s="7"/>
      <c r="F23" s="169">
        <v>14138</v>
      </c>
      <c r="G23" s="7"/>
      <c r="H23" s="7"/>
      <c r="I23" s="7">
        <v>864</v>
      </c>
      <c r="J23" s="152">
        <v>15002</v>
      </c>
      <c r="K23" s="7"/>
      <c r="L23" s="235" t="s">
        <v>109</v>
      </c>
      <c r="M23" s="7"/>
      <c r="N23" s="7"/>
      <c r="O23" s="7"/>
      <c r="P23" s="185">
        <v>0</v>
      </c>
      <c r="Q23" s="186">
        <v>382</v>
      </c>
      <c r="R23" s="198">
        <v>382</v>
      </c>
    </row>
    <row r="24" spans="2:18" x14ac:dyDescent="0.25">
      <c r="B24" s="8" t="s">
        <v>68</v>
      </c>
      <c r="C24" s="5"/>
      <c r="D24" s="5"/>
      <c r="E24" s="5"/>
      <c r="F24" s="280">
        <v>2607</v>
      </c>
      <c r="G24" s="5"/>
      <c r="H24" s="5"/>
      <c r="I24" s="5">
        <v>71</v>
      </c>
      <c r="J24" s="9">
        <v>2678</v>
      </c>
      <c r="K24" s="5"/>
      <c r="L24" s="252" t="s">
        <v>110</v>
      </c>
      <c r="M24" s="5"/>
      <c r="N24" s="5"/>
      <c r="O24" s="5"/>
      <c r="P24" s="188">
        <v>10795</v>
      </c>
      <c r="Q24" s="189">
        <v>0</v>
      </c>
      <c r="R24" s="199">
        <v>10795</v>
      </c>
    </row>
    <row r="25" spans="2:18" x14ac:dyDescent="0.25">
      <c r="B25" s="8" t="s">
        <v>69</v>
      </c>
      <c r="C25" s="5"/>
      <c r="D25" s="5"/>
      <c r="E25" s="5"/>
      <c r="F25" s="280">
        <v>7782</v>
      </c>
      <c r="G25" s="5"/>
      <c r="H25" s="5"/>
      <c r="I25" s="5">
        <v>6281</v>
      </c>
      <c r="J25" s="9">
        <v>14063</v>
      </c>
      <c r="K25" s="5"/>
      <c r="L25" s="252" t="s">
        <v>209</v>
      </c>
      <c r="M25" s="5"/>
      <c r="N25" s="5"/>
      <c r="O25" s="5"/>
      <c r="P25" s="188">
        <v>0</v>
      </c>
      <c r="Q25" s="189">
        <v>0</v>
      </c>
      <c r="R25" s="190">
        <v>0</v>
      </c>
    </row>
    <row r="26" spans="2:18" x14ac:dyDescent="0.25">
      <c r="B26" s="8" t="s">
        <v>107</v>
      </c>
      <c r="C26" s="5"/>
      <c r="D26" s="5"/>
      <c r="E26" s="5"/>
      <c r="F26" s="280">
        <v>2803</v>
      </c>
      <c r="G26" s="5"/>
      <c r="H26" s="5"/>
      <c r="I26" s="5">
        <v>0</v>
      </c>
      <c r="J26" s="9">
        <v>2803</v>
      </c>
      <c r="K26" s="5"/>
      <c r="L26" s="5"/>
      <c r="M26" s="5"/>
      <c r="N26" s="5"/>
      <c r="O26" s="5"/>
      <c r="P26" s="188"/>
      <c r="Q26" s="189"/>
      <c r="R26" s="190"/>
    </row>
    <row r="27" spans="2:18" x14ac:dyDescent="0.25">
      <c r="B27" s="8" t="s">
        <v>108</v>
      </c>
      <c r="C27" s="5"/>
      <c r="D27" s="5"/>
      <c r="E27" s="5"/>
      <c r="F27" s="280">
        <v>554</v>
      </c>
      <c r="G27" s="5"/>
      <c r="H27" s="5"/>
      <c r="I27" s="5">
        <v>68</v>
      </c>
      <c r="J27" s="9">
        <v>622</v>
      </c>
      <c r="K27" s="5"/>
      <c r="L27" s="5"/>
      <c r="M27" s="5"/>
      <c r="N27" s="5"/>
      <c r="O27" s="5"/>
      <c r="P27" s="188"/>
      <c r="Q27" s="189"/>
      <c r="R27" s="190"/>
    </row>
    <row r="28" spans="2:18" x14ac:dyDescent="0.25">
      <c r="B28" s="8" t="s">
        <v>70</v>
      </c>
      <c r="C28" s="5"/>
      <c r="D28" s="5"/>
      <c r="E28" s="5"/>
      <c r="F28" s="280">
        <v>2400</v>
      </c>
      <c r="G28" s="5"/>
      <c r="H28" s="5"/>
      <c r="I28" s="5">
        <v>0</v>
      </c>
      <c r="J28" s="9">
        <v>2400</v>
      </c>
      <c r="K28" s="5"/>
      <c r="L28" s="5"/>
      <c r="M28" s="5"/>
      <c r="N28" s="5"/>
      <c r="O28" s="5"/>
      <c r="P28" s="188"/>
      <c r="Q28" s="189"/>
      <c r="R28" s="190"/>
    </row>
    <row r="29" spans="2:18" x14ac:dyDescent="0.25">
      <c r="B29" s="237" t="s">
        <v>80</v>
      </c>
      <c r="C29" s="5"/>
      <c r="D29" s="5"/>
      <c r="E29" s="5"/>
      <c r="F29" s="280">
        <v>4081</v>
      </c>
      <c r="G29" s="5"/>
      <c r="H29" s="5"/>
      <c r="I29" s="5">
        <v>-1715</v>
      </c>
      <c r="J29" s="9">
        <v>2366</v>
      </c>
      <c r="K29" s="5"/>
      <c r="L29" s="5"/>
      <c r="M29" s="5"/>
      <c r="N29" s="5"/>
      <c r="O29" s="5"/>
      <c r="P29" s="188"/>
      <c r="Q29" s="189"/>
      <c r="R29" s="190"/>
    </row>
    <row r="30" spans="2:18" x14ac:dyDescent="0.25">
      <c r="B30" s="8" t="s">
        <v>111</v>
      </c>
      <c r="C30" s="5"/>
      <c r="D30" s="5"/>
      <c r="E30" s="5"/>
      <c r="F30" s="280">
        <v>0</v>
      </c>
      <c r="G30" s="5"/>
      <c r="H30" s="5"/>
      <c r="I30" s="5">
        <v>596</v>
      </c>
      <c r="J30" s="9">
        <v>596</v>
      </c>
      <c r="K30" s="5"/>
      <c r="L30" s="5"/>
      <c r="M30" s="5"/>
      <c r="N30" s="5"/>
      <c r="O30" s="5"/>
      <c r="P30" s="188"/>
      <c r="Q30" s="189"/>
      <c r="R30" s="190"/>
    </row>
    <row r="31" spans="2:18" ht="13.8" thickBot="1" x14ac:dyDescent="0.3">
      <c r="B31" s="8"/>
      <c r="C31" s="5"/>
      <c r="D31" s="5"/>
      <c r="E31" s="5"/>
      <c r="F31" s="280"/>
      <c r="G31" s="5"/>
      <c r="H31" s="5"/>
      <c r="I31" s="5"/>
      <c r="J31" s="9"/>
      <c r="K31" s="170"/>
      <c r="L31" s="170"/>
      <c r="M31" s="170"/>
      <c r="N31" s="170"/>
      <c r="O31" s="170"/>
      <c r="P31" s="191"/>
      <c r="Q31" s="192"/>
      <c r="R31" s="193"/>
    </row>
    <row r="32" spans="2:18" ht="13.8" thickBot="1" x14ac:dyDescent="0.3">
      <c r="B32" s="534"/>
      <c r="C32" s="535"/>
      <c r="D32" s="535"/>
      <c r="E32" s="535"/>
      <c r="F32" s="205"/>
      <c r="G32" s="204"/>
      <c r="H32" s="204"/>
      <c r="I32" s="204"/>
      <c r="J32" s="206"/>
      <c r="K32" s="204"/>
      <c r="L32" s="204"/>
      <c r="M32" s="204"/>
      <c r="N32" s="204"/>
      <c r="O32" s="204"/>
      <c r="P32" s="207"/>
      <c r="Q32" s="208"/>
      <c r="R32" s="209"/>
    </row>
    <row r="33" spans="2:18" s="149" customFormat="1" ht="13.8" thickBot="1" x14ac:dyDescent="0.3">
      <c r="B33" s="12" t="s">
        <v>14</v>
      </c>
      <c r="C33" s="13"/>
      <c r="D33" s="13"/>
      <c r="E33" s="13"/>
      <c r="F33" s="172">
        <f>SUM(F23:F32)</f>
        <v>34365</v>
      </c>
      <c r="G33" s="13"/>
      <c r="H33" s="13"/>
      <c r="I33" s="13">
        <f>SUM(I23:I32)</f>
        <v>6165</v>
      </c>
      <c r="J33" s="168">
        <f>SUM(J23:J32)</f>
        <v>40530</v>
      </c>
      <c r="K33" s="13"/>
      <c r="L33" s="13" t="s">
        <v>14</v>
      </c>
      <c r="M33" s="13"/>
      <c r="N33" s="13"/>
      <c r="O33" s="13"/>
      <c r="P33" s="182">
        <f>SUM(P23:P32)</f>
        <v>10795</v>
      </c>
      <c r="Q33" s="183">
        <f>SUM(Q23:Q32)</f>
        <v>382</v>
      </c>
      <c r="R33" s="194">
        <f>SUM(R23:R32)</f>
        <v>11177</v>
      </c>
    </row>
    <row r="34" spans="2:18" x14ac:dyDescent="0.25">
      <c r="B34" s="159"/>
      <c r="C34" s="159"/>
      <c r="D34" s="159"/>
      <c r="E34" s="159"/>
      <c r="F34" s="176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</row>
    <row r="35" spans="2:18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</sheetData>
  <mergeCells count="7">
    <mergeCell ref="B16:E16"/>
    <mergeCell ref="B17:E17"/>
    <mergeCell ref="B32:E32"/>
    <mergeCell ref="A2:T2"/>
    <mergeCell ref="A5:T5"/>
    <mergeCell ref="A6:T6"/>
    <mergeCell ref="A4:T4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53"/>
  <sheetViews>
    <sheetView topLeftCell="A7" workbookViewId="0">
      <selection activeCell="C54" sqref="C54"/>
    </sheetView>
  </sheetViews>
  <sheetFormatPr defaultRowHeight="13.2" x14ac:dyDescent="0.25"/>
  <cols>
    <col min="1" max="1" width="39.33203125" customWidth="1"/>
    <col min="2" max="2" width="16" customWidth="1"/>
    <col min="3" max="3" width="15.6640625" customWidth="1"/>
    <col min="4" max="4" width="9.44140625" customWidth="1"/>
    <col min="5" max="5" width="16.5546875" customWidth="1"/>
  </cols>
  <sheetData>
    <row r="2" spans="1:8" ht="14.4" x14ac:dyDescent="0.3">
      <c r="C2" s="217"/>
    </row>
    <row r="3" spans="1:8" x14ac:dyDescent="0.25">
      <c r="A3" s="470" t="s">
        <v>245</v>
      </c>
      <c r="B3" s="470"/>
      <c r="C3" s="470"/>
      <c r="D3" s="470"/>
      <c r="E3" s="470"/>
    </row>
    <row r="5" spans="1:8" x14ac:dyDescent="0.25">
      <c r="A5" s="470" t="s">
        <v>145</v>
      </c>
      <c r="B5" s="470"/>
      <c r="C5" s="470"/>
      <c r="D5" s="470"/>
      <c r="E5" s="470"/>
    </row>
    <row r="6" spans="1:8" x14ac:dyDescent="0.25">
      <c r="A6" s="470" t="s">
        <v>305</v>
      </c>
      <c r="B6" s="470"/>
      <c r="C6" s="470"/>
      <c r="D6" s="470"/>
      <c r="E6" s="470"/>
    </row>
    <row r="8" spans="1:8" ht="13.8" thickBot="1" x14ac:dyDescent="0.3">
      <c r="D8" s="376" t="s">
        <v>24</v>
      </c>
    </row>
    <row r="9" spans="1:8" x14ac:dyDescent="0.25">
      <c r="A9" s="177" t="s">
        <v>59</v>
      </c>
      <c r="B9" s="177" t="s">
        <v>146</v>
      </c>
      <c r="C9" s="177" t="s">
        <v>147</v>
      </c>
      <c r="D9" s="177" t="s">
        <v>167</v>
      </c>
      <c r="E9" s="177" t="s">
        <v>149</v>
      </c>
    </row>
    <row r="10" spans="1:8" ht="13.8" thickBot="1" x14ac:dyDescent="0.3">
      <c r="A10" s="256"/>
      <c r="B10" s="181" t="s">
        <v>150</v>
      </c>
      <c r="C10" s="181" t="s">
        <v>150</v>
      </c>
      <c r="D10" s="181" t="s">
        <v>150</v>
      </c>
      <c r="E10" s="181"/>
    </row>
    <row r="11" spans="1:8" x14ac:dyDescent="0.25">
      <c r="A11" s="14" t="s">
        <v>27</v>
      </c>
      <c r="B11" s="264" t="s">
        <v>341</v>
      </c>
      <c r="C11" s="264">
        <v>0</v>
      </c>
      <c r="D11" s="264">
        <v>0</v>
      </c>
      <c r="E11" s="264" t="s">
        <v>306</v>
      </c>
    </row>
    <row r="12" spans="1:8" x14ac:dyDescent="0.25">
      <c r="A12" s="155" t="s">
        <v>166</v>
      </c>
      <c r="B12" s="265" t="s">
        <v>342</v>
      </c>
      <c r="C12" s="265">
        <v>0</v>
      </c>
      <c r="D12" s="265">
        <v>0</v>
      </c>
      <c r="E12" s="265" t="s">
        <v>307</v>
      </c>
    </row>
    <row r="13" spans="1:8" x14ac:dyDescent="0.25">
      <c r="A13" s="155" t="s">
        <v>45</v>
      </c>
      <c r="B13" s="265" t="s">
        <v>343</v>
      </c>
      <c r="C13" s="265">
        <v>0</v>
      </c>
      <c r="D13" s="265">
        <v>0</v>
      </c>
      <c r="E13" s="265" t="s">
        <v>308</v>
      </c>
    </row>
    <row r="14" spans="1:8" x14ac:dyDescent="0.25">
      <c r="A14" s="155" t="s">
        <v>189</v>
      </c>
      <c r="B14" s="265" t="s">
        <v>344</v>
      </c>
      <c r="C14" s="265">
        <v>0</v>
      </c>
      <c r="D14" s="265">
        <v>0</v>
      </c>
      <c r="E14" s="265" t="s">
        <v>316</v>
      </c>
      <c r="H14" s="271"/>
    </row>
    <row r="15" spans="1:8" x14ac:dyDescent="0.25">
      <c r="A15" s="155" t="s">
        <v>151</v>
      </c>
      <c r="B15" s="265" t="s">
        <v>345</v>
      </c>
      <c r="C15" s="265" t="s">
        <v>346</v>
      </c>
      <c r="D15" s="265">
        <v>0</v>
      </c>
      <c r="E15" s="265" t="s">
        <v>310</v>
      </c>
    </row>
    <row r="16" spans="1:8" x14ac:dyDescent="0.25">
      <c r="A16" s="331" t="s">
        <v>183</v>
      </c>
      <c r="B16" s="266">
        <v>0</v>
      </c>
      <c r="C16" s="266">
        <v>0</v>
      </c>
      <c r="D16" s="266">
        <v>0</v>
      </c>
      <c r="E16" s="266">
        <v>0</v>
      </c>
    </row>
    <row r="17" spans="1:5" x14ac:dyDescent="0.25">
      <c r="A17" s="153" t="s">
        <v>152</v>
      </c>
      <c r="B17" s="266" t="s">
        <v>347</v>
      </c>
      <c r="C17" s="266" t="s">
        <v>348</v>
      </c>
      <c r="D17" s="266">
        <v>0</v>
      </c>
      <c r="E17" s="266" t="s">
        <v>311</v>
      </c>
    </row>
    <row r="18" spans="1:5" x14ac:dyDescent="0.25">
      <c r="A18" s="153" t="s">
        <v>153</v>
      </c>
      <c r="B18" s="266" t="s">
        <v>349</v>
      </c>
      <c r="C18" s="266">
        <v>0</v>
      </c>
      <c r="D18" s="266">
        <v>0</v>
      </c>
      <c r="E18" s="266" t="s">
        <v>312</v>
      </c>
    </row>
    <row r="19" spans="1:5" x14ac:dyDescent="0.25">
      <c r="A19" s="155" t="s">
        <v>154</v>
      </c>
      <c r="B19" s="265">
        <v>0</v>
      </c>
      <c r="C19" s="265" t="s">
        <v>350</v>
      </c>
      <c r="D19" s="265">
        <v>0</v>
      </c>
      <c r="E19" s="265" t="s">
        <v>313</v>
      </c>
    </row>
    <row r="20" spans="1:5" x14ac:dyDescent="0.25">
      <c r="A20" s="331" t="s">
        <v>188</v>
      </c>
      <c r="B20" s="266">
        <v>0</v>
      </c>
      <c r="C20" s="266" t="s">
        <v>351</v>
      </c>
      <c r="D20" s="266">
        <v>0</v>
      </c>
      <c r="E20" s="266" t="s">
        <v>314</v>
      </c>
    </row>
    <row r="21" spans="1:5" x14ac:dyDescent="0.25">
      <c r="A21" s="228" t="s">
        <v>155</v>
      </c>
      <c r="B21" s="266">
        <v>0</v>
      </c>
      <c r="C21" s="266" t="s">
        <v>352</v>
      </c>
      <c r="D21" s="266">
        <v>0</v>
      </c>
      <c r="E21" s="266" t="s">
        <v>315</v>
      </c>
    </row>
    <row r="22" spans="1:5" x14ac:dyDescent="0.25">
      <c r="A22" s="155" t="s">
        <v>168</v>
      </c>
      <c r="B22" s="265" t="s">
        <v>353</v>
      </c>
      <c r="C22" s="265">
        <v>0</v>
      </c>
      <c r="D22" s="265">
        <v>0</v>
      </c>
      <c r="E22" s="265" t="s">
        <v>309</v>
      </c>
    </row>
    <row r="23" spans="1:5" x14ac:dyDescent="0.25">
      <c r="A23" s="155" t="s">
        <v>156</v>
      </c>
      <c r="B23" s="265">
        <v>0</v>
      </c>
      <c r="C23" s="265" t="s">
        <v>354</v>
      </c>
      <c r="D23" s="265">
        <v>0</v>
      </c>
      <c r="E23" s="265" t="s">
        <v>318</v>
      </c>
    </row>
    <row r="24" spans="1:5" x14ac:dyDescent="0.25">
      <c r="A24" s="257" t="s">
        <v>157</v>
      </c>
      <c r="B24" s="267" t="s">
        <v>355</v>
      </c>
      <c r="C24" s="267" t="s">
        <v>356</v>
      </c>
      <c r="D24" s="267">
        <v>0</v>
      </c>
      <c r="E24" s="267" t="s">
        <v>320</v>
      </c>
    </row>
    <row r="25" spans="1:5" x14ac:dyDescent="0.25">
      <c r="A25" s="258" t="s">
        <v>158</v>
      </c>
      <c r="B25" s="268">
        <v>0</v>
      </c>
      <c r="C25" s="268" t="s">
        <v>357</v>
      </c>
      <c r="D25" s="268">
        <v>0</v>
      </c>
      <c r="E25" s="268" t="s">
        <v>317</v>
      </c>
    </row>
    <row r="26" spans="1:5" x14ac:dyDescent="0.25">
      <c r="A26" s="155" t="s">
        <v>235</v>
      </c>
      <c r="B26" s="265">
        <v>0</v>
      </c>
      <c r="C26" s="265">
        <v>0</v>
      </c>
      <c r="D26" s="265">
        <v>0</v>
      </c>
      <c r="E26" s="265">
        <v>0</v>
      </c>
    </row>
    <row r="27" spans="1:5" ht="13.8" thickBot="1" x14ac:dyDescent="0.3">
      <c r="A27" s="259" t="s">
        <v>159</v>
      </c>
      <c r="B27" s="269">
        <v>0</v>
      </c>
      <c r="C27" s="269" t="s">
        <v>357</v>
      </c>
      <c r="D27" s="269">
        <v>0</v>
      </c>
      <c r="E27" s="269" t="s">
        <v>317</v>
      </c>
    </row>
    <row r="28" spans="1:5" ht="16.2" thickBot="1" x14ac:dyDescent="0.35">
      <c r="A28" s="260" t="s">
        <v>160</v>
      </c>
      <c r="B28" s="356" t="s">
        <v>358</v>
      </c>
      <c r="C28" s="270" t="s">
        <v>359</v>
      </c>
      <c r="D28" s="270">
        <v>0</v>
      </c>
      <c r="E28" s="270" t="s">
        <v>319</v>
      </c>
    </row>
    <row r="31" spans="1:5" ht="13.8" thickBot="1" x14ac:dyDescent="0.3"/>
    <row r="32" spans="1:5" x14ac:dyDescent="0.25">
      <c r="A32" s="177" t="s">
        <v>59</v>
      </c>
      <c r="B32" s="177" t="s">
        <v>146</v>
      </c>
      <c r="C32" s="177" t="s">
        <v>147</v>
      </c>
      <c r="D32" s="177" t="s">
        <v>148</v>
      </c>
      <c r="E32" s="177" t="s">
        <v>149</v>
      </c>
    </row>
    <row r="33" spans="1:5" ht="13.8" thickBot="1" x14ac:dyDescent="0.3">
      <c r="A33" s="256"/>
      <c r="B33" s="181" t="s">
        <v>150</v>
      </c>
      <c r="C33" s="181" t="s">
        <v>150</v>
      </c>
      <c r="D33" s="181" t="s">
        <v>150</v>
      </c>
      <c r="E33" s="181"/>
    </row>
    <row r="34" spans="1:5" x14ac:dyDescent="0.25">
      <c r="A34" s="14" t="s">
        <v>215</v>
      </c>
      <c r="B34" s="264" t="s">
        <v>360</v>
      </c>
      <c r="C34" s="264">
        <v>0</v>
      </c>
      <c r="D34" s="264">
        <v>0</v>
      </c>
      <c r="E34" s="264" t="s">
        <v>321</v>
      </c>
    </row>
    <row r="35" spans="1:5" x14ac:dyDescent="0.25">
      <c r="A35" s="155" t="s">
        <v>84</v>
      </c>
      <c r="B35" s="265" t="s">
        <v>362</v>
      </c>
      <c r="C35" s="265">
        <v>0</v>
      </c>
      <c r="D35" s="265">
        <v>0</v>
      </c>
      <c r="E35" s="265" t="s">
        <v>337</v>
      </c>
    </row>
    <row r="36" spans="1:5" x14ac:dyDescent="0.25">
      <c r="A36" s="155" t="s">
        <v>216</v>
      </c>
      <c r="B36" s="265" t="s">
        <v>363</v>
      </c>
      <c r="C36" s="265">
        <v>0</v>
      </c>
      <c r="D36" s="265">
        <v>0</v>
      </c>
      <c r="E36" s="265" t="s">
        <v>322</v>
      </c>
    </row>
    <row r="37" spans="1:5" x14ac:dyDescent="0.25">
      <c r="A37" s="331" t="s">
        <v>217</v>
      </c>
      <c r="B37" s="266" t="s">
        <v>364</v>
      </c>
      <c r="C37" s="266">
        <v>0</v>
      </c>
      <c r="D37" s="266">
        <v>0</v>
      </c>
      <c r="E37" s="266" t="s">
        <v>323</v>
      </c>
    </row>
    <row r="38" spans="1:5" x14ac:dyDescent="0.25">
      <c r="A38" s="331" t="s">
        <v>218</v>
      </c>
      <c r="B38" s="266" t="s">
        <v>365</v>
      </c>
      <c r="C38" s="266">
        <v>0</v>
      </c>
      <c r="D38" s="266">
        <v>0</v>
      </c>
      <c r="E38" s="266" t="s">
        <v>324</v>
      </c>
    </row>
    <row r="39" spans="1:5" x14ac:dyDescent="0.25">
      <c r="A39" s="331" t="s">
        <v>219</v>
      </c>
      <c r="B39" s="266" t="s">
        <v>366</v>
      </c>
      <c r="C39" s="266">
        <v>0</v>
      </c>
      <c r="D39" s="266">
        <v>0</v>
      </c>
      <c r="E39" s="266" t="s">
        <v>325</v>
      </c>
    </row>
    <row r="40" spans="1:5" x14ac:dyDescent="0.25">
      <c r="A40" s="155" t="s">
        <v>220</v>
      </c>
      <c r="B40" s="265">
        <v>0</v>
      </c>
      <c r="C40" s="265" t="s">
        <v>367</v>
      </c>
      <c r="D40" s="265">
        <v>0</v>
      </c>
      <c r="E40" s="265" t="s">
        <v>326</v>
      </c>
    </row>
    <row r="41" spans="1:5" x14ac:dyDescent="0.25">
      <c r="A41" s="155" t="s">
        <v>34</v>
      </c>
      <c r="B41" s="265" t="s">
        <v>369</v>
      </c>
      <c r="C41" s="265" t="s">
        <v>370</v>
      </c>
      <c r="D41" s="265">
        <v>0</v>
      </c>
      <c r="E41" s="265" t="s">
        <v>327</v>
      </c>
    </row>
    <row r="42" spans="1:5" x14ac:dyDescent="0.25">
      <c r="A42" s="155" t="s">
        <v>221</v>
      </c>
      <c r="B42" s="265" t="s">
        <v>371</v>
      </c>
      <c r="C42" s="265">
        <v>0</v>
      </c>
      <c r="D42" s="265">
        <v>0</v>
      </c>
      <c r="E42" s="265" t="s">
        <v>328</v>
      </c>
    </row>
    <row r="43" spans="1:5" x14ac:dyDescent="0.25">
      <c r="A43" s="228" t="s">
        <v>161</v>
      </c>
      <c r="B43" s="266" t="s">
        <v>372</v>
      </c>
      <c r="C43" s="266">
        <v>0</v>
      </c>
      <c r="D43" s="266">
        <v>0</v>
      </c>
      <c r="E43" s="266" t="s">
        <v>329</v>
      </c>
    </row>
    <row r="44" spans="1:5" x14ac:dyDescent="0.25">
      <c r="A44" s="261" t="s">
        <v>162</v>
      </c>
      <c r="B44" s="266" t="s">
        <v>330</v>
      </c>
      <c r="C44" s="266">
        <v>0</v>
      </c>
      <c r="D44" s="265">
        <v>0</v>
      </c>
      <c r="E44" s="266" t="s">
        <v>330</v>
      </c>
    </row>
    <row r="45" spans="1:5" x14ac:dyDescent="0.25">
      <c r="A45" s="331" t="s">
        <v>234</v>
      </c>
      <c r="B45" s="266" t="s">
        <v>368</v>
      </c>
      <c r="C45" s="266">
        <v>0</v>
      </c>
      <c r="D45" s="265">
        <v>0</v>
      </c>
      <c r="E45" s="266" t="s">
        <v>331</v>
      </c>
    </row>
    <row r="46" spans="1:5" x14ac:dyDescent="0.25">
      <c r="A46" s="155" t="s">
        <v>163</v>
      </c>
      <c r="B46" s="265" t="s">
        <v>373</v>
      </c>
      <c r="C46" s="265" t="s">
        <v>374</v>
      </c>
      <c r="D46" s="265">
        <v>0</v>
      </c>
      <c r="E46" s="265" t="s">
        <v>334</v>
      </c>
    </row>
    <row r="47" spans="1:5" x14ac:dyDescent="0.25">
      <c r="A47" s="257" t="s">
        <v>157</v>
      </c>
      <c r="B47" s="274" t="s">
        <v>375</v>
      </c>
      <c r="C47" s="267" t="s">
        <v>376</v>
      </c>
      <c r="D47" s="267">
        <v>0</v>
      </c>
      <c r="E47" s="267" t="s">
        <v>340</v>
      </c>
    </row>
    <row r="48" spans="1:5" x14ac:dyDescent="0.25">
      <c r="A48" s="155" t="s">
        <v>332</v>
      </c>
      <c r="B48" s="265">
        <v>0</v>
      </c>
      <c r="C48" s="265" t="s">
        <v>377</v>
      </c>
      <c r="D48" s="265">
        <v>0</v>
      </c>
      <c r="E48" s="265" t="s">
        <v>333</v>
      </c>
    </row>
    <row r="49" spans="1:5" x14ac:dyDescent="0.25">
      <c r="A49" s="155" t="s">
        <v>177</v>
      </c>
      <c r="B49" s="265">
        <v>0</v>
      </c>
      <c r="C49" s="265" t="s">
        <v>378</v>
      </c>
      <c r="D49" s="265">
        <v>0</v>
      </c>
      <c r="E49" s="265" t="s">
        <v>335</v>
      </c>
    </row>
    <row r="50" spans="1:5" x14ac:dyDescent="0.25">
      <c r="A50" s="262" t="s">
        <v>236</v>
      </c>
      <c r="B50" s="272" t="s">
        <v>379</v>
      </c>
      <c r="C50" s="272">
        <v>0</v>
      </c>
      <c r="D50" s="272">
        <v>0</v>
      </c>
      <c r="E50" s="272" t="s">
        <v>336</v>
      </c>
    </row>
    <row r="51" spans="1:5" x14ac:dyDescent="0.25">
      <c r="A51" s="262"/>
      <c r="B51" s="272"/>
      <c r="C51" s="272"/>
      <c r="D51" s="272"/>
      <c r="E51" s="272"/>
    </row>
    <row r="52" spans="1:5" ht="13.8" thickBot="1" x14ac:dyDescent="0.3">
      <c r="A52" s="263" t="s">
        <v>164</v>
      </c>
      <c r="B52" s="273" t="s">
        <v>361</v>
      </c>
      <c r="C52" s="273" t="s">
        <v>380</v>
      </c>
      <c r="D52" s="273">
        <v>0</v>
      </c>
      <c r="E52" s="273" t="s">
        <v>338</v>
      </c>
    </row>
    <row r="53" spans="1:5" ht="16.2" thickBot="1" x14ac:dyDescent="0.35">
      <c r="A53" s="260" t="s">
        <v>165</v>
      </c>
      <c r="B53" s="270" t="s">
        <v>381</v>
      </c>
      <c r="C53" s="270" t="s">
        <v>382</v>
      </c>
      <c r="D53" s="270">
        <v>0</v>
      </c>
      <c r="E53" s="270" t="s">
        <v>339</v>
      </c>
    </row>
  </sheetData>
  <mergeCells count="3"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8"/>
  <sheetViews>
    <sheetView zoomScaleNormal="100" workbookViewId="0">
      <selection activeCell="V41" sqref="V41"/>
    </sheetView>
  </sheetViews>
  <sheetFormatPr defaultRowHeight="13.2" x14ac:dyDescent="0.25"/>
  <cols>
    <col min="2" max="2" width="14.44140625" customWidth="1"/>
    <col min="3" max="3" width="7.44140625" customWidth="1"/>
    <col min="4" max="4" width="6.33203125" customWidth="1"/>
    <col min="5" max="5" width="6.44140625" customWidth="1"/>
    <col min="6" max="6" width="6.88671875" customWidth="1"/>
    <col min="7" max="7" width="6.6640625" customWidth="1"/>
    <col min="8" max="8" width="6.44140625" customWidth="1"/>
    <col min="9" max="9" width="7.109375" customWidth="1"/>
    <col min="10" max="10" width="7" customWidth="1"/>
  </cols>
  <sheetData>
    <row r="1" spans="1:15" x14ac:dyDescent="0.25">
      <c r="A1" s="427" t="s">
        <v>246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x14ac:dyDescent="0.25">
      <c r="A2" s="427" t="s">
        <v>383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</row>
    <row r="3" spans="1:15" x14ac:dyDescent="0.2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5" x14ac:dyDescent="0.25">
      <c r="M4" t="s">
        <v>24</v>
      </c>
    </row>
    <row r="5" spans="1:15" x14ac:dyDescent="0.25">
      <c r="A5" s="538"/>
      <c r="B5" s="539"/>
      <c r="C5" s="189" t="s">
        <v>247</v>
      </c>
      <c r="D5" s="189" t="s">
        <v>248</v>
      </c>
      <c r="E5" s="189" t="s">
        <v>249</v>
      </c>
      <c r="F5" s="189" t="s">
        <v>250</v>
      </c>
      <c r="G5" s="189" t="s">
        <v>251</v>
      </c>
      <c r="H5" s="189" t="s">
        <v>252</v>
      </c>
      <c r="I5" s="189" t="s">
        <v>253</v>
      </c>
      <c r="J5" s="189" t="s">
        <v>254</v>
      </c>
      <c r="K5" s="189" t="s">
        <v>255</v>
      </c>
      <c r="L5" s="189" t="s">
        <v>256</v>
      </c>
      <c r="M5" s="189" t="s">
        <v>257</v>
      </c>
      <c r="N5" s="189" t="s">
        <v>258</v>
      </c>
      <c r="O5" s="189" t="s">
        <v>149</v>
      </c>
    </row>
    <row r="6" spans="1:15" x14ac:dyDescent="0.25">
      <c r="A6" s="358" t="s">
        <v>38</v>
      </c>
      <c r="B6" s="359"/>
      <c r="C6" s="360">
        <v>13</v>
      </c>
      <c r="D6" s="360">
        <v>13</v>
      </c>
      <c r="E6" s="360">
        <v>13</v>
      </c>
      <c r="F6" s="360">
        <v>13</v>
      </c>
      <c r="G6" s="360">
        <v>13</v>
      </c>
      <c r="H6" s="360">
        <v>2417</v>
      </c>
      <c r="I6" s="360">
        <v>13</v>
      </c>
      <c r="J6" s="360">
        <v>13</v>
      </c>
      <c r="K6" s="360">
        <v>13</v>
      </c>
      <c r="L6" s="360">
        <v>13</v>
      </c>
      <c r="M6" s="360">
        <v>13</v>
      </c>
      <c r="N6" s="360">
        <v>25</v>
      </c>
      <c r="O6" s="361">
        <f>SUM(C6:N6)</f>
        <v>2572</v>
      </c>
    </row>
    <row r="7" spans="1:15" x14ac:dyDescent="0.25">
      <c r="A7" s="540" t="s">
        <v>259</v>
      </c>
      <c r="B7" s="537"/>
      <c r="C7" s="189">
        <v>0</v>
      </c>
      <c r="D7" s="189">
        <v>0</v>
      </c>
      <c r="E7" s="189">
        <v>3489</v>
      </c>
      <c r="F7" s="189">
        <v>0</v>
      </c>
      <c r="G7" s="189">
        <v>0</v>
      </c>
      <c r="H7" s="189">
        <v>0</v>
      </c>
      <c r="I7" s="189">
        <v>0</v>
      </c>
      <c r="J7" s="189">
        <v>0</v>
      </c>
      <c r="K7" s="189">
        <v>1900</v>
      </c>
      <c r="L7" s="189">
        <v>0</v>
      </c>
      <c r="M7" s="189">
        <v>0</v>
      </c>
      <c r="N7" s="189">
        <v>0</v>
      </c>
      <c r="O7" s="361">
        <f t="shared" ref="O7:O14" si="0">SUM(C7:N7)</f>
        <v>5389</v>
      </c>
    </row>
    <row r="8" spans="1:15" x14ac:dyDescent="0.25">
      <c r="A8" s="358" t="s">
        <v>264</v>
      </c>
      <c r="B8" s="362"/>
      <c r="C8" s="360">
        <v>1422</v>
      </c>
      <c r="D8" s="360">
        <v>1422</v>
      </c>
      <c r="E8" s="360">
        <v>1423</v>
      </c>
      <c r="F8" s="360">
        <v>1423</v>
      </c>
      <c r="G8" s="360">
        <v>1423</v>
      </c>
      <c r="H8" s="360">
        <v>1424</v>
      </c>
      <c r="I8" s="360">
        <v>1424</v>
      </c>
      <c r="J8" s="360">
        <v>1424</v>
      </c>
      <c r="K8" s="360">
        <v>1424</v>
      </c>
      <c r="L8" s="360">
        <v>1424</v>
      </c>
      <c r="M8" s="360">
        <v>1425</v>
      </c>
      <c r="N8" s="360">
        <v>1425</v>
      </c>
      <c r="O8" s="361">
        <f t="shared" si="0"/>
        <v>17083</v>
      </c>
    </row>
    <row r="9" spans="1:15" x14ac:dyDescent="0.25">
      <c r="A9" s="363" t="s">
        <v>384</v>
      </c>
      <c r="B9" s="364"/>
      <c r="C9" s="189">
        <v>0</v>
      </c>
      <c r="D9" s="189">
        <v>0</v>
      </c>
      <c r="E9" s="189">
        <v>0</v>
      </c>
      <c r="F9" s="189">
        <v>0</v>
      </c>
      <c r="G9" s="189">
        <v>140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189">
        <v>0</v>
      </c>
      <c r="N9" s="189">
        <v>0</v>
      </c>
      <c r="O9" s="361">
        <f t="shared" si="0"/>
        <v>140</v>
      </c>
    </row>
    <row r="10" spans="1:15" x14ac:dyDescent="0.25">
      <c r="A10" s="363" t="s">
        <v>269</v>
      </c>
      <c r="B10" s="364"/>
      <c r="C10" s="189">
        <v>100</v>
      </c>
      <c r="D10" s="189">
        <v>80</v>
      </c>
      <c r="E10" s="189">
        <v>39</v>
      </c>
      <c r="F10" s="189">
        <v>37</v>
      </c>
      <c r="G10" s="189">
        <v>29</v>
      </c>
      <c r="H10" s="189">
        <v>29</v>
      </c>
      <c r="I10" s="189">
        <v>29</v>
      </c>
      <c r="J10" s="189">
        <v>29</v>
      </c>
      <c r="K10" s="189">
        <v>39</v>
      </c>
      <c r="L10" s="189">
        <v>39</v>
      </c>
      <c r="M10" s="189">
        <v>50</v>
      </c>
      <c r="N10" s="189">
        <v>73</v>
      </c>
      <c r="O10" s="361">
        <f t="shared" si="0"/>
        <v>573</v>
      </c>
    </row>
    <row r="11" spans="1:15" x14ac:dyDescent="0.25">
      <c r="A11" s="365" t="s">
        <v>177</v>
      </c>
      <c r="B11" s="364"/>
      <c r="C11" s="189">
        <v>15146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361">
        <f t="shared" si="0"/>
        <v>15146</v>
      </c>
    </row>
    <row r="12" spans="1:15" x14ac:dyDescent="0.25">
      <c r="A12" s="365" t="s">
        <v>176</v>
      </c>
      <c r="B12" s="364"/>
      <c r="C12" s="189">
        <v>0</v>
      </c>
      <c r="D12" s="189">
        <v>0</v>
      </c>
      <c r="E12" s="189">
        <v>0</v>
      </c>
      <c r="F12" s="189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  <c r="N12" s="189">
        <v>634</v>
      </c>
      <c r="O12" s="361">
        <f t="shared" si="0"/>
        <v>634</v>
      </c>
    </row>
    <row r="13" spans="1:15" x14ac:dyDescent="0.25">
      <c r="A13" s="540" t="s">
        <v>270</v>
      </c>
      <c r="B13" s="537"/>
      <c r="C13" s="189">
        <v>438</v>
      </c>
      <c r="D13" s="189">
        <v>438</v>
      </c>
      <c r="E13" s="189">
        <v>656</v>
      </c>
      <c r="F13" s="189">
        <v>657</v>
      </c>
      <c r="G13" s="189">
        <v>657</v>
      </c>
      <c r="H13" s="189">
        <v>656</v>
      </c>
      <c r="I13" s="189">
        <v>656</v>
      </c>
      <c r="J13" s="189">
        <v>1386</v>
      </c>
      <c r="K13" s="189">
        <v>656</v>
      </c>
      <c r="L13" s="189">
        <v>656</v>
      </c>
      <c r="M13" s="189">
        <v>657</v>
      </c>
      <c r="N13" s="189">
        <v>1657</v>
      </c>
      <c r="O13" s="361">
        <f t="shared" si="0"/>
        <v>9170</v>
      </c>
    </row>
    <row r="14" spans="1:15" x14ac:dyDescent="0.25">
      <c r="A14" s="368" t="s">
        <v>271</v>
      </c>
      <c r="B14" s="369"/>
      <c r="C14" s="189">
        <v>0</v>
      </c>
      <c r="D14" s="189">
        <v>0</v>
      </c>
      <c r="E14" s="189">
        <v>0</v>
      </c>
      <c r="F14" s="189">
        <v>0</v>
      </c>
      <c r="G14" s="189">
        <v>0</v>
      </c>
      <c r="H14" s="189">
        <v>1000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N14" s="189">
        <v>0</v>
      </c>
      <c r="O14" s="361">
        <f t="shared" si="0"/>
        <v>1000</v>
      </c>
    </row>
    <row r="15" spans="1:15" x14ac:dyDescent="0.25">
      <c r="A15" s="366" t="s">
        <v>260</v>
      </c>
      <c r="B15" s="359"/>
      <c r="C15" s="367">
        <f>SUM(C6:C14)</f>
        <v>17119</v>
      </c>
      <c r="D15" s="367">
        <f t="shared" ref="D15:O15" si="1">SUM(D6:D14)</f>
        <v>1953</v>
      </c>
      <c r="E15" s="367">
        <f t="shared" si="1"/>
        <v>5620</v>
      </c>
      <c r="F15" s="367">
        <f t="shared" si="1"/>
        <v>2130</v>
      </c>
      <c r="G15" s="367">
        <f t="shared" si="1"/>
        <v>2262</v>
      </c>
      <c r="H15" s="367">
        <f t="shared" si="1"/>
        <v>5526</v>
      </c>
      <c r="I15" s="367">
        <f t="shared" si="1"/>
        <v>2122</v>
      </c>
      <c r="J15" s="367">
        <f t="shared" si="1"/>
        <v>2852</v>
      </c>
      <c r="K15" s="367">
        <f t="shared" si="1"/>
        <v>4032</v>
      </c>
      <c r="L15" s="367">
        <f t="shared" si="1"/>
        <v>2132</v>
      </c>
      <c r="M15" s="367">
        <f t="shared" si="1"/>
        <v>2145</v>
      </c>
      <c r="N15" s="367">
        <f t="shared" si="1"/>
        <v>3814</v>
      </c>
      <c r="O15" s="367">
        <f t="shared" si="1"/>
        <v>51707</v>
      </c>
    </row>
    <row r="16" spans="1:15" x14ac:dyDescent="0.25">
      <c r="A16" s="538"/>
      <c r="B16" s="53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361"/>
    </row>
    <row r="17" spans="1:15" x14ac:dyDescent="0.25">
      <c r="A17" s="365" t="s">
        <v>27</v>
      </c>
      <c r="B17" s="364"/>
      <c r="C17" s="189">
        <v>994</v>
      </c>
      <c r="D17" s="189">
        <v>994</v>
      </c>
      <c r="E17" s="189">
        <v>1002</v>
      </c>
      <c r="F17" s="189">
        <v>994</v>
      </c>
      <c r="G17" s="189">
        <v>1500</v>
      </c>
      <c r="H17" s="189">
        <v>1500</v>
      </c>
      <c r="I17" s="189">
        <v>1500</v>
      </c>
      <c r="J17" s="189">
        <v>1500</v>
      </c>
      <c r="K17" s="189">
        <v>1500</v>
      </c>
      <c r="L17" s="189">
        <v>1518</v>
      </c>
      <c r="M17" s="189">
        <v>994</v>
      </c>
      <c r="N17" s="189">
        <v>1006</v>
      </c>
      <c r="O17" s="361">
        <f>SUM(C17:N17)</f>
        <v>15002</v>
      </c>
    </row>
    <row r="18" spans="1:15" x14ac:dyDescent="0.25">
      <c r="A18" s="365" t="s">
        <v>265</v>
      </c>
      <c r="B18" s="364"/>
      <c r="C18" s="189">
        <v>210</v>
      </c>
      <c r="D18" s="189">
        <v>210</v>
      </c>
      <c r="E18" s="189">
        <v>232</v>
      </c>
      <c r="F18" s="189">
        <v>210</v>
      </c>
      <c r="G18" s="189">
        <v>210</v>
      </c>
      <c r="H18" s="189">
        <v>232</v>
      </c>
      <c r="I18" s="189">
        <v>288</v>
      </c>
      <c r="J18" s="189">
        <v>220</v>
      </c>
      <c r="K18" s="189">
        <v>232</v>
      </c>
      <c r="L18" s="189">
        <v>210</v>
      </c>
      <c r="M18" s="189">
        <v>210</v>
      </c>
      <c r="N18" s="189">
        <v>214</v>
      </c>
      <c r="O18" s="361">
        <f t="shared" ref="O18:O28" si="2">SUM(C18:N18)</f>
        <v>2678</v>
      </c>
    </row>
    <row r="19" spans="1:15" x14ac:dyDescent="0.25">
      <c r="A19" s="358" t="s">
        <v>45</v>
      </c>
      <c r="B19" s="364"/>
      <c r="C19" s="189">
        <v>379</v>
      </c>
      <c r="D19" s="189">
        <v>474</v>
      </c>
      <c r="E19" s="189">
        <v>474</v>
      </c>
      <c r="F19" s="189">
        <v>674</v>
      </c>
      <c r="G19" s="189">
        <v>674</v>
      </c>
      <c r="H19" s="189">
        <v>2874</v>
      </c>
      <c r="I19" s="189">
        <v>2874</v>
      </c>
      <c r="J19" s="189">
        <v>2874</v>
      </c>
      <c r="K19" s="189">
        <v>674</v>
      </c>
      <c r="L19" s="189">
        <v>674</v>
      </c>
      <c r="M19" s="189">
        <v>674</v>
      </c>
      <c r="N19" s="189">
        <v>744</v>
      </c>
      <c r="O19" s="361">
        <f t="shared" si="2"/>
        <v>14063</v>
      </c>
    </row>
    <row r="20" spans="1:15" x14ac:dyDescent="0.25">
      <c r="A20" s="363" t="s">
        <v>266</v>
      </c>
      <c r="B20" s="364"/>
      <c r="C20" s="189">
        <v>32</v>
      </c>
      <c r="D20" s="189">
        <v>32</v>
      </c>
      <c r="E20" s="189">
        <v>32</v>
      </c>
      <c r="F20" s="189">
        <v>32</v>
      </c>
      <c r="G20" s="189">
        <v>1032</v>
      </c>
      <c r="H20" s="189">
        <v>432</v>
      </c>
      <c r="I20" s="189">
        <v>32</v>
      </c>
      <c r="J20" s="189">
        <v>32</v>
      </c>
      <c r="K20" s="189">
        <v>32</v>
      </c>
      <c r="L20" s="189">
        <v>32</v>
      </c>
      <c r="M20" s="189">
        <v>32</v>
      </c>
      <c r="N20" s="189">
        <v>1051</v>
      </c>
      <c r="O20" s="361">
        <f t="shared" si="2"/>
        <v>2803</v>
      </c>
    </row>
    <row r="21" spans="1:15" x14ac:dyDescent="0.25">
      <c r="A21" s="363" t="s">
        <v>267</v>
      </c>
      <c r="B21" s="364"/>
      <c r="C21" s="189">
        <v>45</v>
      </c>
      <c r="D21" s="189">
        <v>45</v>
      </c>
      <c r="E21" s="189">
        <v>45</v>
      </c>
      <c r="F21" s="189">
        <v>45</v>
      </c>
      <c r="G21" s="189">
        <v>45</v>
      </c>
      <c r="H21" s="189">
        <v>100</v>
      </c>
      <c r="I21" s="189">
        <v>59</v>
      </c>
      <c r="J21" s="189">
        <v>53</v>
      </c>
      <c r="K21" s="189">
        <v>45</v>
      </c>
      <c r="L21" s="189">
        <v>45</v>
      </c>
      <c r="M21" s="189">
        <v>45</v>
      </c>
      <c r="N21" s="189">
        <v>50</v>
      </c>
      <c r="O21" s="361">
        <f t="shared" si="2"/>
        <v>622</v>
      </c>
    </row>
    <row r="22" spans="1:15" x14ac:dyDescent="0.25">
      <c r="A22" s="363" t="s">
        <v>268</v>
      </c>
      <c r="B22" s="364"/>
      <c r="C22" s="189">
        <v>0</v>
      </c>
      <c r="D22" s="189">
        <v>0</v>
      </c>
      <c r="E22" s="189">
        <v>0</v>
      </c>
      <c r="F22" s="189">
        <v>0</v>
      </c>
      <c r="G22" s="189">
        <v>0</v>
      </c>
      <c r="H22" s="189">
        <v>0</v>
      </c>
      <c r="I22" s="189">
        <v>17</v>
      </c>
      <c r="J22" s="189">
        <v>1050</v>
      </c>
      <c r="K22" s="189">
        <v>0</v>
      </c>
      <c r="L22" s="189">
        <v>0</v>
      </c>
      <c r="M22" s="189">
        <v>0</v>
      </c>
      <c r="N22" s="189">
        <v>1333</v>
      </c>
      <c r="O22" s="361">
        <f t="shared" si="2"/>
        <v>2400</v>
      </c>
    </row>
    <row r="23" spans="1:15" x14ac:dyDescent="0.25">
      <c r="A23" s="536" t="s">
        <v>226</v>
      </c>
      <c r="B23" s="537"/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189">
        <v>2366</v>
      </c>
      <c r="O23" s="361">
        <f t="shared" si="2"/>
        <v>2366</v>
      </c>
    </row>
    <row r="24" spans="1:15" x14ac:dyDescent="0.25">
      <c r="A24" s="358" t="s">
        <v>261</v>
      </c>
      <c r="B24" s="364"/>
      <c r="C24" s="189">
        <v>0</v>
      </c>
      <c r="D24" s="189">
        <v>0</v>
      </c>
      <c r="E24" s="189">
        <v>0</v>
      </c>
      <c r="F24" s="189">
        <v>382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361">
        <f t="shared" si="2"/>
        <v>382</v>
      </c>
    </row>
    <row r="25" spans="1:15" x14ac:dyDescent="0.25">
      <c r="A25" s="358" t="s">
        <v>182</v>
      </c>
      <c r="B25" s="364"/>
      <c r="C25" s="189">
        <v>596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  <c r="N25" s="189">
        <v>0</v>
      </c>
      <c r="O25" s="361">
        <f t="shared" si="2"/>
        <v>596</v>
      </c>
    </row>
    <row r="26" spans="1:15" x14ac:dyDescent="0.25">
      <c r="A26" s="363" t="s">
        <v>262</v>
      </c>
      <c r="B26" s="364"/>
      <c r="C26" s="189">
        <v>0</v>
      </c>
      <c r="D26" s="189">
        <v>0</v>
      </c>
      <c r="E26" s="189">
        <v>0</v>
      </c>
      <c r="F26" s="189">
        <v>0</v>
      </c>
      <c r="G26" s="189">
        <v>3599</v>
      </c>
      <c r="H26" s="189">
        <v>3598</v>
      </c>
      <c r="I26" s="189">
        <v>3598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361">
        <f t="shared" si="2"/>
        <v>10795</v>
      </c>
    </row>
    <row r="27" spans="1:15" x14ac:dyDescent="0.25">
      <c r="A27" s="363" t="s">
        <v>272</v>
      </c>
      <c r="B27" s="364"/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361">
        <f t="shared" si="2"/>
        <v>0</v>
      </c>
    </row>
    <row r="28" spans="1:15" x14ac:dyDescent="0.25">
      <c r="A28" s="366" t="s">
        <v>263</v>
      </c>
      <c r="B28" s="359"/>
      <c r="C28" s="367">
        <f t="shared" ref="C28:E28" si="3">SUM(C17:C27)</f>
        <v>2256</v>
      </c>
      <c r="D28" s="367">
        <f t="shared" si="3"/>
        <v>1755</v>
      </c>
      <c r="E28" s="367">
        <f t="shared" si="3"/>
        <v>1785</v>
      </c>
      <c r="F28" s="367">
        <f>SUM(F17:F27)</f>
        <v>2337</v>
      </c>
      <c r="G28" s="367">
        <f t="shared" ref="G28:N28" si="4">SUM(G17:G27)</f>
        <v>7060</v>
      </c>
      <c r="H28" s="367">
        <f t="shared" si="4"/>
        <v>8736</v>
      </c>
      <c r="I28" s="367">
        <f t="shared" si="4"/>
        <v>8368</v>
      </c>
      <c r="J28" s="367">
        <f t="shared" si="4"/>
        <v>5729</v>
      </c>
      <c r="K28" s="367">
        <f t="shared" si="4"/>
        <v>2483</v>
      </c>
      <c r="L28" s="367">
        <f t="shared" si="4"/>
        <v>2479</v>
      </c>
      <c r="M28" s="367">
        <f t="shared" si="4"/>
        <v>1955</v>
      </c>
      <c r="N28" s="367">
        <f t="shared" si="4"/>
        <v>6764</v>
      </c>
      <c r="O28" s="334">
        <f t="shared" si="2"/>
        <v>51707</v>
      </c>
    </row>
  </sheetData>
  <mergeCells count="7">
    <mergeCell ref="A23:B23"/>
    <mergeCell ref="A1:O1"/>
    <mergeCell ref="A2:O2"/>
    <mergeCell ref="A5:B5"/>
    <mergeCell ref="A7:B7"/>
    <mergeCell ref="A13:B13"/>
    <mergeCell ref="A16:B1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4890-9AC4-4898-8AB2-FBF386B969DB}">
  <dimension ref="A1:I22"/>
  <sheetViews>
    <sheetView workbookViewId="0">
      <selection activeCell="M19" sqref="M19"/>
    </sheetView>
  </sheetViews>
  <sheetFormatPr defaultRowHeight="13.2" x14ac:dyDescent="0.25"/>
  <cols>
    <col min="7" max="7" width="14.44140625" customWidth="1"/>
  </cols>
  <sheetData>
    <row r="1" spans="1:9" x14ac:dyDescent="0.25">
      <c r="D1" s="149" t="s">
        <v>423</v>
      </c>
    </row>
    <row r="2" spans="1:9" x14ac:dyDescent="0.25">
      <c r="B2" s="149" t="s">
        <v>424</v>
      </c>
    </row>
    <row r="3" spans="1:9" x14ac:dyDescent="0.25">
      <c r="A3" s="470"/>
      <c r="B3" s="470"/>
      <c r="C3" s="470"/>
      <c r="D3" s="470"/>
      <c r="E3" s="470"/>
      <c r="F3" s="470"/>
      <c r="G3" s="470"/>
      <c r="H3" s="470"/>
      <c r="I3" s="470"/>
    </row>
    <row r="4" spans="1:9" ht="13.8" thickBot="1" x14ac:dyDescent="0.3">
      <c r="A4" s="375"/>
      <c r="B4" s="375"/>
      <c r="C4" s="375"/>
      <c r="D4" s="375"/>
      <c r="E4" s="375"/>
      <c r="F4" s="375"/>
      <c r="G4" s="415" t="s">
        <v>24</v>
      </c>
      <c r="H4" s="375"/>
      <c r="I4" s="375"/>
    </row>
    <row r="5" spans="1:9" x14ac:dyDescent="0.25">
      <c r="B5" s="378"/>
      <c r="C5" s="379" t="s">
        <v>385</v>
      </c>
      <c r="D5" s="541" t="s">
        <v>386</v>
      </c>
      <c r="E5" s="541"/>
      <c r="F5" s="542"/>
      <c r="G5" s="380" t="s">
        <v>387</v>
      </c>
      <c r="H5" s="381"/>
      <c r="I5" s="382"/>
    </row>
    <row r="6" spans="1:9" ht="13.8" thickBot="1" x14ac:dyDescent="0.3">
      <c r="B6" s="383" t="s">
        <v>388</v>
      </c>
      <c r="C6" s="384" t="s">
        <v>389</v>
      </c>
      <c r="D6" s="384" t="s">
        <v>390</v>
      </c>
      <c r="E6" s="384" t="s">
        <v>391</v>
      </c>
      <c r="F6" s="384" t="s">
        <v>392</v>
      </c>
      <c r="G6" s="385" t="s">
        <v>393</v>
      </c>
      <c r="H6" s="386"/>
      <c r="I6" s="386"/>
    </row>
    <row r="7" spans="1:9" x14ac:dyDescent="0.25">
      <c r="B7" s="387"/>
      <c r="C7" s="388"/>
      <c r="D7" s="388"/>
      <c r="E7" s="388"/>
      <c r="F7" s="388"/>
      <c r="G7" s="389"/>
      <c r="H7" s="390"/>
      <c r="I7" s="390"/>
    </row>
    <row r="8" spans="1:9" x14ac:dyDescent="0.25">
      <c r="B8" s="188" t="s">
        <v>394</v>
      </c>
      <c r="C8" s="391">
        <v>15146</v>
      </c>
      <c r="D8" s="391">
        <v>1973</v>
      </c>
      <c r="E8" s="391">
        <v>2256</v>
      </c>
      <c r="F8" s="391">
        <f>SUM(D8-E8)</f>
        <v>-283</v>
      </c>
      <c r="G8" s="392">
        <f>SUM(C8,F8)</f>
        <v>14863</v>
      </c>
      <c r="H8" s="167"/>
      <c r="I8" s="167"/>
    </row>
    <row r="9" spans="1:9" x14ac:dyDescent="0.25">
      <c r="B9" s="188" t="s">
        <v>395</v>
      </c>
      <c r="C9" s="391">
        <v>16886</v>
      </c>
      <c r="D9" s="391">
        <v>1953</v>
      </c>
      <c r="E9" s="391">
        <v>1755</v>
      </c>
      <c r="F9" s="391">
        <f t="shared" ref="F9:F19" si="0">SUM(D9-E9)</f>
        <v>198</v>
      </c>
      <c r="G9" s="392">
        <f t="shared" ref="G9:G21" si="1">SUM(C9,F9)</f>
        <v>17084</v>
      </c>
      <c r="H9" s="167"/>
      <c r="I9" s="167"/>
    </row>
    <row r="10" spans="1:9" x14ac:dyDescent="0.25">
      <c r="B10" s="188" t="s">
        <v>396</v>
      </c>
      <c r="C10" s="391">
        <v>16912</v>
      </c>
      <c r="D10" s="391">
        <v>5620</v>
      </c>
      <c r="E10" s="391">
        <v>1785</v>
      </c>
      <c r="F10" s="391">
        <f t="shared" si="0"/>
        <v>3835</v>
      </c>
      <c r="G10" s="392">
        <f t="shared" si="1"/>
        <v>20747</v>
      </c>
      <c r="H10" s="167"/>
      <c r="I10" s="167"/>
    </row>
    <row r="11" spans="1:9" x14ac:dyDescent="0.25">
      <c r="B11" s="188" t="s">
        <v>397</v>
      </c>
      <c r="C11" s="391">
        <v>20003</v>
      </c>
      <c r="D11" s="391">
        <v>2130</v>
      </c>
      <c r="E11" s="391">
        <v>2337</v>
      </c>
      <c r="F11" s="391">
        <f t="shared" si="0"/>
        <v>-207</v>
      </c>
      <c r="G11" s="392">
        <f t="shared" si="1"/>
        <v>19796</v>
      </c>
      <c r="H11" s="167"/>
      <c r="I11" s="167"/>
    </row>
    <row r="12" spans="1:9" x14ac:dyDescent="0.25">
      <c r="B12" s="188" t="s">
        <v>398</v>
      </c>
      <c r="C12" s="391">
        <v>19886</v>
      </c>
      <c r="D12" s="391">
        <v>2262</v>
      </c>
      <c r="E12" s="391">
        <v>7060</v>
      </c>
      <c r="F12" s="391">
        <f t="shared" si="0"/>
        <v>-4798</v>
      </c>
      <c r="G12" s="392">
        <f t="shared" si="1"/>
        <v>15088</v>
      </c>
      <c r="H12" s="167"/>
      <c r="I12" s="167"/>
    </row>
    <row r="13" spans="1:9" x14ac:dyDescent="0.25">
      <c r="B13" s="188" t="s">
        <v>399</v>
      </c>
      <c r="C13" s="391">
        <v>16012</v>
      </c>
      <c r="D13" s="391">
        <v>5526</v>
      </c>
      <c r="E13" s="391">
        <v>8736</v>
      </c>
      <c r="F13" s="391">
        <f t="shared" si="0"/>
        <v>-3210</v>
      </c>
      <c r="G13" s="392">
        <f t="shared" si="1"/>
        <v>12802</v>
      </c>
      <c r="H13" s="167"/>
      <c r="I13" s="167"/>
    </row>
    <row r="14" spans="1:9" x14ac:dyDescent="0.25">
      <c r="B14" s="188" t="s">
        <v>400</v>
      </c>
      <c r="C14" s="391">
        <v>10711</v>
      </c>
      <c r="D14" s="391">
        <v>2122</v>
      </c>
      <c r="E14" s="391">
        <v>8368</v>
      </c>
      <c r="F14" s="391">
        <f t="shared" si="0"/>
        <v>-6246</v>
      </c>
      <c r="G14" s="392">
        <f t="shared" si="1"/>
        <v>4465</v>
      </c>
      <c r="H14" s="167"/>
      <c r="I14" s="167"/>
    </row>
    <row r="15" spans="1:9" x14ac:dyDescent="0.25">
      <c r="B15" s="188" t="s">
        <v>401</v>
      </c>
      <c r="C15" s="391">
        <v>6836</v>
      </c>
      <c r="D15" s="391">
        <v>2852</v>
      </c>
      <c r="E15" s="391">
        <v>5729</v>
      </c>
      <c r="F15" s="391">
        <f t="shared" si="0"/>
        <v>-2877</v>
      </c>
      <c r="G15" s="392">
        <f t="shared" si="1"/>
        <v>3959</v>
      </c>
      <c r="H15" s="167"/>
      <c r="I15" s="167"/>
    </row>
    <row r="16" spans="1:9" x14ac:dyDescent="0.25">
      <c r="B16" s="188" t="s">
        <v>402</v>
      </c>
      <c r="C16" s="391">
        <v>5227</v>
      </c>
      <c r="D16" s="391">
        <v>4032</v>
      </c>
      <c r="E16" s="391">
        <v>2483</v>
      </c>
      <c r="F16" s="391">
        <f t="shared" si="0"/>
        <v>1549</v>
      </c>
      <c r="G16" s="392">
        <f t="shared" si="1"/>
        <v>6776</v>
      </c>
      <c r="H16" s="167"/>
      <c r="I16" s="167"/>
    </row>
    <row r="17" spans="2:9" x14ac:dyDescent="0.25">
      <c r="B17" s="188" t="s">
        <v>403</v>
      </c>
      <c r="C17" s="391">
        <v>6560</v>
      </c>
      <c r="D17" s="391">
        <v>2132</v>
      </c>
      <c r="E17" s="391">
        <v>2479</v>
      </c>
      <c r="F17" s="391">
        <f t="shared" si="0"/>
        <v>-347</v>
      </c>
      <c r="G17" s="392">
        <f t="shared" si="1"/>
        <v>6213</v>
      </c>
      <c r="H17" s="167"/>
      <c r="I17" s="167"/>
    </row>
    <row r="18" spans="2:9" x14ac:dyDescent="0.25">
      <c r="B18" s="188" t="s">
        <v>404</v>
      </c>
      <c r="C18" s="391">
        <v>6542</v>
      </c>
      <c r="D18" s="391">
        <v>2145</v>
      </c>
      <c r="E18" s="391">
        <v>1955</v>
      </c>
      <c r="F18" s="391">
        <f t="shared" si="0"/>
        <v>190</v>
      </c>
      <c r="G18" s="392">
        <f t="shared" si="1"/>
        <v>6732</v>
      </c>
      <c r="H18" s="167"/>
      <c r="I18" s="167"/>
    </row>
    <row r="19" spans="2:9" x14ac:dyDescent="0.25">
      <c r="B19" s="188" t="s">
        <v>405</v>
      </c>
      <c r="C19" s="391">
        <v>6537</v>
      </c>
      <c r="D19" s="391">
        <v>3814</v>
      </c>
      <c r="E19" s="391">
        <v>6764</v>
      </c>
      <c r="F19" s="391">
        <f t="shared" si="0"/>
        <v>-2950</v>
      </c>
      <c r="G19" s="392">
        <f t="shared" si="1"/>
        <v>3587</v>
      </c>
      <c r="H19" s="167"/>
      <c r="I19" s="167"/>
    </row>
    <row r="20" spans="2:9" x14ac:dyDescent="0.25">
      <c r="B20" s="188"/>
      <c r="C20" s="391"/>
      <c r="D20" s="391"/>
      <c r="E20" s="391"/>
      <c r="F20" s="391">
        <f t="shared" ref="F20" si="2">D20-E20</f>
        <v>0</v>
      </c>
      <c r="G20" s="392">
        <f t="shared" si="1"/>
        <v>0</v>
      </c>
      <c r="H20" s="167"/>
      <c r="I20" s="167"/>
    </row>
    <row r="21" spans="2:9" x14ac:dyDescent="0.25">
      <c r="B21" s="393" t="s">
        <v>406</v>
      </c>
      <c r="C21" s="394"/>
      <c r="D21" s="394">
        <f>SUM(D8:D20)</f>
        <v>36561</v>
      </c>
      <c r="E21" s="394">
        <f>SUM(E8:E20)</f>
        <v>51707</v>
      </c>
      <c r="F21" s="394"/>
      <c r="G21" s="392">
        <f t="shared" si="1"/>
        <v>0</v>
      </c>
      <c r="H21" s="395"/>
      <c r="I21" s="395"/>
    </row>
    <row r="22" spans="2:9" ht="13.8" thickBot="1" x14ac:dyDescent="0.3">
      <c r="B22" s="191"/>
      <c r="C22" s="396"/>
      <c r="D22" s="396"/>
      <c r="E22" s="396"/>
      <c r="F22" s="396"/>
      <c r="G22" s="397"/>
      <c r="H22" s="167"/>
      <c r="I22" s="167"/>
    </row>
  </sheetData>
  <mergeCells count="2">
    <mergeCell ref="A3:I3"/>
    <mergeCell ref="D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C8CB-492D-47C3-B7CE-25672279DA42}">
  <dimension ref="A1:I39"/>
  <sheetViews>
    <sheetView workbookViewId="0">
      <selection activeCell="U40" sqref="U40"/>
    </sheetView>
  </sheetViews>
  <sheetFormatPr defaultRowHeight="13.2" x14ac:dyDescent="0.25"/>
  <sheetData>
    <row r="1" spans="1:9" x14ac:dyDescent="0.25">
      <c r="D1" s="149" t="s">
        <v>425</v>
      </c>
    </row>
    <row r="2" spans="1:9" x14ac:dyDescent="0.25">
      <c r="B2" s="149" t="s">
        <v>426</v>
      </c>
    </row>
    <row r="3" spans="1:9" x14ac:dyDescent="0.25">
      <c r="C3" s="149"/>
      <c r="D3" s="149" t="s">
        <v>407</v>
      </c>
      <c r="E3" s="149"/>
      <c r="F3" s="149"/>
    </row>
    <row r="4" spans="1:9" ht="13.8" thickBot="1" x14ac:dyDescent="0.3">
      <c r="C4" s="149"/>
      <c r="D4" s="149"/>
      <c r="E4" s="149"/>
      <c r="F4" s="149"/>
    </row>
    <row r="5" spans="1:9" x14ac:dyDescent="0.25">
      <c r="A5" s="398"/>
      <c r="B5" s="159"/>
      <c r="C5" s="399"/>
      <c r="D5" s="399"/>
      <c r="E5" s="399"/>
      <c r="F5" s="400"/>
      <c r="G5" s="401" t="s">
        <v>24</v>
      </c>
      <c r="H5" s="402"/>
    </row>
    <row r="6" spans="1:9" ht="13.8" thickBot="1" x14ac:dyDescent="0.3">
      <c r="A6" s="403" t="s">
        <v>59</v>
      </c>
      <c r="B6" s="404"/>
      <c r="C6" s="404"/>
      <c r="D6" s="404"/>
      <c r="E6" s="404"/>
      <c r="F6" s="405" t="s">
        <v>408</v>
      </c>
      <c r="G6" s="405" t="s">
        <v>409</v>
      </c>
      <c r="H6" s="406" t="s">
        <v>410</v>
      </c>
      <c r="I6" s="407"/>
    </row>
    <row r="7" spans="1:9" x14ac:dyDescent="0.25">
      <c r="A7" s="173"/>
      <c r="B7" s="167"/>
      <c r="C7" s="167"/>
      <c r="D7" s="167"/>
      <c r="E7" s="167"/>
      <c r="F7" s="408"/>
      <c r="G7" s="408"/>
      <c r="H7" s="409"/>
      <c r="I7" s="410"/>
    </row>
    <row r="8" spans="1:9" x14ac:dyDescent="0.25">
      <c r="A8" s="411" t="s">
        <v>411</v>
      </c>
      <c r="B8" s="167"/>
      <c r="C8" s="167"/>
      <c r="D8" s="167"/>
      <c r="E8" s="167"/>
      <c r="F8" s="412">
        <v>17083</v>
      </c>
      <c r="G8" s="412">
        <v>14902</v>
      </c>
      <c r="H8" s="413">
        <v>14902</v>
      </c>
      <c r="I8" s="407"/>
    </row>
    <row r="9" spans="1:9" x14ac:dyDescent="0.25">
      <c r="A9" s="411" t="s">
        <v>143</v>
      </c>
      <c r="B9" s="167"/>
      <c r="C9" s="167"/>
      <c r="D9" s="167"/>
      <c r="E9" s="167"/>
      <c r="F9" s="412">
        <v>5389</v>
      </c>
      <c r="G9" s="412">
        <v>5280</v>
      </c>
      <c r="H9" s="413">
        <v>5280</v>
      </c>
      <c r="I9" s="407"/>
    </row>
    <row r="10" spans="1:9" x14ac:dyDescent="0.25">
      <c r="A10" s="411" t="s">
        <v>144</v>
      </c>
      <c r="B10" s="167"/>
      <c r="C10" s="167"/>
      <c r="D10" s="167"/>
      <c r="E10" s="167"/>
      <c r="F10" s="412">
        <v>2572</v>
      </c>
      <c r="G10" s="412">
        <v>200</v>
      </c>
      <c r="H10" s="413">
        <v>200</v>
      </c>
      <c r="I10" s="407"/>
    </row>
    <row r="11" spans="1:9" x14ac:dyDescent="0.25">
      <c r="A11" s="411" t="s">
        <v>412</v>
      </c>
      <c r="B11" s="167"/>
      <c r="C11" s="167"/>
      <c r="D11" s="167"/>
      <c r="E11" s="167"/>
      <c r="F11" s="412">
        <v>9170</v>
      </c>
      <c r="G11" s="412">
        <v>6800</v>
      </c>
      <c r="H11" s="413">
        <v>6500</v>
      </c>
      <c r="I11" s="407"/>
    </row>
    <row r="12" spans="1:9" x14ac:dyDescent="0.25">
      <c r="A12" s="411" t="s">
        <v>413</v>
      </c>
      <c r="B12" s="167"/>
      <c r="C12" s="167"/>
      <c r="D12" s="167"/>
      <c r="E12" s="167"/>
      <c r="F12" s="412">
        <v>573</v>
      </c>
      <c r="G12" s="412">
        <v>470</v>
      </c>
      <c r="H12" s="413">
        <v>480</v>
      </c>
      <c r="I12" s="407"/>
    </row>
    <row r="13" spans="1:9" x14ac:dyDescent="0.25">
      <c r="A13" s="411" t="s">
        <v>177</v>
      </c>
      <c r="B13" s="167"/>
      <c r="C13" s="167"/>
      <c r="D13" s="167"/>
      <c r="E13" s="167"/>
      <c r="F13" s="412">
        <v>4351</v>
      </c>
      <c r="G13" s="412">
        <v>3000</v>
      </c>
      <c r="H13" s="413">
        <v>3592</v>
      </c>
      <c r="I13" s="407"/>
    </row>
    <row r="14" spans="1:9" x14ac:dyDescent="0.25">
      <c r="A14" s="411" t="s">
        <v>84</v>
      </c>
      <c r="B14" s="167"/>
      <c r="C14" s="167"/>
      <c r="D14" s="167"/>
      <c r="E14" s="167"/>
      <c r="F14" s="412">
        <v>634</v>
      </c>
      <c r="G14" s="412"/>
      <c r="H14" s="413"/>
      <c r="I14" s="407"/>
    </row>
    <row r="15" spans="1:9" ht="13.8" thickBot="1" x14ac:dyDescent="0.3">
      <c r="A15" s="403" t="s">
        <v>414</v>
      </c>
      <c r="B15" s="204"/>
      <c r="C15" s="204"/>
      <c r="D15" s="204"/>
      <c r="E15" s="204"/>
      <c r="F15" s="405">
        <f>SUM(F8:F14)</f>
        <v>39772</v>
      </c>
      <c r="G15" s="405">
        <f>SUM(G8:G13)</f>
        <v>30652</v>
      </c>
      <c r="H15" s="406">
        <f>SUM(H8:H13)</f>
        <v>30954</v>
      </c>
      <c r="I15" s="407"/>
    </row>
    <row r="16" spans="1:9" x14ac:dyDescent="0.25">
      <c r="A16" s="173"/>
      <c r="B16" s="167"/>
      <c r="C16" s="167"/>
      <c r="D16" s="167"/>
      <c r="E16" s="167"/>
      <c r="F16" s="408"/>
      <c r="G16" s="412"/>
      <c r="H16" s="413"/>
      <c r="I16" s="407"/>
    </row>
    <row r="17" spans="1:9" x14ac:dyDescent="0.25">
      <c r="A17" s="411" t="s">
        <v>27</v>
      </c>
      <c r="B17" s="414"/>
      <c r="C17" s="414"/>
      <c r="D17" s="414"/>
      <c r="E17" s="414"/>
      <c r="F17" s="412">
        <v>15002</v>
      </c>
      <c r="G17" s="412">
        <v>13100</v>
      </c>
      <c r="H17" s="413">
        <v>13800</v>
      </c>
      <c r="I17" s="407"/>
    </row>
    <row r="18" spans="1:9" x14ac:dyDescent="0.25">
      <c r="A18" s="411" t="s">
        <v>181</v>
      </c>
      <c r="B18" s="414"/>
      <c r="C18" s="414"/>
      <c r="D18" s="414"/>
      <c r="E18" s="414"/>
      <c r="F18" s="412">
        <v>2678</v>
      </c>
      <c r="G18" s="412">
        <v>2300</v>
      </c>
      <c r="H18" s="413">
        <v>2500</v>
      </c>
      <c r="I18" s="407"/>
    </row>
    <row r="19" spans="1:9" x14ac:dyDescent="0.25">
      <c r="A19" s="411" t="s">
        <v>45</v>
      </c>
      <c r="B19" s="414"/>
      <c r="C19" s="414"/>
      <c r="D19" s="414"/>
      <c r="E19" s="414"/>
      <c r="F19" s="412">
        <v>14063</v>
      </c>
      <c r="G19" s="412">
        <v>7700</v>
      </c>
      <c r="H19" s="413">
        <v>7500</v>
      </c>
      <c r="I19" s="407"/>
    </row>
    <row r="20" spans="1:9" x14ac:dyDescent="0.25">
      <c r="A20" s="411" t="s">
        <v>415</v>
      </c>
      <c r="B20" s="414"/>
      <c r="C20" s="414"/>
      <c r="D20" s="414"/>
      <c r="E20" s="414"/>
      <c r="F20" s="412">
        <v>2366</v>
      </c>
      <c r="G20" s="412">
        <v>2498</v>
      </c>
      <c r="H20" s="413">
        <v>2100</v>
      </c>
      <c r="I20" s="407"/>
    </row>
    <row r="21" spans="1:9" x14ac:dyDescent="0.25">
      <c r="A21" s="411" t="s">
        <v>416</v>
      </c>
      <c r="B21" s="414"/>
      <c r="C21" s="414"/>
      <c r="D21" s="414"/>
      <c r="E21" s="414"/>
      <c r="F21" s="412">
        <v>2803</v>
      </c>
      <c r="G21" s="412">
        <v>2100</v>
      </c>
      <c r="H21" s="413">
        <v>2100</v>
      </c>
      <c r="I21" s="407"/>
    </row>
    <row r="22" spans="1:9" x14ac:dyDescent="0.25">
      <c r="A22" s="411" t="s">
        <v>417</v>
      </c>
      <c r="B22" s="414"/>
      <c r="C22" s="414"/>
      <c r="D22" s="414"/>
      <c r="E22" s="414"/>
      <c r="F22" s="412">
        <v>622</v>
      </c>
      <c r="G22" s="412">
        <v>554</v>
      </c>
      <c r="H22" s="413">
        <v>554</v>
      </c>
      <c r="I22" s="407"/>
    </row>
    <row r="23" spans="1:9" x14ac:dyDescent="0.25">
      <c r="A23" s="411" t="s">
        <v>189</v>
      </c>
      <c r="B23" s="414"/>
      <c r="C23" s="414"/>
      <c r="D23" s="414"/>
      <c r="E23" s="414"/>
      <c r="F23" s="412">
        <v>2400</v>
      </c>
      <c r="G23" s="412">
        <v>2400</v>
      </c>
      <c r="H23" s="413">
        <v>2400</v>
      </c>
      <c r="I23" s="407"/>
    </row>
    <row r="24" spans="1:9" x14ac:dyDescent="0.25">
      <c r="A24" s="411" t="s">
        <v>182</v>
      </c>
      <c r="B24" s="414"/>
      <c r="C24" s="414"/>
      <c r="D24" s="414"/>
      <c r="E24" s="414"/>
      <c r="F24" s="412">
        <v>596</v>
      </c>
      <c r="G24" s="412"/>
      <c r="H24" s="413"/>
      <c r="I24" s="407"/>
    </row>
    <row r="25" spans="1:9" ht="13.8" thickBot="1" x14ac:dyDescent="0.3">
      <c r="A25" s="403" t="s">
        <v>418</v>
      </c>
      <c r="B25" s="404"/>
      <c r="C25" s="404"/>
      <c r="D25" s="404"/>
      <c r="E25" s="404"/>
      <c r="F25" s="405">
        <f>SUM(F17:F24)</f>
        <v>40530</v>
      </c>
      <c r="G25" s="405">
        <f>SUM(G17:G23)</f>
        <v>30652</v>
      </c>
      <c r="H25" s="406">
        <f>SUM(H17:H23)</f>
        <v>30954</v>
      </c>
      <c r="I25" s="407"/>
    </row>
    <row r="26" spans="1:9" x14ac:dyDescent="0.25">
      <c r="A26" s="411"/>
      <c r="B26" s="414"/>
      <c r="C26" s="414"/>
      <c r="D26" s="414"/>
      <c r="E26" s="414"/>
      <c r="F26" s="412"/>
      <c r="G26" s="412"/>
      <c r="H26" s="413"/>
      <c r="I26" s="407"/>
    </row>
    <row r="27" spans="1:9" x14ac:dyDescent="0.25">
      <c r="A27" s="411" t="s">
        <v>428</v>
      </c>
      <c r="B27" s="414"/>
      <c r="C27" s="414"/>
      <c r="D27" s="414"/>
      <c r="E27" s="414"/>
      <c r="F27" s="412">
        <v>1000</v>
      </c>
      <c r="G27" s="412"/>
      <c r="H27" s="413"/>
      <c r="I27" s="407"/>
    </row>
    <row r="28" spans="1:9" x14ac:dyDescent="0.25">
      <c r="A28" s="411" t="s">
        <v>419</v>
      </c>
      <c r="B28" s="414"/>
      <c r="C28" s="414"/>
      <c r="D28" s="414"/>
      <c r="E28" s="414"/>
      <c r="F28" s="412">
        <v>10795</v>
      </c>
      <c r="G28" s="412">
        <v>0</v>
      </c>
      <c r="H28" s="413">
        <v>0</v>
      </c>
      <c r="I28" s="407"/>
    </row>
    <row r="29" spans="1:9" ht="13.8" thickBot="1" x14ac:dyDescent="0.3">
      <c r="A29" s="403" t="s">
        <v>427</v>
      </c>
      <c r="B29" s="404"/>
      <c r="C29" s="404"/>
      <c r="D29" s="404"/>
      <c r="E29" s="404"/>
      <c r="F29" s="405">
        <v>140</v>
      </c>
      <c r="G29" s="405">
        <v>0</v>
      </c>
      <c r="H29" s="406">
        <v>0</v>
      </c>
      <c r="I29" s="407"/>
    </row>
    <row r="30" spans="1:9" x14ac:dyDescent="0.25">
      <c r="A30" s="411" t="s">
        <v>149</v>
      </c>
      <c r="B30" s="414"/>
      <c r="C30" s="414"/>
      <c r="D30" s="414"/>
      <c r="E30" s="414"/>
      <c r="F30" s="412">
        <f>SUM(F27:F29)</f>
        <v>11935</v>
      </c>
      <c r="G30" s="412">
        <v>0</v>
      </c>
      <c r="H30" s="413">
        <v>0</v>
      </c>
      <c r="I30" s="407"/>
    </row>
    <row r="31" spans="1:9" x14ac:dyDescent="0.25">
      <c r="A31" s="411"/>
      <c r="B31" s="414"/>
      <c r="C31" s="414"/>
      <c r="D31" s="414"/>
      <c r="E31" s="414"/>
      <c r="F31" s="412"/>
      <c r="G31" s="412"/>
      <c r="H31" s="413"/>
      <c r="I31" s="407"/>
    </row>
    <row r="32" spans="1:9" x14ac:dyDescent="0.25">
      <c r="A32" s="411" t="s">
        <v>429</v>
      </c>
      <c r="B32" s="414"/>
      <c r="C32" s="414"/>
      <c r="D32" s="414"/>
      <c r="E32" s="414"/>
      <c r="F32" s="412">
        <v>11177</v>
      </c>
      <c r="G32" s="412">
        <v>0</v>
      </c>
      <c r="H32" s="413">
        <v>0</v>
      </c>
      <c r="I32" s="407"/>
    </row>
    <row r="33" spans="1:9" x14ac:dyDescent="0.25">
      <c r="A33" s="411"/>
      <c r="B33" s="414"/>
      <c r="C33" s="414"/>
      <c r="D33" s="414"/>
      <c r="E33" s="414"/>
      <c r="F33" s="412"/>
      <c r="G33" s="412"/>
      <c r="H33" s="413"/>
      <c r="I33" s="407"/>
    </row>
    <row r="34" spans="1:9" ht="13.8" thickBot="1" x14ac:dyDescent="0.3">
      <c r="A34" s="403" t="s">
        <v>420</v>
      </c>
      <c r="B34" s="204"/>
      <c r="C34" s="204"/>
      <c r="D34" s="204"/>
      <c r="E34" s="204"/>
      <c r="F34" s="405">
        <f>SUM(F32:F33)</f>
        <v>11177</v>
      </c>
      <c r="G34" s="405">
        <v>0</v>
      </c>
      <c r="H34" s="406">
        <v>0</v>
      </c>
      <c r="I34" s="407"/>
    </row>
    <row r="35" spans="1:9" x14ac:dyDescent="0.25">
      <c r="A35" s="173"/>
      <c r="B35" s="167"/>
      <c r="C35" s="167"/>
      <c r="D35" s="167"/>
      <c r="E35" s="167"/>
      <c r="F35" s="408"/>
      <c r="G35" s="412"/>
      <c r="H35" s="413"/>
      <c r="I35" s="407"/>
    </row>
    <row r="36" spans="1:9" x14ac:dyDescent="0.25">
      <c r="A36" s="411" t="s">
        <v>421</v>
      </c>
      <c r="B36" s="167"/>
      <c r="C36" s="167"/>
      <c r="D36" s="167"/>
      <c r="E36" s="167"/>
      <c r="F36" s="412">
        <f>SUM(F15,F30)</f>
        <v>51707</v>
      </c>
      <c r="G36" s="412">
        <v>30652</v>
      </c>
      <c r="H36" s="413">
        <v>25697</v>
      </c>
      <c r="I36" s="407"/>
    </row>
    <row r="37" spans="1:9" ht="13.8" thickBot="1" x14ac:dyDescent="0.3">
      <c r="A37" s="403" t="s">
        <v>422</v>
      </c>
      <c r="B37" s="204"/>
      <c r="C37" s="204"/>
      <c r="D37" s="204"/>
      <c r="E37" s="204"/>
      <c r="F37" s="405">
        <f>SUM(F25,F34)</f>
        <v>51707</v>
      </c>
      <c r="G37" s="405">
        <v>30652</v>
      </c>
      <c r="H37" s="406">
        <v>25697</v>
      </c>
      <c r="I37" s="407"/>
    </row>
    <row r="38" spans="1:9" x14ac:dyDescent="0.25">
      <c r="F38" s="410"/>
      <c r="G38" s="407"/>
      <c r="H38" s="407"/>
      <c r="I38" s="407"/>
    </row>
    <row r="39" spans="1:9" x14ac:dyDescent="0.25">
      <c r="F39" s="410"/>
      <c r="G39" s="410"/>
      <c r="H39" s="410"/>
      <c r="I39" s="4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71"/>
  <sheetViews>
    <sheetView topLeftCell="A8" workbookViewId="0">
      <selection activeCell="BD30" sqref="BD30"/>
    </sheetView>
  </sheetViews>
  <sheetFormatPr defaultColWidth="9.109375" defaultRowHeight="13.2" x14ac:dyDescent="0.25"/>
  <cols>
    <col min="1" max="1" width="34.109375" style="53" customWidth="1"/>
    <col min="2" max="4" width="5.6640625" style="53" customWidth="1"/>
    <col min="5" max="5" width="0.109375" style="53" customWidth="1"/>
    <col min="6" max="6" width="5.6640625" style="53" customWidth="1"/>
    <col min="7" max="7" width="5.6640625" style="54" customWidth="1"/>
    <col min="8" max="8" width="5.6640625" style="53" customWidth="1"/>
    <col min="9" max="9" width="5.6640625" style="53" hidden="1" customWidth="1"/>
    <col min="10" max="10" width="5.6640625" style="53" customWidth="1"/>
    <col min="11" max="11" width="5.6640625" style="54" customWidth="1"/>
    <col min="12" max="12" width="5.6640625" style="53" customWidth="1"/>
    <col min="13" max="13" width="0.109375" style="53" customWidth="1"/>
    <col min="14" max="14" width="5.6640625" style="53" customWidth="1"/>
    <col min="15" max="15" width="5.6640625" style="54" customWidth="1"/>
    <col min="16" max="16" width="5.6640625" style="53" customWidth="1"/>
    <col min="17" max="29" width="5.6640625" style="53" hidden="1" customWidth="1"/>
    <col min="30" max="32" width="5.6640625" style="53" customWidth="1"/>
    <col min="33" max="33" width="5.6640625" style="53" hidden="1" customWidth="1"/>
    <col min="34" max="36" width="5.6640625" style="53" customWidth="1"/>
    <col min="37" max="37" width="5.6640625" style="53" hidden="1" customWidth="1"/>
    <col min="38" max="44" width="5.6640625" style="53" customWidth="1"/>
    <col min="45" max="45" width="0.109375" style="53" customWidth="1"/>
    <col min="46" max="51" width="5.6640625" style="53" customWidth="1"/>
    <col min="52" max="52" width="5.5546875" style="53" customWidth="1"/>
    <col min="53" max="53" width="5.6640625" style="53" hidden="1" customWidth="1"/>
    <col min="54" max="54" width="6" style="53" customWidth="1"/>
    <col min="55" max="56" width="7" style="53" customWidth="1"/>
    <col min="57" max="16384" width="9.109375" style="53"/>
  </cols>
  <sheetData>
    <row r="1" spans="1:53" hidden="1" x14ac:dyDescent="0.25">
      <c r="A1" s="45"/>
      <c r="B1" s="46"/>
      <c r="C1" s="46"/>
      <c r="D1" s="47"/>
      <c r="E1" s="48"/>
      <c r="F1" s="49"/>
      <c r="G1" s="50"/>
      <c r="H1" s="49"/>
      <c r="I1" s="49"/>
      <c r="J1" s="49"/>
      <c r="K1" s="51"/>
      <c r="L1" s="52"/>
      <c r="M1" s="52"/>
    </row>
    <row r="2" spans="1:53" hidden="1" x14ac:dyDescent="0.25">
      <c r="A2" s="55"/>
      <c r="B2" s="52"/>
      <c r="C2" s="52"/>
      <c r="D2" s="52"/>
      <c r="E2" s="52"/>
      <c r="F2" s="52"/>
      <c r="G2" s="51"/>
      <c r="H2" s="52"/>
      <c r="I2" s="52"/>
      <c r="J2" s="52"/>
      <c r="K2" s="51"/>
      <c r="L2" s="52"/>
      <c r="M2" s="52"/>
    </row>
    <row r="3" spans="1:53" hidden="1" x14ac:dyDescent="0.25">
      <c r="A3" s="55"/>
      <c r="B3" s="52"/>
      <c r="C3" s="52"/>
      <c r="D3" s="52"/>
      <c r="E3" s="52"/>
      <c r="F3" s="52"/>
      <c r="G3" s="51"/>
      <c r="H3" s="52"/>
      <c r="I3" s="52"/>
      <c r="J3" s="52"/>
      <c r="K3" s="51"/>
      <c r="L3" s="52"/>
      <c r="M3" s="52"/>
    </row>
    <row r="4" spans="1:53" hidden="1" x14ac:dyDescent="0.25">
      <c r="A4" s="55"/>
      <c r="B4" s="52"/>
      <c r="C4" s="52"/>
      <c r="D4" s="52"/>
      <c r="E4" s="52"/>
      <c r="F4" s="52"/>
      <c r="G4" s="51"/>
      <c r="H4" s="52"/>
      <c r="I4" s="52"/>
      <c r="J4" s="52"/>
      <c r="K4" s="51"/>
      <c r="L4" s="52"/>
      <c r="M4" s="52"/>
    </row>
    <row r="5" spans="1:53" hidden="1" x14ac:dyDescent="0.25">
      <c r="A5" s="52"/>
      <c r="B5" s="52"/>
      <c r="C5" s="52"/>
      <c r="D5" s="52"/>
      <c r="E5" s="52"/>
      <c r="F5" s="52"/>
      <c r="G5" s="51"/>
      <c r="H5" s="52"/>
      <c r="J5" s="52"/>
      <c r="K5" s="51"/>
      <c r="L5" s="52"/>
      <c r="M5" s="52"/>
      <c r="N5" s="52"/>
      <c r="O5" s="51"/>
    </row>
    <row r="6" spans="1:53" hidden="1" x14ac:dyDescent="0.25">
      <c r="A6" s="52"/>
      <c r="B6" s="52"/>
      <c r="C6" s="52"/>
      <c r="D6" s="52"/>
      <c r="E6" s="52"/>
      <c r="F6" s="52"/>
      <c r="G6" s="51"/>
      <c r="H6" s="52"/>
      <c r="I6" s="52"/>
      <c r="J6" s="52"/>
      <c r="K6" s="51"/>
      <c r="L6" s="52"/>
      <c r="M6" s="52"/>
      <c r="N6" s="52"/>
      <c r="O6" s="51"/>
    </row>
    <row r="7" spans="1:53" hidden="1" x14ac:dyDescent="0.25">
      <c r="A7" s="52"/>
      <c r="B7" s="52"/>
      <c r="C7" s="52"/>
      <c r="D7" s="52"/>
      <c r="E7" s="52"/>
      <c r="F7" s="52"/>
      <c r="G7" s="51"/>
      <c r="H7" s="52"/>
      <c r="I7" s="52"/>
      <c r="J7" s="52"/>
      <c r="K7" s="51"/>
      <c r="L7" s="52"/>
      <c r="M7" s="52"/>
      <c r="N7" s="52"/>
      <c r="O7" s="51"/>
    </row>
    <row r="8" spans="1:53" x14ac:dyDescent="0.25">
      <c r="A8" s="52"/>
      <c r="B8" s="52"/>
      <c r="C8" s="52"/>
      <c r="D8" s="52"/>
      <c r="E8" s="52"/>
      <c r="F8" s="52"/>
      <c r="G8" s="51"/>
      <c r="H8" s="52"/>
      <c r="I8" s="52"/>
      <c r="J8" s="52"/>
      <c r="K8" s="51"/>
      <c r="L8" s="52"/>
      <c r="M8" s="52"/>
      <c r="N8" s="52"/>
      <c r="O8" s="51"/>
    </row>
    <row r="9" spans="1:53" x14ac:dyDescent="0.25">
      <c r="A9" s="52"/>
      <c r="B9" s="52"/>
      <c r="C9" s="52"/>
      <c r="D9" s="52"/>
      <c r="E9" s="52"/>
      <c r="F9" s="52"/>
      <c r="G9" s="51"/>
      <c r="H9" s="52"/>
      <c r="I9" s="52"/>
      <c r="J9" s="52"/>
      <c r="K9" s="51"/>
      <c r="L9" s="52"/>
      <c r="M9" s="52"/>
      <c r="N9" s="52"/>
      <c r="O9" s="51"/>
    </row>
    <row r="10" spans="1:53" ht="15.6" x14ac:dyDescent="0.3">
      <c r="A10" s="436" t="s">
        <v>12</v>
      </c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436"/>
      <c r="AN10" s="436"/>
      <c r="AO10" s="436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</row>
    <row r="11" spans="1:53" ht="15.6" x14ac:dyDescent="0.3">
      <c r="A11" s="52"/>
      <c r="B11" s="52"/>
      <c r="C11" s="56"/>
      <c r="D11" s="56"/>
      <c r="E11" s="56"/>
      <c r="F11" s="56"/>
      <c r="G11" s="57"/>
      <c r="H11" s="56"/>
      <c r="I11" s="56"/>
      <c r="J11" s="56"/>
      <c r="K11" s="57"/>
      <c r="L11" s="56"/>
      <c r="M11" s="56"/>
      <c r="N11" s="56"/>
      <c r="O11" s="57"/>
    </row>
    <row r="12" spans="1:53" x14ac:dyDescent="0.25">
      <c r="A12" s="437" t="s">
        <v>276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</row>
    <row r="13" spans="1:53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/>
      <c r="Q13" s="59"/>
      <c r="R13" s="59"/>
      <c r="S13" s="59"/>
    </row>
    <row r="14" spans="1:53" x14ac:dyDescent="0.25">
      <c r="A14" s="279" t="s">
        <v>145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59"/>
      <c r="R14" s="59" t="s">
        <v>28</v>
      </c>
      <c r="S14" s="59"/>
    </row>
    <row r="15" spans="1:53" x14ac:dyDescent="0.25">
      <c r="A15" s="52"/>
      <c r="B15" s="60"/>
      <c r="C15" s="60"/>
      <c r="D15" s="60"/>
      <c r="E15" s="60"/>
      <c r="F15" s="60"/>
      <c r="G15" s="61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AU15" s="374" t="s">
        <v>24</v>
      </c>
    </row>
    <row r="16" spans="1:53" ht="13.8" thickBot="1" x14ac:dyDescent="0.3">
      <c r="A16" s="51"/>
      <c r="B16" s="51"/>
      <c r="C16" s="51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51"/>
      <c r="Q16" s="51"/>
      <c r="R16" s="51"/>
      <c r="S16" s="51"/>
    </row>
    <row r="17" spans="1:61" ht="13.8" thickBot="1" x14ac:dyDescent="0.3">
      <c r="A17" s="64" t="s">
        <v>29</v>
      </c>
      <c r="B17" s="454" t="s">
        <v>13</v>
      </c>
      <c r="C17" s="455"/>
      <c r="D17" s="455"/>
      <c r="E17" s="456"/>
      <c r="F17" s="462" t="s">
        <v>30</v>
      </c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4"/>
      <c r="R17" s="465" t="s">
        <v>18</v>
      </c>
      <c r="S17" s="455"/>
      <c r="T17" s="455"/>
      <c r="U17" s="455"/>
      <c r="V17" s="455" t="s">
        <v>19</v>
      </c>
      <c r="W17" s="455"/>
      <c r="X17" s="455"/>
      <c r="Y17" s="455"/>
      <c r="Z17" s="466" t="s">
        <v>31</v>
      </c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38" t="s">
        <v>124</v>
      </c>
      <c r="AY17" s="439"/>
      <c r="AZ17" s="439"/>
      <c r="BA17" s="440"/>
      <c r="BB17" s="296"/>
      <c r="BC17" s="303"/>
      <c r="BD17" s="297"/>
      <c r="BE17" s="63"/>
      <c r="BF17" s="63"/>
      <c r="BG17" s="63"/>
      <c r="BH17" s="63"/>
      <c r="BI17" s="63"/>
    </row>
    <row r="18" spans="1:61" ht="18" customHeight="1" x14ac:dyDescent="0.25">
      <c r="A18" s="66"/>
      <c r="B18" s="449"/>
      <c r="C18" s="450"/>
      <c r="D18" s="450"/>
      <c r="E18" s="451"/>
      <c r="F18" s="438" t="s">
        <v>32</v>
      </c>
      <c r="G18" s="439"/>
      <c r="H18" s="439"/>
      <c r="I18" s="440"/>
      <c r="J18" s="438" t="s">
        <v>33</v>
      </c>
      <c r="K18" s="439"/>
      <c r="L18" s="439"/>
      <c r="M18" s="440"/>
      <c r="N18" s="438" t="s">
        <v>177</v>
      </c>
      <c r="O18" s="439"/>
      <c r="P18" s="439"/>
      <c r="Q18" s="440"/>
      <c r="R18" s="67"/>
      <c r="S18" s="68"/>
      <c r="T18" s="68"/>
      <c r="U18" s="68"/>
      <c r="V18" s="68"/>
      <c r="W18" s="68"/>
      <c r="X18" s="68"/>
      <c r="Y18" s="68"/>
      <c r="Z18" s="452" t="s">
        <v>27</v>
      </c>
      <c r="AA18" s="452"/>
      <c r="AB18" s="452"/>
      <c r="AC18" s="452"/>
      <c r="AD18" s="452" t="s">
        <v>120</v>
      </c>
      <c r="AE18" s="452"/>
      <c r="AF18" s="452"/>
      <c r="AG18" s="452"/>
      <c r="AH18" s="452" t="s">
        <v>121</v>
      </c>
      <c r="AI18" s="452"/>
      <c r="AJ18" s="452"/>
      <c r="AK18" s="452"/>
      <c r="AL18" s="460" t="s">
        <v>35</v>
      </c>
      <c r="AM18" s="439"/>
      <c r="AN18" s="439"/>
      <c r="AO18" s="461"/>
      <c r="AP18" s="460" t="s">
        <v>36</v>
      </c>
      <c r="AQ18" s="439"/>
      <c r="AR18" s="439"/>
      <c r="AS18" s="461"/>
      <c r="AT18" s="452" t="s">
        <v>123</v>
      </c>
      <c r="AU18" s="452"/>
      <c r="AV18" s="452"/>
      <c r="AW18" s="460"/>
      <c r="AX18" s="441"/>
      <c r="AY18" s="442"/>
      <c r="AZ18" s="442"/>
      <c r="BA18" s="443"/>
      <c r="BB18" s="65"/>
      <c r="BC18" s="63"/>
      <c r="BD18" s="298"/>
      <c r="BE18" s="63"/>
      <c r="BF18" s="69"/>
      <c r="BG18" s="69"/>
      <c r="BH18" s="69"/>
      <c r="BI18" s="69"/>
    </row>
    <row r="19" spans="1:61" ht="18" customHeight="1" thickBot="1" x14ac:dyDescent="0.3">
      <c r="A19" s="66"/>
      <c r="B19" s="457"/>
      <c r="C19" s="458"/>
      <c r="D19" s="458"/>
      <c r="E19" s="459"/>
      <c r="F19" s="444" t="s">
        <v>119</v>
      </c>
      <c r="G19" s="445"/>
      <c r="H19" s="445"/>
      <c r="I19" s="446"/>
      <c r="J19" s="444" t="s">
        <v>37</v>
      </c>
      <c r="K19" s="445"/>
      <c r="L19" s="445"/>
      <c r="M19" s="446"/>
      <c r="N19" s="444"/>
      <c r="O19" s="445"/>
      <c r="P19" s="445"/>
      <c r="Q19" s="446"/>
      <c r="R19" s="67"/>
      <c r="S19" s="68"/>
      <c r="T19" s="68"/>
      <c r="U19" s="68"/>
      <c r="V19" s="68"/>
      <c r="W19" s="68"/>
      <c r="X19" s="68"/>
      <c r="Y19" s="68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47" t="s">
        <v>38</v>
      </c>
      <c r="AM19" s="445"/>
      <c r="AN19" s="445"/>
      <c r="AO19" s="448"/>
      <c r="AP19" s="447" t="s">
        <v>122</v>
      </c>
      <c r="AQ19" s="445"/>
      <c r="AR19" s="445"/>
      <c r="AS19" s="448"/>
      <c r="AT19" s="453"/>
      <c r="AU19" s="453"/>
      <c r="AV19" s="453"/>
      <c r="AW19" s="447"/>
      <c r="AX19" s="444"/>
      <c r="AY19" s="445"/>
      <c r="AZ19" s="445"/>
      <c r="BA19" s="446"/>
      <c r="BB19" s="302" t="s">
        <v>210</v>
      </c>
      <c r="BC19" s="304"/>
      <c r="BD19" s="301"/>
      <c r="BE19" s="63"/>
      <c r="BF19" s="69"/>
      <c r="BG19" s="69"/>
      <c r="BH19" s="69"/>
      <c r="BI19" s="69"/>
    </row>
    <row r="20" spans="1:61" ht="18" customHeight="1" thickBot="1" x14ac:dyDescent="0.3">
      <c r="A20" s="71"/>
      <c r="B20" s="70" t="s">
        <v>6</v>
      </c>
      <c r="C20" s="72" t="s">
        <v>7</v>
      </c>
      <c r="D20" s="72" t="s">
        <v>7</v>
      </c>
      <c r="E20" s="72"/>
      <c r="F20" s="72" t="s">
        <v>6</v>
      </c>
      <c r="G20" s="72" t="s">
        <v>7</v>
      </c>
      <c r="H20" s="72" t="s">
        <v>7</v>
      </c>
      <c r="I20" s="72"/>
      <c r="J20" s="72" t="s">
        <v>20</v>
      </c>
      <c r="K20" s="72" t="s">
        <v>7</v>
      </c>
      <c r="L20" s="72" t="s">
        <v>7</v>
      </c>
      <c r="M20" s="72"/>
      <c r="N20" s="72" t="s">
        <v>6</v>
      </c>
      <c r="O20" s="72" t="s">
        <v>7</v>
      </c>
      <c r="P20" s="72" t="s">
        <v>7</v>
      </c>
      <c r="Q20" s="72"/>
      <c r="R20" s="71" t="s">
        <v>6</v>
      </c>
      <c r="S20" s="71" t="s">
        <v>7</v>
      </c>
      <c r="T20" s="71" t="s">
        <v>8</v>
      </c>
      <c r="U20" s="71" t="s">
        <v>9</v>
      </c>
      <c r="V20" s="71" t="s">
        <v>6</v>
      </c>
      <c r="W20" s="71" t="s">
        <v>7</v>
      </c>
      <c r="X20" s="71" t="s">
        <v>21</v>
      </c>
      <c r="Y20" s="71" t="s">
        <v>9</v>
      </c>
      <c r="Z20" s="72" t="s">
        <v>6</v>
      </c>
      <c r="AA20" s="73" t="s">
        <v>7</v>
      </c>
      <c r="AB20" s="73" t="s">
        <v>8</v>
      </c>
      <c r="AC20" s="73" t="s">
        <v>9</v>
      </c>
      <c r="AD20" s="73" t="s">
        <v>6</v>
      </c>
      <c r="AE20" s="73" t="s">
        <v>7</v>
      </c>
      <c r="AF20" s="73" t="s">
        <v>7</v>
      </c>
      <c r="AG20" s="73"/>
      <c r="AH20" s="74" t="s">
        <v>6</v>
      </c>
      <c r="AI20" s="74" t="s">
        <v>7</v>
      </c>
      <c r="AJ20" s="74" t="s">
        <v>7</v>
      </c>
      <c r="AK20" s="73"/>
      <c r="AL20" s="74" t="s">
        <v>6</v>
      </c>
      <c r="AM20" s="74" t="s">
        <v>7</v>
      </c>
      <c r="AN20" s="74" t="s">
        <v>7</v>
      </c>
      <c r="AO20" s="74"/>
      <c r="AP20" s="74" t="s">
        <v>20</v>
      </c>
      <c r="AQ20" s="74" t="s">
        <v>7</v>
      </c>
      <c r="AR20" s="74" t="s">
        <v>7</v>
      </c>
      <c r="AS20" s="73"/>
      <c r="AT20" s="74" t="s">
        <v>6</v>
      </c>
      <c r="AU20" s="74" t="s">
        <v>7</v>
      </c>
      <c r="AV20" s="74" t="s">
        <v>7</v>
      </c>
      <c r="AW20" s="314"/>
      <c r="AX20" s="75" t="s">
        <v>6</v>
      </c>
      <c r="AY20" s="76" t="s">
        <v>7</v>
      </c>
      <c r="AZ20" s="76" t="s">
        <v>7</v>
      </c>
      <c r="BA20" s="110"/>
      <c r="BB20" s="75" t="s">
        <v>6</v>
      </c>
      <c r="BC20" s="76" t="s">
        <v>7</v>
      </c>
      <c r="BD20" s="305" t="s">
        <v>7</v>
      </c>
      <c r="BE20" s="77"/>
      <c r="BF20" s="77"/>
      <c r="BG20" s="77"/>
      <c r="BH20" s="77"/>
      <c r="BI20" s="77"/>
    </row>
    <row r="21" spans="1:61" ht="18" customHeight="1" x14ac:dyDescent="0.25">
      <c r="A21" s="78" t="s">
        <v>86</v>
      </c>
      <c r="B21" s="79">
        <v>20</v>
      </c>
      <c r="C21" s="80">
        <v>491</v>
      </c>
      <c r="D21" s="80">
        <v>511</v>
      </c>
      <c r="E21" s="81"/>
      <c r="F21" s="80"/>
      <c r="G21" s="80"/>
      <c r="H21" s="80"/>
      <c r="I21" s="80"/>
      <c r="J21" s="80">
        <v>0</v>
      </c>
      <c r="K21" s="80">
        <v>140</v>
      </c>
      <c r="L21" s="80">
        <v>140</v>
      </c>
      <c r="M21" s="80"/>
      <c r="N21" s="80"/>
      <c r="O21" s="80"/>
      <c r="P21" s="80"/>
      <c r="Q21" s="81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>
        <v>20</v>
      </c>
      <c r="AI21" s="80">
        <v>234</v>
      </c>
      <c r="AJ21" s="80">
        <v>254</v>
      </c>
      <c r="AK21" s="81"/>
      <c r="AL21" s="80">
        <v>0</v>
      </c>
      <c r="AM21" s="80">
        <v>117</v>
      </c>
      <c r="AN21" s="80">
        <v>117</v>
      </c>
      <c r="AO21" s="80"/>
      <c r="AP21" s="80"/>
      <c r="AQ21" s="80"/>
      <c r="AR21" s="80"/>
      <c r="AS21" s="80"/>
      <c r="AT21" s="80"/>
      <c r="AU21" s="80"/>
      <c r="AV21" s="80"/>
      <c r="AW21" s="84"/>
      <c r="AX21" s="83"/>
      <c r="AY21" s="80"/>
      <c r="AZ21" s="80"/>
      <c r="BA21" s="82"/>
      <c r="BB21" s="324"/>
      <c r="BC21" s="328"/>
      <c r="BD21" s="320"/>
      <c r="BE21" s="85"/>
      <c r="BF21" s="85"/>
      <c r="BG21" s="85"/>
      <c r="BH21" s="85"/>
      <c r="BI21" s="85"/>
    </row>
    <row r="22" spans="1:61" ht="18" hidden="1" customHeight="1" x14ac:dyDescent="0.25">
      <c r="A22" s="78"/>
      <c r="B22" s="86"/>
      <c r="C22" s="87"/>
      <c r="D22" s="87"/>
      <c r="E22" s="81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1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91"/>
      <c r="AX22" s="90"/>
      <c r="AY22" s="87"/>
      <c r="AZ22" s="87"/>
      <c r="BA22" s="89"/>
      <c r="BB22" s="325"/>
      <c r="BC22" s="103"/>
      <c r="BD22" s="299"/>
      <c r="BE22" s="85"/>
      <c r="BF22" s="85"/>
      <c r="BG22" s="85"/>
      <c r="BH22" s="85"/>
      <c r="BI22" s="85"/>
    </row>
    <row r="23" spans="1:61" ht="18" customHeight="1" x14ac:dyDescent="0.25">
      <c r="A23" s="78" t="s">
        <v>87</v>
      </c>
      <c r="B23" s="86">
        <v>14902</v>
      </c>
      <c r="C23" s="87">
        <v>4059</v>
      </c>
      <c r="D23" s="87">
        <v>18961</v>
      </c>
      <c r="E23" s="81"/>
      <c r="F23" s="87">
        <v>0</v>
      </c>
      <c r="G23" s="87">
        <v>1000</v>
      </c>
      <c r="H23" s="87">
        <v>1000</v>
      </c>
      <c r="I23" s="87"/>
      <c r="J23" s="87"/>
      <c r="K23" s="87"/>
      <c r="L23" s="87"/>
      <c r="M23" s="87"/>
      <c r="N23" s="87"/>
      <c r="O23" s="87"/>
      <c r="P23" s="87"/>
      <c r="Q23" s="88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1"/>
      <c r="AL23" s="87">
        <v>0</v>
      </c>
      <c r="AM23" s="87">
        <v>244</v>
      </c>
      <c r="AN23" s="87">
        <v>244</v>
      </c>
      <c r="AO23" s="87"/>
      <c r="AP23" s="87">
        <v>14902</v>
      </c>
      <c r="AQ23" s="87">
        <v>2181</v>
      </c>
      <c r="AR23" s="87">
        <v>17083</v>
      </c>
      <c r="AS23" s="87"/>
      <c r="AT23" s="87"/>
      <c r="AU23" s="87"/>
      <c r="AV23" s="87"/>
      <c r="AW23" s="91"/>
      <c r="AX23" s="90">
        <v>0</v>
      </c>
      <c r="AY23" s="87">
        <v>634</v>
      </c>
      <c r="AZ23" s="87">
        <v>634</v>
      </c>
      <c r="BA23" s="89"/>
      <c r="BB23" s="83"/>
      <c r="BC23" s="80"/>
      <c r="BD23" s="321"/>
      <c r="BE23" s="85"/>
      <c r="BF23" s="85"/>
      <c r="BG23" s="85"/>
      <c r="BH23" s="85"/>
      <c r="BI23" s="85"/>
    </row>
    <row r="24" spans="1:61" ht="18" hidden="1" customHeight="1" x14ac:dyDescent="0.25">
      <c r="A24" s="92"/>
      <c r="B24" s="93"/>
      <c r="C24" s="94"/>
      <c r="D24" s="94"/>
      <c r="E24" s="81"/>
      <c r="F24" s="94"/>
      <c r="G24" s="94"/>
      <c r="H24" s="94"/>
      <c r="I24" s="87"/>
      <c r="J24" s="94"/>
      <c r="K24" s="94"/>
      <c r="L24" s="94"/>
      <c r="M24" s="87"/>
      <c r="N24" s="94"/>
      <c r="O24" s="94"/>
      <c r="P24" s="94"/>
      <c r="Q24" s="88"/>
      <c r="R24" s="94"/>
      <c r="S24" s="94"/>
      <c r="T24" s="94"/>
      <c r="U24" s="94"/>
      <c r="V24" s="94"/>
      <c r="W24" s="94"/>
      <c r="X24" s="94"/>
      <c r="Y24" s="94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1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91"/>
      <c r="AX24" s="90"/>
      <c r="AY24" s="87"/>
      <c r="AZ24" s="87"/>
      <c r="BA24" s="89"/>
      <c r="BB24" s="325"/>
      <c r="BC24" s="103"/>
      <c r="BD24" s="299"/>
      <c r="BE24" s="85"/>
      <c r="BF24" s="85"/>
      <c r="BG24" s="85"/>
      <c r="BH24" s="85"/>
      <c r="BI24" s="85"/>
    </row>
    <row r="25" spans="1:61" ht="18" hidden="1" customHeight="1" x14ac:dyDescent="0.25">
      <c r="A25" s="92"/>
      <c r="B25" s="93"/>
      <c r="C25" s="94"/>
      <c r="D25" s="94"/>
      <c r="E25" s="81"/>
      <c r="F25" s="94"/>
      <c r="G25" s="94"/>
      <c r="H25" s="94"/>
      <c r="I25" s="87"/>
      <c r="J25" s="94"/>
      <c r="K25" s="94"/>
      <c r="L25" s="94"/>
      <c r="M25" s="87"/>
      <c r="N25" s="94"/>
      <c r="O25" s="94"/>
      <c r="P25" s="94"/>
      <c r="Q25" s="88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81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6"/>
      <c r="AX25" s="92"/>
      <c r="AY25" s="94"/>
      <c r="AZ25" s="94"/>
      <c r="BA25" s="95"/>
      <c r="BB25" s="101"/>
      <c r="BC25" s="49"/>
      <c r="BD25" s="300"/>
      <c r="BE25" s="52"/>
      <c r="BF25" s="52"/>
      <c r="BG25" s="52"/>
      <c r="BH25" s="52"/>
      <c r="BI25" s="52"/>
    </row>
    <row r="26" spans="1:61" ht="18" customHeight="1" x14ac:dyDescent="0.25">
      <c r="A26" s="92" t="s">
        <v>88</v>
      </c>
      <c r="B26" s="93">
        <v>16860</v>
      </c>
      <c r="C26" s="94">
        <v>-1627</v>
      </c>
      <c r="D26" s="94">
        <v>15233</v>
      </c>
      <c r="E26" s="81"/>
      <c r="F26" s="94"/>
      <c r="G26" s="94"/>
      <c r="H26" s="94"/>
      <c r="I26" s="87"/>
      <c r="J26" s="94"/>
      <c r="K26" s="94"/>
      <c r="L26" s="94"/>
      <c r="M26" s="87"/>
      <c r="N26" s="94">
        <v>10795</v>
      </c>
      <c r="O26" s="94">
        <v>0</v>
      </c>
      <c r="P26" s="94">
        <v>10795</v>
      </c>
      <c r="Q26" s="88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81"/>
      <c r="AL26" s="94">
        <v>0</v>
      </c>
      <c r="AM26" s="94">
        <v>87</v>
      </c>
      <c r="AN26" s="94">
        <v>87</v>
      </c>
      <c r="AO26" s="94"/>
      <c r="AP26" s="94"/>
      <c r="AQ26" s="94"/>
      <c r="AR26" s="94"/>
      <c r="AS26" s="94"/>
      <c r="AT26" s="94"/>
      <c r="AU26" s="94"/>
      <c r="AV26" s="94"/>
      <c r="AW26" s="96"/>
      <c r="AX26" s="92"/>
      <c r="AY26" s="94"/>
      <c r="AZ26" s="94"/>
      <c r="BA26" s="95"/>
      <c r="BB26" s="78">
        <v>6065</v>
      </c>
      <c r="BC26" s="139">
        <v>-1714</v>
      </c>
      <c r="BD26" s="322">
        <v>4351</v>
      </c>
      <c r="BE26" s="52"/>
      <c r="BF26" s="52"/>
      <c r="BG26" s="52"/>
      <c r="BH26" s="52"/>
      <c r="BI26" s="52"/>
    </row>
    <row r="27" spans="1:61" ht="18" hidden="1" customHeight="1" x14ac:dyDescent="0.25">
      <c r="A27" s="92"/>
      <c r="B27" s="93"/>
      <c r="C27" s="94"/>
      <c r="D27" s="94"/>
      <c r="E27" s="81"/>
      <c r="F27" s="94"/>
      <c r="G27" s="94"/>
      <c r="H27" s="94"/>
      <c r="I27" s="87"/>
      <c r="J27" s="94"/>
      <c r="K27" s="94"/>
      <c r="L27" s="94"/>
      <c r="M27" s="87"/>
      <c r="N27" s="94"/>
      <c r="O27" s="94"/>
      <c r="P27" s="94"/>
      <c r="Q27" s="88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81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6"/>
      <c r="AX27" s="92"/>
      <c r="AY27" s="94"/>
      <c r="AZ27" s="94"/>
      <c r="BA27" s="95"/>
      <c r="BB27" s="101"/>
      <c r="BC27" s="49"/>
      <c r="BD27" s="300"/>
      <c r="BE27" s="52"/>
      <c r="BF27" s="52"/>
      <c r="BG27" s="52"/>
      <c r="BH27" s="52"/>
      <c r="BI27" s="52"/>
    </row>
    <row r="28" spans="1:61" ht="18" hidden="1" customHeight="1" x14ac:dyDescent="0.25">
      <c r="A28" s="92"/>
      <c r="B28" s="93"/>
      <c r="C28" s="94"/>
      <c r="D28" s="94"/>
      <c r="E28" s="81"/>
      <c r="F28" s="94"/>
      <c r="G28" s="94"/>
      <c r="H28" s="94"/>
      <c r="I28" s="87"/>
      <c r="J28" s="94"/>
      <c r="K28" s="94"/>
      <c r="L28" s="94"/>
      <c r="M28" s="87"/>
      <c r="N28" s="94"/>
      <c r="O28" s="94"/>
      <c r="P28" s="94"/>
      <c r="Q28" s="88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81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6"/>
      <c r="AX28" s="92"/>
      <c r="AY28" s="94"/>
      <c r="AZ28" s="94"/>
      <c r="BA28" s="95"/>
      <c r="BB28" s="101"/>
      <c r="BC28" s="49"/>
      <c r="BD28" s="300"/>
      <c r="BE28" s="52"/>
      <c r="BF28" s="52"/>
      <c r="BG28" s="52"/>
      <c r="BH28" s="52"/>
      <c r="BI28" s="52"/>
    </row>
    <row r="29" spans="1:61" ht="18" hidden="1" customHeight="1" x14ac:dyDescent="0.25">
      <c r="A29" s="92"/>
      <c r="B29" s="93"/>
      <c r="C29" s="94"/>
      <c r="D29" s="94"/>
      <c r="E29" s="81"/>
      <c r="F29" s="94"/>
      <c r="G29" s="94"/>
      <c r="H29" s="94"/>
      <c r="I29" s="87"/>
      <c r="J29" s="94"/>
      <c r="K29" s="94"/>
      <c r="L29" s="94"/>
      <c r="M29" s="87"/>
      <c r="N29" s="94"/>
      <c r="O29" s="94"/>
      <c r="P29" s="94"/>
      <c r="Q29" s="88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81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6"/>
      <c r="AX29" s="92"/>
      <c r="AY29" s="94"/>
      <c r="AZ29" s="94"/>
      <c r="BA29" s="95"/>
      <c r="BB29" s="101"/>
      <c r="BC29" s="49"/>
      <c r="BD29" s="300"/>
      <c r="BE29" s="52"/>
      <c r="BF29" s="52"/>
      <c r="BG29" s="52"/>
      <c r="BH29" s="52"/>
      <c r="BI29" s="52"/>
    </row>
    <row r="30" spans="1:61" ht="18" customHeight="1" x14ac:dyDescent="0.25">
      <c r="A30" s="92" t="s">
        <v>89</v>
      </c>
      <c r="B30" s="93">
        <v>2133</v>
      </c>
      <c r="C30" s="94">
        <v>1726</v>
      </c>
      <c r="D30" s="94">
        <v>3859</v>
      </c>
      <c r="E30" s="81"/>
      <c r="F30" s="94"/>
      <c r="G30" s="94"/>
      <c r="H30" s="94"/>
      <c r="I30" s="87"/>
      <c r="J30" s="94"/>
      <c r="K30" s="94"/>
      <c r="L30" s="94"/>
      <c r="M30" s="87"/>
      <c r="N30" s="94"/>
      <c r="O30" s="94"/>
      <c r="P30" s="94"/>
      <c r="Q30" s="88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81"/>
      <c r="AL30" s="94">
        <v>2133</v>
      </c>
      <c r="AM30" s="94">
        <v>1726</v>
      </c>
      <c r="AN30" s="94">
        <v>3859</v>
      </c>
      <c r="AO30" s="94"/>
      <c r="AP30" s="94"/>
      <c r="AQ30" s="94"/>
      <c r="AR30" s="94"/>
      <c r="AS30" s="94"/>
      <c r="AT30" s="94"/>
      <c r="AU30" s="94"/>
      <c r="AV30" s="94"/>
      <c r="AW30" s="96"/>
      <c r="AX30" s="92"/>
      <c r="AY30" s="94"/>
      <c r="AZ30" s="94"/>
      <c r="BA30" s="95"/>
      <c r="BB30" s="78"/>
      <c r="BC30" s="139"/>
      <c r="BD30" s="322"/>
      <c r="BE30" s="52"/>
      <c r="BF30" s="52"/>
      <c r="BG30" s="52"/>
      <c r="BH30" s="52"/>
      <c r="BI30" s="52"/>
    </row>
    <row r="31" spans="1:61" ht="18" customHeight="1" x14ac:dyDescent="0.25">
      <c r="A31" s="92" t="s">
        <v>90</v>
      </c>
      <c r="B31" s="93">
        <v>30</v>
      </c>
      <c r="C31" s="94">
        <v>12</v>
      </c>
      <c r="D31" s="94">
        <v>42</v>
      </c>
      <c r="E31" s="81"/>
      <c r="F31" s="94"/>
      <c r="G31" s="94"/>
      <c r="H31" s="94"/>
      <c r="I31" s="87"/>
      <c r="J31" s="94"/>
      <c r="K31" s="94"/>
      <c r="L31" s="94"/>
      <c r="M31" s="87"/>
      <c r="N31" s="94"/>
      <c r="O31" s="94"/>
      <c r="P31" s="94"/>
      <c r="Q31" s="88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>
        <v>30</v>
      </c>
      <c r="AI31" s="94">
        <v>12</v>
      </c>
      <c r="AJ31" s="94">
        <v>42</v>
      </c>
      <c r="AK31" s="81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6"/>
      <c r="AX31" s="92"/>
      <c r="AY31" s="94"/>
      <c r="AZ31" s="94"/>
      <c r="BA31" s="95"/>
      <c r="BB31" s="92"/>
      <c r="BC31" s="94"/>
      <c r="BD31" s="323"/>
      <c r="BE31" s="52"/>
      <c r="BF31" s="52"/>
      <c r="BG31" s="52"/>
      <c r="BH31" s="52"/>
      <c r="BI31" s="52"/>
    </row>
    <row r="32" spans="1:61" ht="18" customHeight="1" x14ac:dyDescent="0.25">
      <c r="A32" s="90" t="s">
        <v>91</v>
      </c>
      <c r="B32" s="93">
        <v>470</v>
      </c>
      <c r="C32" s="94">
        <v>103</v>
      </c>
      <c r="D32" s="94">
        <v>573</v>
      </c>
      <c r="E32" s="81"/>
      <c r="F32" s="94"/>
      <c r="G32" s="94"/>
      <c r="H32" s="94"/>
      <c r="I32" s="87"/>
      <c r="J32" s="94"/>
      <c r="K32" s="94"/>
      <c r="L32" s="94"/>
      <c r="M32" s="87"/>
      <c r="N32" s="94"/>
      <c r="O32" s="94"/>
      <c r="P32" s="94"/>
      <c r="Q32" s="88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81"/>
      <c r="AL32" s="94"/>
      <c r="AM32" s="94"/>
      <c r="AN32" s="94"/>
      <c r="AO32" s="94"/>
      <c r="AP32" s="94"/>
      <c r="AQ32" s="94"/>
      <c r="AR32" s="94"/>
      <c r="AS32" s="94"/>
      <c r="AT32" s="94">
        <v>470</v>
      </c>
      <c r="AU32" s="94">
        <v>103</v>
      </c>
      <c r="AV32" s="94">
        <v>573</v>
      </c>
      <c r="AW32" s="96"/>
      <c r="AX32" s="92"/>
      <c r="AY32" s="94"/>
      <c r="AZ32" s="94"/>
      <c r="BA32" s="95"/>
      <c r="BB32" s="92"/>
      <c r="BC32" s="94"/>
      <c r="BD32" s="323"/>
      <c r="BE32" s="52"/>
      <c r="BF32" s="52"/>
      <c r="BG32" s="52"/>
      <c r="BH32" s="52"/>
      <c r="BI32" s="52"/>
    </row>
    <row r="33" spans="1:61" ht="18" customHeight="1" x14ac:dyDescent="0.25">
      <c r="A33" s="92" t="s">
        <v>92</v>
      </c>
      <c r="B33" s="93">
        <v>5307</v>
      </c>
      <c r="C33" s="94">
        <v>-444</v>
      </c>
      <c r="D33" s="94">
        <v>4863</v>
      </c>
      <c r="E33" s="81"/>
      <c r="F33" s="94"/>
      <c r="G33" s="94"/>
      <c r="H33" s="94"/>
      <c r="I33" s="87"/>
      <c r="J33" s="94"/>
      <c r="K33" s="94"/>
      <c r="L33" s="94"/>
      <c r="M33" s="87"/>
      <c r="N33" s="94"/>
      <c r="O33" s="94"/>
      <c r="P33" s="94"/>
      <c r="Q33" s="88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81"/>
      <c r="AL33" s="94">
        <v>5307</v>
      </c>
      <c r="AM33" s="94">
        <v>-444</v>
      </c>
      <c r="AN33" s="94">
        <v>4863</v>
      </c>
      <c r="AO33" s="94"/>
      <c r="AP33" s="94"/>
      <c r="AQ33" s="94"/>
      <c r="AR33" s="94"/>
      <c r="AS33" s="94"/>
      <c r="AT33" s="94"/>
      <c r="AU33" s="94"/>
      <c r="AV33" s="94"/>
      <c r="AW33" s="96"/>
      <c r="AX33" s="92"/>
      <c r="AY33" s="94"/>
      <c r="AZ33" s="94"/>
      <c r="BA33" s="95"/>
      <c r="BB33" s="92"/>
      <c r="BC33" s="94"/>
      <c r="BD33" s="323"/>
      <c r="BE33" s="52"/>
      <c r="BF33" s="52"/>
      <c r="BG33" s="52"/>
      <c r="BH33" s="52"/>
      <c r="BI33" s="52"/>
    </row>
    <row r="34" spans="1:61" ht="18" hidden="1" customHeight="1" x14ac:dyDescent="0.25">
      <c r="A34" s="92"/>
      <c r="B34" s="93"/>
      <c r="C34" s="94"/>
      <c r="D34" s="94"/>
      <c r="E34" s="81"/>
      <c r="F34" s="94"/>
      <c r="G34" s="94"/>
      <c r="H34" s="94"/>
      <c r="I34" s="87"/>
      <c r="J34" s="94"/>
      <c r="K34" s="94"/>
      <c r="L34" s="94"/>
      <c r="M34" s="87"/>
      <c r="N34" s="94"/>
      <c r="O34" s="94"/>
      <c r="P34" s="94"/>
      <c r="Q34" s="88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81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6"/>
      <c r="AX34" s="92"/>
      <c r="AY34" s="94"/>
      <c r="AZ34" s="94"/>
      <c r="BA34" s="95"/>
      <c r="BB34" s="101"/>
      <c r="BC34" s="49"/>
      <c r="BD34" s="300"/>
      <c r="BE34" s="52"/>
      <c r="BF34" s="52"/>
      <c r="BG34" s="52"/>
      <c r="BH34" s="52"/>
      <c r="BI34" s="52"/>
    </row>
    <row r="35" spans="1:61" ht="18" hidden="1" customHeight="1" x14ac:dyDescent="0.25">
      <c r="A35" s="92"/>
      <c r="B35" s="93"/>
      <c r="C35" s="94"/>
      <c r="D35" s="94"/>
      <c r="E35" s="81"/>
      <c r="F35" s="94"/>
      <c r="G35" s="94"/>
      <c r="H35" s="94"/>
      <c r="I35" s="87"/>
      <c r="J35" s="94"/>
      <c r="K35" s="94"/>
      <c r="L35" s="94"/>
      <c r="M35" s="87"/>
      <c r="N35" s="94"/>
      <c r="O35" s="94"/>
      <c r="P35" s="94"/>
      <c r="Q35" s="88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81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6"/>
      <c r="AX35" s="92"/>
      <c r="AY35" s="94"/>
      <c r="AZ35" s="94"/>
      <c r="BA35" s="95"/>
      <c r="BB35" s="101"/>
      <c r="BC35" s="49"/>
      <c r="BD35" s="300"/>
      <c r="BE35" s="52"/>
      <c r="BF35" s="52"/>
      <c r="BG35" s="52"/>
      <c r="BH35" s="52"/>
      <c r="BI35" s="52"/>
    </row>
    <row r="36" spans="1:61" ht="18" customHeight="1" x14ac:dyDescent="0.25">
      <c r="A36" s="90" t="s">
        <v>93</v>
      </c>
      <c r="B36" s="93">
        <v>0</v>
      </c>
      <c r="C36" s="94">
        <v>210</v>
      </c>
      <c r="D36" s="94">
        <v>210</v>
      </c>
      <c r="E36" s="81"/>
      <c r="F36" s="94"/>
      <c r="G36" s="94"/>
      <c r="H36" s="94"/>
      <c r="I36" s="87"/>
      <c r="J36" s="94"/>
      <c r="K36" s="94"/>
      <c r="L36" s="94"/>
      <c r="M36" s="87"/>
      <c r="N36" s="94"/>
      <c r="O36" s="94"/>
      <c r="P36" s="94"/>
      <c r="Q36" s="88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>
        <v>0</v>
      </c>
      <c r="AI36" s="94">
        <v>210</v>
      </c>
      <c r="AJ36" s="94">
        <v>210</v>
      </c>
      <c r="AK36" s="81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6"/>
      <c r="AX36" s="92"/>
      <c r="AY36" s="94"/>
      <c r="AZ36" s="94"/>
      <c r="BA36" s="95"/>
      <c r="BB36" s="78"/>
      <c r="BC36" s="139"/>
      <c r="BD36" s="322"/>
      <c r="BE36" s="52"/>
      <c r="BF36" s="52"/>
      <c r="BG36" s="52"/>
      <c r="BH36" s="52"/>
      <c r="BI36" s="52"/>
    </row>
    <row r="37" spans="1:61" ht="18" customHeight="1" x14ac:dyDescent="0.25">
      <c r="A37" s="92" t="s">
        <v>94</v>
      </c>
      <c r="B37" s="93">
        <v>134</v>
      </c>
      <c r="C37" s="94">
        <v>5</v>
      </c>
      <c r="D37" s="94">
        <v>139</v>
      </c>
      <c r="E37" s="81"/>
      <c r="F37" s="94"/>
      <c r="G37" s="94"/>
      <c r="H37" s="94"/>
      <c r="I37" s="87"/>
      <c r="J37" s="94"/>
      <c r="K37" s="94"/>
      <c r="L37" s="94"/>
      <c r="M37" s="87"/>
      <c r="N37" s="94"/>
      <c r="O37" s="94"/>
      <c r="P37" s="94"/>
      <c r="Q37" s="88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>
        <v>134</v>
      </c>
      <c r="AI37" s="94">
        <v>5</v>
      </c>
      <c r="AJ37" s="94">
        <v>139</v>
      </c>
      <c r="AK37" s="81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6"/>
      <c r="AX37" s="92"/>
      <c r="AY37" s="94"/>
      <c r="AZ37" s="94"/>
      <c r="BA37" s="95"/>
      <c r="BB37" s="92"/>
      <c r="BC37" s="94"/>
      <c r="BD37" s="323"/>
      <c r="BE37" s="52"/>
      <c r="BF37" s="52"/>
      <c r="BG37" s="52"/>
      <c r="BH37" s="52"/>
      <c r="BI37" s="52"/>
    </row>
    <row r="38" spans="1:61" ht="18" customHeight="1" x14ac:dyDescent="0.25">
      <c r="A38" s="92" t="s">
        <v>95</v>
      </c>
      <c r="B38" s="93">
        <v>5280</v>
      </c>
      <c r="C38" s="94">
        <v>109</v>
      </c>
      <c r="D38" s="94">
        <v>5389</v>
      </c>
      <c r="E38" s="81"/>
      <c r="F38" s="94"/>
      <c r="G38" s="94"/>
      <c r="H38" s="94"/>
      <c r="I38" s="87"/>
      <c r="J38" s="94"/>
      <c r="K38" s="94"/>
      <c r="L38" s="94"/>
      <c r="M38" s="87"/>
      <c r="N38" s="94"/>
      <c r="O38" s="94"/>
      <c r="P38" s="94"/>
      <c r="Q38" s="88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>
        <v>5280</v>
      </c>
      <c r="AE38" s="94">
        <v>109</v>
      </c>
      <c r="AF38" s="94">
        <v>5389</v>
      </c>
      <c r="AG38" s="94"/>
      <c r="AH38" s="94"/>
      <c r="AI38" s="94"/>
      <c r="AJ38" s="94"/>
      <c r="AK38" s="81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6"/>
      <c r="AX38" s="92"/>
      <c r="AY38" s="94"/>
      <c r="AZ38" s="94"/>
      <c r="BA38" s="95"/>
      <c r="BB38" s="92"/>
      <c r="BC38" s="94"/>
      <c r="BD38" s="323"/>
      <c r="BE38" s="52"/>
      <c r="BF38" s="52"/>
      <c r="BG38" s="52"/>
      <c r="BH38" s="52"/>
      <c r="BI38" s="52"/>
    </row>
    <row r="39" spans="1:61" ht="18" customHeight="1" x14ac:dyDescent="0.25">
      <c r="A39" s="92" t="s">
        <v>211</v>
      </c>
      <c r="B39" s="93">
        <v>24</v>
      </c>
      <c r="C39" s="94">
        <v>1903</v>
      </c>
      <c r="D39" s="94">
        <v>1927</v>
      </c>
      <c r="E39" s="81"/>
      <c r="F39" s="94"/>
      <c r="G39" s="94"/>
      <c r="H39" s="94"/>
      <c r="I39" s="87"/>
      <c r="J39" s="94"/>
      <c r="K39" s="94"/>
      <c r="L39" s="94"/>
      <c r="M39" s="87"/>
      <c r="N39" s="94"/>
      <c r="O39" s="94"/>
      <c r="P39" s="94"/>
      <c r="Q39" s="88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>
        <v>24</v>
      </c>
      <c r="AI39" s="94">
        <v>1903</v>
      </c>
      <c r="AJ39" s="94">
        <v>1927</v>
      </c>
      <c r="AK39" s="81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6"/>
      <c r="AX39" s="92"/>
      <c r="AY39" s="94"/>
      <c r="AZ39" s="94"/>
      <c r="BA39" s="95"/>
      <c r="BB39" s="92"/>
      <c r="BC39" s="94"/>
      <c r="BD39" s="323"/>
      <c r="BE39" s="52"/>
      <c r="BF39" s="52"/>
      <c r="BG39" s="52"/>
      <c r="BH39" s="52"/>
      <c r="BI39" s="52"/>
    </row>
    <row r="40" spans="1:61" hidden="1" x14ac:dyDescent="0.25">
      <c r="A40" s="92"/>
      <c r="B40" s="93"/>
      <c r="C40" s="94"/>
      <c r="D40" s="94"/>
      <c r="E40" s="81"/>
      <c r="F40" s="94"/>
      <c r="G40" s="94"/>
      <c r="H40" s="94"/>
      <c r="I40" s="87"/>
      <c r="J40" s="94"/>
      <c r="K40" s="94"/>
      <c r="L40" s="94"/>
      <c r="M40" s="87"/>
      <c r="N40" s="94"/>
      <c r="O40" s="94"/>
      <c r="P40" s="94"/>
      <c r="Q40" s="88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81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6"/>
      <c r="AX40" s="92"/>
      <c r="AY40" s="94"/>
      <c r="AZ40" s="94"/>
      <c r="BA40" s="95"/>
      <c r="BB40" s="101"/>
      <c r="BC40" s="49"/>
      <c r="BD40" s="300"/>
      <c r="BE40" s="52"/>
      <c r="BF40" s="52"/>
      <c r="BG40" s="52"/>
      <c r="BH40" s="52"/>
      <c r="BI40" s="52"/>
    </row>
    <row r="41" spans="1:61" hidden="1" x14ac:dyDescent="0.25">
      <c r="A41" s="92"/>
      <c r="B41" s="93"/>
      <c r="C41" s="94"/>
      <c r="D41" s="94"/>
      <c r="E41" s="81"/>
      <c r="F41" s="94"/>
      <c r="G41" s="94"/>
      <c r="H41" s="94"/>
      <c r="I41" s="87"/>
      <c r="J41" s="94"/>
      <c r="K41" s="94"/>
      <c r="L41" s="94"/>
      <c r="M41" s="87"/>
      <c r="N41" s="94"/>
      <c r="O41" s="94"/>
      <c r="P41" s="94"/>
      <c r="Q41" s="88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81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6"/>
      <c r="AX41" s="92"/>
      <c r="AY41" s="94"/>
      <c r="AZ41" s="94"/>
      <c r="BA41" s="95"/>
      <c r="BB41" s="101"/>
      <c r="BC41" s="49"/>
      <c r="BD41" s="300"/>
      <c r="BE41" s="52"/>
      <c r="BF41" s="52"/>
      <c r="BG41" s="52"/>
      <c r="BH41" s="52"/>
      <c r="BI41" s="52"/>
    </row>
    <row r="42" spans="1:61" s="54" customFormat="1" hidden="1" x14ac:dyDescent="0.25">
      <c r="A42" s="92"/>
      <c r="B42" s="93"/>
      <c r="C42" s="94"/>
      <c r="D42" s="94"/>
      <c r="E42" s="81"/>
      <c r="F42" s="94"/>
      <c r="G42" s="94"/>
      <c r="H42" s="94"/>
      <c r="I42" s="87"/>
      <c r="J42" s="94"/>
      <c r="K42" s="94"/>
      <c r="L42" s="94"/>
      <c r="M42" s="87"/>
      <c r="N42" s="94"/>
      <c r="O42" s="94"/>
      <c r="P42" s="94"/>
      <c r="Q42" s="88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81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6"/>
      <c r="AX42" s="92"/>
      <c r="AY42" s="94"/>
      <c r="AZ42" s="94"/>
      <c r="BA42" s="95"/>
      <c r="BB42" s="101"/>
      <c r="BC42" s="49"/>
      <c r="BD42" s="300"/>
      <c r="BE42" s="52"/>
      <c r="BF42" s="52"/>
      <c r="BG42" s="52"/>
      <c r="BH42" s="52"/>
      <c r="BI42" s="52"/>
    </row>
    <row r="43" spans="1:61" hidden="1" x14ac:dyDescent="0.25">
      <c r="A43" s="92"/>
      <c r="B43" s="93"/>
      <c r="C43" s="94"/>
      <c r="D43" s="94"/>
      <c r="E43" s="81"/>
      <c r="F43" s="94"/>
      <c r="G43" s="94"/>
      <c r="H43" s="94"/>
      <c r="I43" s="87"/>
      <c r="J43" s="94"/>
      <c r="K43" s="94"/>
      <c r="L43" s="94"/>
      <c r="M43" s="87"/>
      <c r="N43" s="94"/>
      <c r="O43" s="94"/>
      <c r="P43" s="94"/>
      <c r="Q43" s="88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81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6"/>
      <c r="AX43" s="92"/>
      <c r="AY43" s="94"/>
      <c r="AZ43" s="94"/>
      <c r="BA43" s="95"/>
      <c r="BB43" s="101"/>
      <c r="BC43" s="49"/>
      <c r="BD43" s="300"/>
      <c r="BE43" s="52"/>
      <c r="BF43" s="52"/>
      <c r="BG43" s="52"/>
      <c r="BH43" s="52"/>
      <c r="BI43" s="52"/>
    </row>
    <row r="44" spans="1:61" hidden="1" x14ac:dyDescent="0.25">
      <c r="A44" s="92"/>
      <c r="B44" s="93"/>
      <c r="C44" s="94"/>
      <c r="D44" s="94"/>
      <c r="E44" s="81"/>
      <c r="F44" s="94"/>
      <c r="G44" s="94"/>
      <c r="H44" s="94"/>
      <c r="I44" s="87"/>
      <c r="J44" s="94"/>
      <c r="K44" s="94"/>
      <c r="L44" s="94"/>
      <c r="M44" s="87"/>
      <c r="N44" s="94"/>
      <c r="O44" s="94"/>
      <c r="P44" s="94"/>
      <c r="Q44" s="88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81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6"/>
      <c r="AX44" s="92"/>
      <c r="AY44" s="94"/>
      <c r="AZ44" s="94"/>
      <c r="BA44" s="95"/>
      <c r="BB44" s="101"/>
      <c r="BC44" s="49"/>
      <c r="BD44" s="300"/>
      <c r="BE44" s="52"/>
      <c r="BF44" s="52"/>
      <c r="BG44" s="52"/>
      <c r="BH44" s="52"/>
      <c r="BI44" s="52"/>
    </row>
    <row r="45" spans="1:61" hidden="1" x14ac:dyDescent="0.25">
      <c r="A45" s="92"/>
      <c r="B45" s="93"/>
      <c r="C45" s="94"/>
      <c r="D45" s="94"/>
      <c r="E45" s="81"/>
      <c r="F45" s="94"/>
      <c r="G45" s="94"/>
      <c r="H45" s="94"/>
      <c r="I45" s="87"/>
      <c r="J45" s="94"/>
      <c r="K45" s="94"/>
      <c r="L45" s="94"/>
      <c r="M45" s="87"/>
      <c r="N45" s="94"/>
      <c r="O45" s="94"/>
      <c r="P45" s="94"/>
      <c r="Q45" s="88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81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6"/>
      <c r="AX45" s="92"/>
      <c r="AY45" s="94"/>
      <c r="AZ45" s="94"/>
      <c r="BA45" s="95"/>
      <c r="BB45" s="101"/>
      <c r="BC45" s="49"/>
      <c r="BD45" s="300"/>
      <c r="BE45" s="52"/>
      <c r="BF45" s="52"/>
      <c r="BG45" s="52"/>
      <c r="BH45" s="52"/>
      <c r="BI45" s="52"/>
    </row>
    <row r="46" spans="1:61" hidden="1" x14ac:dyDescent="0.25">
      <c r="A46" s="92"/>
      <c r="B46" s="93"/>
      <c r="C46" s="94"/>
      <c r="D46" s="94"/>
      <c r="E46" s="81"/>
      <c r="F46" s="94"/>
      <c r="G46" s="94"/>
      <c r="H46" s="94"/>
      <c r="I46" s="87"/>
      <c r="J46" s="94"/>
      <c r="K46" s="94"/>
      <c r="L46" s="94"/>
      <c r="M46" s="87"/>
      <c r="N46" s="94"/>
      <c r="O46" s="94"/>
      <c r="P46" s="94"/>
      <c r="Q46" s="88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81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6"/>
      <c r="AX46" s="92"/>
      <c r="AY46" s="94"/>
      <c r="AZ46" s="94"/>
      <c r="BA46" s="95"/>
      <c r="BB46" s="101"/>
      <c r="BC46" s="49"/>
      <c r="BD46" s="300"/>
      <c r="BE46" s="52"/>
      <c r="BF46" s="52"/>
      <c r="BG46" s="52"/>
      <c r="BH46" s="52"/>
      <c r="BI46" s="52"/>
    </row>
    <row r="47" spans="1:61" hidden="1" x14ac:dyDescent="0.25">
      <c r="A47" s="92"/>
      <c r="B47" s="93"/>
      <c r="C47" s="94"/>
      <c r="D47" s="94"/>
      <c r="E47" s="81"/>
      <c r="F47" s="94"/>
      <c r="G47" s="94"/>
      <c r="H47" s="94"/>
      <c r="I47" s="87"/>
      <c r="J47" s="94"/>
      <c r="K47" s="94"/>
      <c r="L47" s="94"/>
      <c r="M47" s="87"/>
      <c r="N47" s="94"/>
      <c r="O47" s="94"/>
      <c r="P47" s="94"/>
      <c r="Q47" s="88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81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6"/>
      <c r="AX47" s="92"/>
      <c r="AY47" s="94"/>
      <c r="AZ47" s="94"/>
      <c r="BA47" s="95"/>
      <c r="BB47" s="101"/>
      <c r="BC47" s="49"/>
      <c r="BD47" s="300"/>
      <c r="BE47" s="52"/>
      <c r="BF47" s="52"/>
      <c r="BG47" s="52"/>
      <c r="BH47" s="52"/>
      <c r="BI47" s="52"/>
    </row>
    <row r="48" spans="1:61" hidden="1" x14ac:dyDescent="0.25">
      <c r="A48" s="92"/>
      <c r="B48" s="93"/>
      <c r="C48" s="94"/>
      <c r="D48" s="94"/>
      <c r="E48" s="81"/>
      <c r="F48" s="94"/>
      <c r="G48" s="94"/>
      <c r="H48" s="94"/>
      <c r="I48" s="87"/>
      <c r="J48" s="94"/>
      <c r="K48" s="94"/>
      <c r="L48" s="94"/>
      <c r="M48" s="87"/>
      <c r="N48" s="94"/>
      <c r="O48" s="94"/>
      <c r="P48" s="94"/>
      <c r="Q48" s="88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81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6"/>
      <c r="AX48" s="92"/>
      <c r="AY48" s="94"/>
      <c r="AZ48" s="94"/>
      <c r="BA48" s="95"/>
      <c r="BB48" s="101"/>
      <c r="BC48" s="49"/>
      <c r="BD48" s="300"/>
      <c r="BE48" s="52"/>
      <c r="BF48" s="52"/>
      <c r="BG48" s="52"/>
      <c r="BH48" s="52"/>
      <c r="BI48" s="52"/>
    </row>
    <row r="49" spans="1:61" hidden="1" x14ac:dyDescent="0.25">
      <c r="A49" s="92"/>
      <c r="B49" s="93"/>
      <c r="C49" s="94"/>
      <c r="D49" s="94"/>
      <c r="E49" s="81"/>
      <c r="F49" s="94"/>
      <c r="G49" s="94"/>
      <c r="H49" s="94"/>
      <c r="I49" s="87"/>
      <c r="J49" s="94"/>
      <c r="K49" s="94"/>
      <c r="L49" s="94"/>
      <c r="M49" s="87"/>
      <c r="N49" s="94"/>
      <c r="O49" s="94"/>
      <c r="P49" s="94"/>
      <c r="Q49" s="88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81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6"/>
      <c r="AX49" s="92"/>
      <c r="AY49" s="94"/>
      <c r="AZ49" s="94"/>
      <c r="BA49" s="95"/>
      <c r="BB49" s="101"/>
      <c r="BC49" s="49"/>
      <c r="BD49" s="300"/>
      <c r="BE49" s="52"/>
      <c r="BF49" s="52"/>
      <c r="BG49" s="52"/>
      <c r="BH49" s="52"/>
      <c r="BI49" s="52"/>
    </row>
    <row r="50" spans="1:61" hidden="1" x14ac:dyDescent="0.25">
      <c r="A50" s="92"/>
      <c r="B50" s="93"/>
      <c r="C50" s="94"/>
      <c r="D50" s="94"/>
      <c r="E50" s="81"/>
      <c r="F50" s="94"/>
      <c r="G50" s="94"/>
      <c r="H50" s="94"/>
      <c r="I50" s="87"/>
      <c r="J50" s="94"/>
      <c r="K50" s="94"/>
      <c r="L50" s="94"/>
      <c r="M50" s="87"/>
      <c r="N50" s="94"/>
      <c r="O50" s="94"/>
      <c r="P50" s="94"/>
      <c r="Q50" s="88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81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6"/>
      <c r="AX50" s="92"/>
      <c r="AY50" s="94"/>
      <c r="AZ50" s="94"/>
      <c r="BA50" s="95"/>
      <c r="BB50" s="101"/>
      <c r="BC50" s="49"/>
      <c r="BD50" s="300"/>
      <c r="BE50" s="52"/>
      <c r="BF50" s="52"/>
      <c r="BG50" s="52"/>
      <c r="BH50" s="52"/>
      <c r="BI50" s="52"/>
    </row>
    <row r="51" spans="1:61" hidden="1" x14ac:dyDescent="0.25">
      <c r="A51" s="92"/>
      <c r="B51" s="93"/>
      <c r="C51" s="94"/>
      <c r="D51" s="94"/>
      <c r="E51" s="81"/>
      <c r="F51" s="94"/>
      <c r="G51" s="94"/>
      <c r="H51" s="94"/>
      <c r="I51" s="87"/>
      <c r="J51" s="94"/>
      <c r="K51" s="94"/>
      <c r="L51" s="94"/>
      <c r="M51" s="87"/>
      <c r="N51" s="94"/>
      <c r="O51" s="94"/>
      <c r="P51" s="94"/>
      <c r="Q51" s="88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81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6"/>
      <c r="AX51" s="92"/>
      <c r="AY51" s="94"/>
      <c r="AZ51" s="94"/>
      <c r="BA51" s="95"/>
      <c r="BB51" s="101"/>
      <c r="BC51" s="49"/>
      <c r="BD51" s="300"/>
      <c r="BE51" s="52"/>
      <c r="BF51" s="52"/>
      <c r="BG51" s="52"/>
      <c r="BH51" s="52"/>
      <c r="BI51" s="52"/>
    </row>
    <row r="52" spans="1:61" hidden="1" x14ac:dyDescent="0.25">
      <c r="A52" s="92"/>
      <c r="B52" s="93"/>
      <c r="C52" s="94"/>
      <c r="D52" s="94"/>
      <c r="E52" s="81"/>
      <c r="F52" s="94"/>
      <c r="G52" s="94"/>
      <c r="H52" s="94"/>
      <c r="I52" s="87"/>
      <c r="J52" s="94"/>
      <c r="K52" s="94"/>
      <c r="L52" s="94"/>
      <c r="M52" s="87"/>
      <c r="N52" s="94"/>
      <c r="O52" s="94"/>
      <c r="P52" s="94"/>
      <c r="Q52" s="88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81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6"/>
      <c r="AX52" s="92"/>
      <c r="AY52" s="94"/>
      <c r="AZ52" s="94"/>
      <c r="BA52" s="95"/>
      <c r="BB52" s="101"/>
      <c r="BC52" s="49"/>
      <c r="BD52" s="300"/>
      <c r="BE52" s="52"/>
      <c r="BF52" s="52"/>
      <c r="BG52" s="52"/>
      <c r="BH52" s="52"/>
      <c r="BI52" s="52"/>
    </row>
    <row r="53" spans="1:61" hidden="1" x14ac:dyDescent="0.25">
      <c r="A53" s="97"/>
      <c r="B53" s="93"/>
      <c r="C53" s="94"/>
      <c r="D53" s="94"/>
      <c r="E53" s="81"/>
      <c r="F53" s="94"/>
      <c r="G53" s="94"/>
      <c r="H53" s="94"/>
      <c r="I53" s="87"/>
      <c r="J53" s="94"/>
      <c r="K53" s="94"/>
      <c r="L53" s="94"/>
      <c r="M53" s="87"/>
      <c r="N53" s="94"/>
      <c r="O53" s="94"/>
      <c r="P53" s="94"/>
      <c r="Q53" s="88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81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6"/>
      <c r="AX53" s="92"/>
      <c r="AY53" s="94"/>
      <c r="AZ53" s="94"/>
      <c r="BA53" s="95"/>
      <c r="BB53" s="101"/>
      <c r="BC53" s="49"/>
      <c r="BD53" s="300"/>
      <c r="BE53" s="52"/>
      <c r="BF53" s="52"/>
      <c r="BG53" s="52"/>
      <c r="BH53" s="52"/>
      <c r="BI53" s="52"/>
    </row>
    <row r="54" spans="1:61" hidden="1" x14ac:dyDescent="0.25">
      <c r="A54" s="97"/>
      <c r="B54" s="93"/>
      <c r="C54" s="94"/>
      <c r="D54" s="94"/>
      <c r="E54" s="81"/>
      <c r="F54" s="94"/>
      <c r="G54" s="94"/>
      <c r="H54" s="94"/>
      <c r="I54" s="87"/>
      <c r="J54" s="94"/>
      <c r="K54" s="94"/>
      <c r="L54" s="94"/>
      <c r="M54" s="87"/>
      <c r="N54" s="94"/>
      <c r="O54" s="94"/>
      <c r="P54" s="94"/>
      <c r="Q54" s="88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81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6"/>
      <c r="AX54" s="92"/>
      <c r="AY54" s="94"/>
      <c r="AZ54" s="94"/>
      <c r="BA54" s="95"/>
      <c r="BB54" s="101"/>
      <c r="BC54" s="49"/>
      <c r="BD54" s="300"/>
      <c r="BE54" s="52"/>
      <c r="BF54" s="52"/>
      <c r="BG54" s="52"/>
      <c r="BH54" s="52"/>
      <c r="BI54" s="52"/>
    </row>
    <row r="55" spans="1:61" hidden="1" x14ac:dyDescent="0.25">
      <c r="A55" s="97"/>
      <c r="B55" s="93"/>
      <c r="C55" s="94"/>
      <c r="D55" s="94"/>
      <c r="E55" s="81"/>
      <c r="F55" s="94"/>
      <c r="G55" s="94"/>
      <c r="H55" s="94"/>
      <c r="I55" s="87"/>
      <c r="J55" s="94"/>
      <c r="K55" s="94"/>
      <c r="L55" s="94"/>
      <c r="M55" s="87"/>
      <c r="N55" s="94"/>
      <c r="O55" s="94"/>
      <c r="P55" s="94"/>
      <c r="Q55" s="88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81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6"/>
      <c r="AX55" s="92"/>
      <c r="AY55" s="94"/>
      <c r="AZ55" s="94"/>
      <c r="BA55" s="95"/>
      <c r="BB55" s="101"/>
      <c r="BC55" s="49"/>
      <c r="BD55" s="300"/>
      <c r="BE55" s="52"/>
      <c r="BF55" s="52"/>
      <c r="BG55" s="52"/>
      <c r="BH55" s="52"/>
      <c r="BI55" s="52"/>
    </row>
    <row r="56" spans="1:61" hidden="1" x14ac:dyDescent="0.25">
      <c r="A56" s="97"/>
      <c r="B56" s="93"/>
      <c r="C56" s="94"/>
      <c r="D56" s="94"/>
      <c r="E56" s="81"/>
      <c r="F56" s="94"/>
      <c r="G56" s="94"/>
      <c r="H56" s="94"/>
      <c r="I56" s="87"/>
      <c r="J56" s="94"/>
      <c r="K56" s="94"/>
      <c r="L56" s="94"/>
      <c r="M56" s="87"/>
      <c r="N56" s="94"/>
      <c r="O56" s="94"/>
      <c r="P56" s="94"/>
      <c r="Q56" s="88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81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6"/>
      <c r="AX56" s="92"/>
      <c r="AY56" s="94"/>
      <c r="AZ56" s="94"/>
      <c r="BA56" s="95"/>
      <c r="BB56" s="101"/>
      <c r="BC56" s="49"/>
      <c r="BD56" s="300"/>
      <c r="BE56" s="52"/>
      <c r="BF56" s="52"/>
      <c r="BG56" s="52"/>
      <c r="BH56" s="52"/>
      <c r="BI56" s="52"/>
    </row>
    <row r="57" spans="1:61" hidden="1" x14ac:dyDescent="0.25">
      <c r="A57" s="97"/>
      <c r="B57" s="93"/>
      <c r="C57" s="94"/>
      <c r="D57" s="94"/>
      <c r="E57" s="81"/>
      <c r="F57" s="94"/>
      <c r="G57" s="94"/>
      <c r="H57" s="94"/>
      <c r="I57" s="87"/>
      <c r="J57" s="94"/>
      <c r="K57" s="94"/>
      <c r="L57" s="94"/>
      <c r="M57" s="87"/>
      <c r="N57" s="94"/>
      <c r="O57" s="94"/>
      <c r="P57" s="94"/>
      <c r="Q57" s="88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81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6"/>
      <c r="AX57" s="92"/>
      <c r="AY57" s="94"/>
      <c r="AZ57" s="94"/>
      <c r="BA57" s="95"/>
      <c r="BB57" s="101"/>
      <c r="BC57" s="49"/>
      <c r="BD57" s="300"/>
      <c r="BE57" s="52"/>
      <c r="BF57" s="52"/>
      <c r="BG57" s="52"/>
      <c r="BH57" s="52"/>
      <c r="BI57" s="52"/>
    </row>
    <row r="58" spans="1:61" hidden="1" x14ac:dyDescent="0.25">
      <c r="A58" s="97"/>
      <c r="B58" s="93"/>
      <c r="C58" s="94"/>
      <c r="D58" s="94"/>
      <c r="E58" s="81"/>
      <c r="F58" s="94"/>
      <c r="G58" s="94"/>
      <c r="H58" s="94"/>
      <c r="I58" s="87"/>
      <c r="J58" s="94"/>
      <c r="K58" s="94"/>
      <c r="L58" s="94"/>
      <c r="M58" s="87"/>
      <c r="N58" s="94"/>
      <c r="O58" s="94"/>
      <c r="P58" s="94"/>
      <c r="Q58" s="88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81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6"/>
      <c r="AX58" s="92"/>
      <c r="AY58" s="94"/>
      <c r="AZ58" s="94"/>
      <c r="BA58" s="95"/>
      <c r="BB58" s="101"/>
      <c r="BC58" s="49"/>
      <c r="BD58" s="300"/>
      <c r="BE58" s="52"/>
      <c r="BF58" s="52"/>
      <c r="BG58" s="52"/>
      <c r="BH58" s="52"/>
      <c r="BI58" s="52"/>
    </row>
    <row r="59" spans="1:61" hidden="1" x14ac:dyDescent="0.25">
      <c r="A59" s="97"/>
      <c r="B59" s="93"/>
      <c r="C59" s="94"/>
      <c r="D59" s="94"/>
      <c r="E59" s="81"/>
      <c r="F59" s="94"/>
      <c r="G59" s="94"/>
      <c r="H59" s="94"/>
      <c r="I59" s="87"/>
      <c r="J59" s="94"/>
      <c r="K59" s="94"/>
      <c r="L59" s="94"/>
      <c r="M59" s="87"/>
      <c r="N59" s="94"/>
      <c r="O59" s="94"/>
      <c r="P59" s="94"/>
      <c r="Q59" s="88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81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6"/>
      <c r="AX59" s="92"/>
      <c r="AY59" s="94"/>
      <c r="AZ59" s="94"/>
      <c r="BA59" s="95"/>
      <c r="BB59" s="101"/>
      <c r="BC59" s="49"/>
      <c r="BD59" s="300"/>
      <c r="BE59" s="52"/>
      <c r="BF59" s="52"/>
      <c r="BG59" s="52"/>
      <c r="BH59" s="52"/>
      <c r="BI59" s="52"/>
    </row>
    <row r="60" spans="1:61" hidden="1" x14ac:dyDescent="0.25">
      <c r="A60" s="97"/>
      <c r="B60" s="93"/>
      <c r="C60" s="94"/>
      <c r="D60" s="94"/>
      <c r="E60" s="81"/>
      <c r="F60" s="94"/>
      <c r="G60" s="94"/>
      <c r="H60" s="94"/>
      <c r="I60" s="87"/>
      <c r="J60" s="94"/>
      <c r="K60" s="94"/>
      <c r="L60" s="94"/>
      <c r="M60" s="87"/>
      <c r="N60" s="94"/>
      <c r="O60" s="94"/>
      <c r="P60" s="94"/>
      <c r="Q60" s="88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81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6"/>
      <c r="AX60" s="92"/>
      <c r="AY60" s="94"/>
      <c r="AZ60" s="94"/>
      <c r="BA60" s="95"/>
      <c r="BB60" s="101"/>
      <c r="BC60" s="49"/>
      <c r="BD60" s="300"/>
      <c r="BE60" s="52"/>
      <c r="BF60" s="52"/>
      <c r="BG60" s="52"/>
      <c r="BH60" s="52"/>
      <c r="BI60" s="52"/>
    </row>
    <row r="61" spans="1:61" hidden="1" x14ac:dyDescent="0.25">
      <c r="A61" s="97"/>
      <c r="B61" s="93"/>
      <c r="C61" s="94"/>
      <c r="D61" s="94"/>
      <c r="E61" s="81"/>
      <c r="F61" s="94"/>
      <c r="G61" s="94"/>
      <c r="H61" s="94"/>
      <c r="I61" s="87"/>
      <c r="J61" s="94"/>
      <c r="K61" s="94"/>
      <c r="L61" s="94"/>
      <c r="M61" s="87"/>
      <c r="N61" s="94"/>
      <c r="O61" s="94"/>
      <c r="P61" s="94"/>
      <c r="Q61" s="88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81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6"/>
      <c r="AX61" s="92"/>
      <c r="AY61" s="94"/>
      <c r="AZ61" s="94"/>
      <c r="BA61" s="95"/>
      <c r="BB61" s="101"/>
      <c r="BC61" s="49"/>
      <c r="BD61" s="300"/>
      <c r="BE61" s="52"/>
      <c r="BF61" s="52"/>
      <c r="BG61" s="52"/>
      <c r="BH61" s="52"/>
      <c r="BI61" s="52"/>
    </row>
    <row r="62" spans="1:61" hidden="1" x14ac:dyDescent="0.25">
      <c r="A62" s="97"/>
      <c r="B62" s="93"/>
      <c r="C62" s="94"/>
      <c r="D62" s="94"/>
      <c r="E62" s="81"/>
      <c r="F62" s="94"/>
      <c r="G62" s="94"/>
      <c r="H62" s="94"/>
      <c r="I62" s="87"/>
      <c r="J62" s="94"/>
      <c r="K62" s="94"/>
      <c r="L62" s="94"/>
      <c r="M62" s="87"/>
      <c r="N62" s="94"/>
      <c r="O62" s="94"/>
      <c r="P62" s="94"/>
      <c r="Q62" s="88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81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6"/>
      <c r="AX62" s="92"/>
      <c r="AY62" s="94"/>
      <c r="AZ62" s="94"/>
      <c r="BA62" s="95"/>
      <c r="BB62" s="101"/>
      <c r="BC62" s="49"/>
      <c r="BD62" s="300"/>
      <c r="BE62" s="52"/>
      <c r="BF62" s="52"/>
      <c r="BG62" s="52"/>
      <c r="BH62" s="52"/>
      <c r="BI62" s="52"/>
    </row>
    <row r="63" spans="1:61" hidden="1" x14ac:dyDescent="0.25">
      <c r="A63" s="97"/>
      <c r="B63" s="93"/>
      <c r="C63" s="94"/>
      <c r="D63" s="94"/>
      <c r="E63" s="81"/>
      <c r="F63" s="94"/>
      <c r="G63" s="94"/>
      <c r="H63" s="94"/>
      <c r="I63" s="87"/>
      <c r="J63" s="94"/>
      <c r="K63" s="94"/>
      <c r="L63" s="94"/>
      <c r="M63" s="87"/>
      <c r="N63" s="94"/>
      <c r="O63" s="94"/>
      <c r="P63" s="94"/>
      <c r="Q63" s="88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81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6"/>
      <c r="AX63" s="92"/>
      <c r="AY63" s="94"/>
      <c r="AZ63" s="94"/>
      <c r="BA63" s="95"/>
      <c r="BB63" s="101"/>
      <c r="BC63" s="49"/>
      <c r="BD63" s="300"/>
      <c r="BE63" s="52"/>
      <c r="BF63" s="52"/>
      <c r="BG63" s="52"/>
      <c r="BH63" s="52"/>
      <c r="BI63" s="52"/>
    </row>
    <row r="64" spans="1:61" hidden="1" x14ac:dyDescent="0.25">
      <c r="A64" s="97"/>
      <c r="B64" s="93"/>
      <c r="C64" s="94"/>
      <c r="D64" s="94"/>
      <c r="E64" s="81"/>
      <c r="F64" s="94"/>
      <c r="G64" s="94"/>
      <c r="H64" s="94"/>
      <c r="I64" s="87"/>
      <c r="J64" s="94"/>
      <c r="K64" s="94"/>
      <c r="L64" s="94"/>
      <c r="M64" s="87"/>
      <c r="N64" s="94"/>
      <c r="O64" s="94"/>
      <c r="P64" s="94"/>
      <c r="Q64" s="88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81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6"/>
      <c r="AX64" s="92"/>
      <c r="AY64" s="94"/>
      <c r="AZ64" s="94"/>
      <c r="BA64" s="95"/>
      <c r="BB64" s="101"/>
      <c r="BC64" s="49"/>
      <c r="BD64" s="300"/>
      <c r="BE64" s="52"/>
      <c r="BF64" s="52"/>
      <c r="BG64" s="52"/>
      <c r="BH64" s="52"/>
      <c r="BI64" s="52"/>
    </row>
    <row r="65" spans="1:76" hidden="1" x14ac:dyDescent="0.25">
      <c r="A65" s="97"/>
      <c r="B65" s="47"/>
      <c r="C65" s="48"/>
      <c r="D65" s="48"/>
      <c r="E65" s="81"/>
      <c r="F65" s="48"/>
      <c r="G65" s="48"/>
      <c r="H65" s="48"/>
      <c r="I65" s="98"/>
      <c r="J65" s="48"/>
      <c r="K65" s="48"/>
      <c r="L65" s="48"/>
      <c r="M65" s="98"/>
      <c r="N65" s="48"/>
      <c r="O65" s="48"/>
      <c r="P65" s="48"/>
      <c r="Q65" s="99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81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5"/>
      <c r="AX65" s="97"/>
      <c r="AY65" s="48"/>
      <c r="AZ65" s="48"/>
      <c r="BA65" s="100"/>
      <c r="BB65" s="101"/>
      <c r="BC65" s="49"/>
      <c r="BD65" s="300"/>
      <c r="BE65" s="52"/>
      <c r="BF65" s="52"/>
      <c r="BG65" s="52"/>
      <c r="BH65" s="52"/>
      <c r="BI65" s="52"/>
    </row>
    <row r="66" spans="1:76" hidden="1" x14ac:dyDescent="0.25">
      <c r="A66" s="101"/>
      <c r="B66" s="102"/>
      <c r="C66" s="49"/>
      <c r="D66" s="49"/>
      <c r="E66" s="104"/>
      <c r="F66" s="49"/>
      <c r="G66" s="49"/>
      <c r="H66" s="49"/>
      <c r="I66" s="103"/>
      <c r="J66" s="49"/>
      <c r="K66" s="49"/>
      <c r="L66" s="49"/>
      <c r="M66" s="103"/>
      <c r="N66" s="49"/>
      <c r="O66" s="49"/>
      <c r="P66" s="49"/>
      <c r="Q66" s="104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104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55"/>
      <c r="AX66" s="101"/>
      <c r="AY66" s="49"/>
      <c r="AZ66" s="49"/>
      <c r="BA66" s="105"/>
      <c r="BB66" s="101"/>
      <c r="BC66" s="49"/>
      <c r="BD66" s="300"/>
      <c r="BE66" s="52"/>
      <c r="BF66" s="52"/>
      <c r="BG66" s="52"/>
      <c r="BH66" s="52"/>
      <c r="BI66" s="52"/>
    </row>
    <row r="67" spans="1:76" x14ac:dyDescent="0.25">
      <c r="A67" s="87"/>
      <c r="B67" s="94"/>
      <c r="C67" s="94"/>
      <c r="D67" s="94"/>
      <c r="E67" s="88"/>
      <c r="F67" s="94"/>
      <c r="G67" s="94"/>
      <c r="H67" s="94"/>
      <c r="I67" s="87"/>
      <c r="J67" s="94"/>
      <c r="K67" s="94"/>
      <c r="L67" s="94"/>
      <c r="M67" s="87"/>
      <c r="N67" s="94"/>
      <c r="O67" s="94"/>
      <c r="P67" s="94"/>
      <c r="Q67" s="88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88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212"/>
      <c r="AX67" s="78"/>
      <c r="AY67" s="139"/>
      <c r="AZ67" s="139"/>
      <c r="BA67" s="95"/>
      <c r="BB67" s="78"/>
      <c r="BC67" s="139"/>
      <c r="BD67" s="322"/>
      <c r="BE67" s="52"/>
      <c r="BF67" s="52"/>
      <c r="BG67" s="52"/>
      <c r="BH67" s="52"/>
      <c r="BI67" s="52"/>
    </row>
    <row r="68" spans="1:76" s="54" customFormat="1" x14ac:dyDescent="0.25">
      <c r="A68" s="213"/>
      <c r="B68" s="118"/>
      <c r="C68" s="118"/>
      <c r="D68" s="213"/>
      <c r="E68" s="21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214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214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295"/>
      <c r="AX68" s="315"/>
      <c r="AY68" s="118"/>
      <c r="AZ68" s="118"/>
      <c r="BA68" s="119"/>
      <c r="BB68" s="326"/>
      <c r="BC68" s="329"/>
      <c r="BD68" s="319"/>
      <c r="BE68" s="51"/>
      <c r="BF68" s="51"/>
      <c r="BG68" s="51"/>
      <c r="BH68" s="51"/>
      <c r="BI68" s="51"/>
    </row>
    <row r="69" spans="1:76" ht="13.8" thickBot="1" x14ac:dyDescent="0.3">
      <c r="A69" s="310"/>
      <c r="B69" s="120"/>
      <c r="C69" s="120"/>
      <c r="D69" s="120"/>
      <c r="E69" s="311"/>
      <c r="F69" s="120"/>
      <c r="G69" s="120"/>
      <c r="H69" s="120"/>
      <c r="I69" s="312"/>
      <c r="J69" s="120"/>
      <c r="K69" s="120"/>
      <c r="L69" s="120"/>
      <c r="M69" s="312"/>
      <c r="N69" s="120"/>
      <c r="O69" s="120"/>
      <c r="P69" s="120"/>
      <c r="Q69" s="311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311"/>
      <c r="AL69" s="120"/>
      <c r="AM69" s="48"/>
      <c r="AN69" s="48"/>
      <c r="AO69" s="48"/>
      <c r="AP69" s="120"/>
      <c r="AQ69" s="120"/>
      <c r="AR69" s="120"/>
      <c r="AS69" s="120"/>
      <c r="AT69" s="120"/>
      <c r="AU69" s="120"/>
      <c r="AV69" s="120"/>
      <c r="AW69" s="313"/>
      <c r="AX69" s="316"/>
      <c r="AY69" s="120"/>
      <c r="AZ69" s="120"/>
      <c r="BA69" s="121"/>
      <c r="BB69" s="327"/>
      <c r="BC69" s="330"/>
      <c r="BD69" s="309"/>
      <c r="BE69" s="52"/>
      <c r="BF69" s="52"/>
      <c r="BG69" s="52"/>
      <c r="BH69" s="52"/>
      <c r="BI69" s="52"/>
    </row>
    <row r="70" spans="1:76" ht="13.8" thickBot="1" x14ac:dyDescent="0.3">
      <c r="A70" s="306" t="s">
        <v>14</v>
      </c>
      <c r="B70" s="335">
        <f>SUM(B21:B69)</f>
        <v>45160</v>
      </c>
      <c r="C70" s="335">
        <f>SUM(C21:C69)</f>
        <v>6547</v>
      </c>
      <c r="D70" s="335">
        <f>SUM(D21:D69)</f>
        <v>51707</v>
      </c>
      <c r="E70" s="307"/>
      <c r="F70" s="148">
        <f>SUM(F21:F69)</f>
        <v>0</v>
      </c>
      <c r="G70" s="148">
        <f>SUM(G21:G69)</f>
        <v>1000</v>
      </c>
      <c r="H70" s="148">
        <f>SUM(H21:H69)</f>
        <v>1000</v>
      </c>
      <c r="I70" s="308"/>
      <c r="J70" s="148">
        <f>SUM(J21:J69)</f>
        <v>0</v>
      </c>
      <c r="K70" s="148">
        <f>SUM(K21:K69)</f>
        <v>140</v>
      </c>
      <c r="L70" s="148">
        <f t="shared" ref="L70:BD70" si="0">SUM(L21:L69)</f>
        <v>140</v>
      </c>
      <c r="M70" s="148">
        <f t="shared" si="0"/>
        <v>0</v>
      </c>
      <c r="N70" s="148">
        <f t="shared" si="0"/>
        <v>10795</v>
      </c>
      <c r="O70" s="148">
        <f t="shared" si="0"/>
        <v>0</v>
      </c>
      <c r="P70" s="148">
        <f t="shared" si="0"/>
        <v>10795</v>
      </c>
      <c r="Q70" s="148">
        <f t="shared" si="0"/>
        <v>0</v>
      </c>
      <c r="R70" s="148">
        <f t="shared" si="0"/>
        <v>0</v>
      </c>
      <c r="S70" s="148">
        <f t="shared" si="0"/>
        <v>0</v>
      </c>
      <c r="T70" s="148">
        <f t="shared" si="0"/>
        <v>0</v>
      </c>
      <c r="U70" s="148">
        <f t="shared" si="0"/>
        <v>0</v>
      </c>
      <c r="V70" s="148">
        <f t="shared" si="0"/>
        <v>0</v>
      </c>
      <c r="W70" s="148">
        <f t="shared" si="0"/>
        <v>0</v>
      </c>
      <c r="X70" s="148">
        <f t="shared" si="0"/>
        <v>0</v>
      </c>
      <c r="Y70" s="148">
        <f t="shared" si="0"/>
        <v>0</v>
      </c>
      <c r="Z70" s="148">
        <f t="shared" si="0"/>
        <v>0</v>
      </c>
      <c r="AA70" s="148">
        <f t="shared" si="0"/>
        <v>0</v>
      </c>
      <c r="AB70" s="148">
        <f t="shared" si="0"/>
        <v>0</v>
      </c>
      <c r="AC70" s="148">
        <f t="shared" si="0"/>
        <v>0</v>
      </c>
      <c r="AD70" s="148">
        <f t="shared" si="0"/>
        <v>5280</v>
      </c>
      <c r="AE70" s="148">
        <f t="shared" si="0"/>
        <v>109</v>
      </c>
      <c r="AF70" s="148">
        <f t="shared" si="0"/>
        <v>5389</v>
      </c>
      <c r="AG70" s="148">
        <f t="shared" si="0"/>
        <v>0</v>
      </c>
      <c r="AH70" s="148">
        <f t="shared" si="0"/>
        <v>208</v>
      </c>
      <c r="AI70" s="148">
        <f t="shared" si="0"/>
        <v>2364</v>
      </c>
      <c r="AJ70" s="148">
        <f t="shared" si="0"/>
        <v>2572</v>
      </c>
      <c r="AK70" s="336">
        <f t="shared" si="0"/>
        <v>0</v>
      </c>
      <c r="AL70" s="148">
        <f t="shared" si="0"/>
        <v>7440</v>
      </c>
      <c r="AM70" s="148">
        <f t="shared" si="0"/>
        <v>1730</v>
      </c>
      <c r="AN70" s="148">
        <f t="shared" si="0"/>
        <v>9170</v>
      </c>
      <c r="AO70" s="336">
        <f t="shared" si="0"/>
        <v>0</v>
      </c>
      <c r="AP70" s="148">
        <f t="shared" si="0"/>
        <v>14902</v>
      </c>
      <c r="AQ70" s="148">
        <f t="shared" si="0"/>
        <v>2181</v>
      </c>
      <c r="AR70" s="148">
        <f t="shared" si="0"/>
        <v>17083</v>
      </c>
      <c r="AS70" s="336">
        <f t="shared" si="0"/>
        <v>0</v>
      </c>
      <c r="AT70" s="148">
        <f t="shared" si="0"/>
        <v>470</v>
      </c>
      <c r="AU70" s="148">
        <f t="shared" si="0"/>
        <v>103</v>
      </c>
      <c r="AV70" s="148">
        <f t="shared" si="0"/>
        <v>573</v>
      </c>
      <c r="AW70" s="148">
        <f t="shared" si="0"/>
        <v>0</v>
      </c>
      <c r="AX70" s="148">
        <f t="shared" si="0"/>
        <v>0</v>
      </c>
      <c r="AY70" s="148">
        <f t="shared" si="0"/>
        <v>634</v>
      </c>
      <c r="AZ70" s="148">
        <f t="shared" si="0"/>
        <v>634</v>
      </c>
      <c r="BA70" s="148">
        <f t="shared" si="0"/>
        <v>0</v>
      </c>
      <c r="BB70" s="148">
        <f t="shared" si="0"/>
        <v>6065</v>
      </c>
      <c r="BC70" s="148">
        <f t="shared" si="0"/>
        <v>-1714</v>
      </c>
      <c r="BD70" s="148">
        <f t="shared" si="0"/>
        <v>4351</v>
      </c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7"/>
    </row>
    <row r="71" spans="1:76" x14ac:dyDescent="0.25">
      <c r="A71" s="212"/>
      <c r="B71" s="211"/>
      <c r="C71" s="211"/>
      <c r="D71" s="211"/>
      <c r="E71" s="211"/>
      <c r="F71" s="211"/>
      <c r="G71" s="125"/>
      <c r="H71" s="211"/>
      <c r="I71" s="211"/>
      <c r="J71" s="211"/>
      <c r="K71" s="125"/>
      <c r="L71" s="211"/>
      <c r="M71" s="211"/>
      <c r="N71" s="211"/>
      <c r="O71" s="125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0"/>
    </row>
  </sheetData>
  <mergeCells count="24">
    <mergeCell ref="F17:Q17"/>
    <mergeCell ref="R17:U17"/>
    <mergeCell ref="AP18:AS18"/>
    <mergeCell ref="V17:Y17"/>
    <mergeCell ref="Z17:AW17"/>
    <mergeCell ref="AT18:AW19"/>
    <mergeCell ref="AD18:AG19"/>
    <mergeCell ref="AH18:AK19"/>
    <mergeCell ref="A10:BA10"/>
    <mergeCell ref="A12:BA12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  <mergeCell ref="B19:E19"/>
    <mergeCell ref="AL18:AO18"/>
  </mergeCells>
  <phoneticPr fontId="7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6"/>
  <sheetViews>
    <sheetView topLeftCell="B1" workbookViewId="0">
      <selection activeCell="F34" sqref="F34"/>
    </sheetView>
  </sheetViews>
  <sheetFormatPr defaultRowHeight="13.2" x14ac:dyDescent="0.25"/>
  <cols>
    <col min="1" max="1" width="11.5546875" hidden="1" customWidth="1"/>
    <col min="2" max="2" width="63.109375" customWidth="1"/>
    <col min="3" max="3" width="29.109375" customWidth="1"/>
  </cols>
  <sheetData>
    <row r="2" spans="1:5" x14ac:dyDescent="0.25">
      <c r="B2" s="470" t="s">
        <v>15</v>
      </c>
      <c r="C2" s="470"/>
    </row>
    <row r="3" spans="1:5" x14ac:dyDescent="0.25">
      <c r="B3" s="1"/>
      <c r="C3" s="1"/>
    </row>
    <row r="4" spans="1:5" x14ac:dyDescent="0.25">
      <c r="A4" s="427" t="s">
        <v>277</v>
      </c>
      <c r="B4" s="427"/>
      <c r="C4" s="427"/>
    </row>
    <row r="6" spans="1:5" x14ac:dyDescent="0.25">
      <c r="A6" s="160" t="s">
        <v>58</v>
      </c>
      <c r="B6" s="275" t="s">
        <v>145</v>
      </c>
      <c r="C6" s="160"/>
      <c r="D6" s="160"/>
      <c r="E6" s="160"/>
    </row>
    <row r="8" spans="1:5" ht="13.8" thickBot="1" x14ac:dyDescent="0.3"/>
    <row r="9" spans="1:5" ht="14.4" thickTop="1" thickBot="1" x14ac:dyDescent="0.3">
      <c r="A9" s="161"/>
      <c r="B9" s="162" t="s">
        <v>59</v>
      </c>
      <c r="C9" s="162" t="s">
        <v>77</v>
      </c>
    </row>
    <row r="10" spans="1:5" ht="14.4" thickTop="1" thickBot="1" x14ac:dyDescent="0.3">
      <c r="A10" s="163"/>
      <c r="B10" s="164" t="s">
        <v>76</v>
      </c>
      <c r="C10" s="218" t="s">
        <v>238</v>
      </c>
    </row>
    <row r="11" spans="1:5" ht="13.8" thickTop="1" x14ac:dyDescent="0.25">
      <c r="A11" s="219"/>
      <c r="B11" s="227"/>
      <c r="C11" s="227"/>
    </row>
    <row r="12" spans="1:5" x14ac:dyDescent="0.25">
      <c r="A12" s="220"/>
      <c r="B12" s="224" t="s">
        <v>194</v>
      </c>
      <c r="C12" s="224" t="s">
        <v>278</v>
      </c>
    </row>
    <row r="13" spans="1:5" x14ac:dyDescent="0.25">
      <c r="A13" s="220"/>
      <c r="B13" s="289" t="s">
        <v>195</v>
      </c>
      <c r="C13" s="289" t="s">
        <v>279</v>
      </c>
    </row>
    <row r="14" spans="1:5" x14ac:dyDescent="0.25">
      <c r="A14" s="220"/>
      <c r="B14" s="289" t="s">
        <v>196</v>
      </c>
      <c r="C14" s="289" t="s">
        <v>280</v>
      </c>
    </row>
    <row r="15" spans="1:5" x14ac:dyDescent="0.25">
      <c r="A15" s="221"/>
      <c r="B15" s="289" t="s">
        <v>197</v>
      </c>
      <c r="C15" s="289" t="s">
        <v>281</v>
      </c>
    </row>
    <row r="16" spans="1:5" x14ac:dyDescent="0.25">
      <c r="A16" s="220"/>
      <c r="B16" s="289" t="s">
        <v>198</v>
      </c>
      <c r="C16" s="289" t="s">
        <v>282</v>
      </c>
    </row>
    <row r="17" spans="1:5" hidden="1" x14ac:dyDescent="0.25">
      <c r="A17" s="220"/>
      <c r="B17" s="220"/>
      <c r="C17" s="220"/>
    </row>
    <row r="18" spans="1:5" hidden="1" x14ac:dyDescent="0.25">
      <c r="A18" s="222"/>
      <c r="B18" s="220"/>
      <c r="C18" s="220"/>
    </row>
    <row r="19" spans="1:5" hidden="1" x14ac:dyDescent="0.25">
      <c r="A19" s="220"/>
      <c r="B19" s="220"/>
      <c r="C19" s="220"/>
    </row>
    <row r="20" spans="1:5" x14ac:dyDescent="0.25">
      <c r="A20" s="220"/>
      <c r="B20" s="289" t="s">
        <v>199</v>
      </c>
      <c r="C20" s="289" t="s">
        <v>283</v>
      </c>
    </row>
    <row r="21" spans="1:5" x14ac:dyDescent="0.25">
      <c r="A21" s="220"/>
      <c r="B21" s="289" t="s">
        <v>284</v>
      </c>
      <c r="C21" s="289" t="s">
        <v>285</v>
      </c>
    </row>
    <row r="22" spans="1:5" hidden="1" x14ac:dyDescent="0.25">
      <c r="A22" s="223"/>
      <c r="B22" s="220"/>
      <c r="C22" s="220"/>
    </row>
    <row r="23" spans="1:5" x14ac:dyDescent="0.25">
      <c r="A23" s="223"/>
      <c r="B23" s="289"/>
      <c r="C23" s="289"/>
    </row>
    <row r="24" spans="1:5" x14ac:dyDescent="0.25">
      <c r="A24" s="220"/>
      <c r="B24" s="224" t="s">
        <v>200</v>
      </c>
      <c r="C24" s="224" t="s">
        <v>286</v>
      </c>
    </row>
    <row r="25" spans="1:5" x14ac:dyDescent="0.25">
      <c r="A25" s="216" t="s">
        <v>60</v>
      </c>
      <c r="B25" s="290" t="s">
        <v>201</v>
      </c>
      <c r="C25" s="290" t="s">
        <v>286</v>
      </c>
      <c r="D25" s="160"/>
      <c r="E25" s="160"/>
    </row>
    <row r="26" spans="1:5" x14ac:dyDescent="0.25">
      <c r="A26" s="216"/>
      <c r="B26" s="290"/>
      <c r="C26" s="290"/>
      <c r="D26" s="160"/>
      <c r="E26" s="160"/>
    </row>
    <row r="27" spans="1:5" x14ac:dyDescent="0.25">
      <c r="A27" s="220"/>
      <c r="B27" s="224"/>
      <c r="C27" s="220"/>
    </row>
    <row r="28" spans="1:5" x14ac:dyDescent="0.25">
      <c r="A28" s="220" t="s">
        <v>61</v>
      </c>
      <c r="B28" s="224" t="s">
        <v>202</v>
      </c>
      <c r="C28" s="224" t="s">
        <v>287</v>
      </c>
    </row>
    <row r="29" spans="1:5" x14ac:dyDescent="0.25">
      <c r="A29" s="220"/>
      <c r="B29" s="289" t="s">
        <v>203</v>
      </c>
      <c r="C29" s="289" t="s">
        <v>288</v>
      </c>
    </row>
    <row r="30" spans="1:5" x14ac:dyDescent="0.25">
      <c r="A30" s="225" t="s">
        <v>62</v>
      </c>
      <c r="B30" s="225"/>
      <c r="C30" s="225"/>
      <c r="D30" s="160"/>
      <c r="E30" s="160"/>
    </row>
    <row r="31" spans="1:5" x14ac:dyDescent="0.25">
      <c r="A31" s="220"/>
      <c r="B31" s="224" t="s">
        <v>204</v>
      </c>
      <c r="C31" s="224" t="s">
        <v>289</v>
      </c>
    </row>
    <row r="32" spans="1:5" x14ac:dyDescent="0.25">
      <c r="A32" s="220"/>
      <c r="B32" s="220"/>
      <c r="C32" s="220"/>
    </row>
    <row r="33" spans="1:5" x14ac:dyDescent="0.25">
      <c r="A33" s="220"/>
      <c r="B33" s="224" t="s">
        <v>227</v>
      </c>
      <c r="C33" s="224" t="s">
        <v>290</v>
      </c>
    </row>
    <row r="34" spans="1:5" x14ac:dyDescent="0.25">
      <c r="A34" s="225"/>
      <c r="B34" s="225"/>
      <c r="C34" s="225"/>
      <c r="D34" s="160"/>
      <c r="E34" s="160"/>
    </row>
    <row r="35" spans="1:5" x14ac:dyDescent="0.25">
      <c r="A35" s="220"/>
      <c r="B35" s="220"/>
      <c r="C35" s="220"/>
    </row>
    <row r="36" spans="1:5" x14ac:dyDescent="0.25">
      <c r="A36" s="468" t="s">
        <v>14</v>
      </c>
      <c r="B36" s="469"/>
      <c r="C36" s="225" t="s">
        <v>291</v>
      </c>
      <c r="D36" s="160"/>
      <c r="E36" s="160"/>
    </row>
    <row r="37" spans="1:5" ht="13.8" thickBot="1" x14ac:dyDescent="0.3">
      <c r="A37" s="165"/>
      <c r="B37" s="166"/>
      <c r="C37" s="226"/>
    </row>
    <row r="38" spans="1:5" ht="13.8" thickTop="1" x14ac:dyDescent="0.25">
      <c r="A38" s="10"/>
      <c r="B38" s="167"/>
      <c r="C38" s="167"/>
    </row>
    <row r="39" spans="1:5" x14ac:dyDescent="0.25">
      <c r="A39" s="167"/>
      <c r="B39" s="167"/>
      <c r="C39" s="167"/>
    </row>
    <row r="40" spans="1:5" x14ac:dyDescent="0.25">
      <c r="A40" s="167"/>
      <c r="B40" s="167"/>
      <c r="C40" s="167"/>
    </row>
    <row r="41" spans="1:5" x14ac:dyDescent="0.25">
      <c r="A41" s="167"/>
      <c r="B41" s="167"/>
      <c r="C41" s="167"/>
    </row>
    <row r="42" spans="1:5" x14ac:dyDescent="0.25">
      <c r="A42" s="167"/>
      <c r="B42" s="167"/>
      <c r="C42" s="167"/>
    </row>
    <row r="43" spans="1:5" x14ac:dyDescent="0.25">
      <c r="A43" s="167"/>
      <c r="B43" s="167"/>
      <c r="C43" s="167"/>
    </row>
    <row r="44" spans="1:5" x14ac:dyDescent="0.25">
      <c r="A44" s="167"/>
      <c r="B44" s="167"/>
      <c r="C44" s="167"/>
    </row>
    <row r="45" spans="1:5" x14ac:dyDescent="0.25">
      <c r="A45" s="167"/>
      <c r="B45" s="167"/>
      <c r="C45" s="167"/>
    </row>
    <row r="46" spans="1:5" x14ac:dyDescent="0.25">
      <c r="A46" s="167"/>
      <c r="B46" s="167"/>
      <c r="C46" s="167"/>
    </row>
  </sheetData>
  <mergeCells count="3">
    <mergeCell ref="A4:C4"/>
    <mergeCell ref="A36:B36"/>
    <mergeCell ref="B2:C2"/>
  </mergeCells>
  <phoneticPr fontId="0" type="noConversion"/>
  <pageMargins left="0.75" right="0.75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1"/>
  <sheetViews>
    <sheetView workbookViewId="0">
      <selection activeCell="E15" sqref="E15"/>
    </sheetView>
  </sheetViews>
  <sheetFormatPr defaultRowHeight="13.2" x14ac:dyDescent="0.25"/>
  <cols>
    <col min="2" max="2" width="34.5546875" customWidth="1"/>
    <col min="3" max="3" width="13.5546875" customWidth="1"/>
    <col min="4" max="4" width="12.88671875" customWidth="1"/>
    <col min="5" max="5" width="12.33203125" customWidth="1"/>
  </cols>
  <sheetData>
    <row r="2" spans="1:9" x14ac:dyDescent="0.25">
      <c r="A2" s="470" t="s">
        <v>56</v>
      </c>
      <c r="B2" s="470"/>
      <c r="C2" s="470"/>
      <c r="D2" s="470"/>
      <c r="E2" s="470"/>
      <c r="F2" s="470"/>
    </row>
    <row r="5" spans="1:9" x14ac:dyDescent="0.25">
      <c r="A5" s="470" t="s">
        <v>292</v>
      </c>
      <c r="B5" s="470"/>
      <c r="C5" s="470"/>
      <c r="D5" s="470"/>
      <c r="E5" s="470"/>
      <c r="F5" s="470"/>
      <c r="G5" s="150"/>
      <c r="H5" s="150"/>
      <c r="I5" s="150"/>
    </row>
    <row r="7" spans="1:9" x14ac:dyDescent="0.25">
      <c r="B7" s="276" t="s">
        <v>145</v>
      </c>
    </row>
    <row r="9" spans="1:9" ht="13.8" thickBot="1" x14ac:dyDescent="0.3">
      <c r="E9" s="376" t="s">
        <v>24</v>
      </c>
    </row>
    <row r="10" spans="1:9" x14ac:dyDescent="0.25">
      <c r="B10" s="177" t="s">
        <v>26</v>
      </c>
      <c r="C10" s="178" t="s">
        <v>72</v>
      </c>
      <c r="D10" s="177" t="s">
        <v>239</v>
      </c>
      <c r="E10" s="177" t="s">
        <v>74</v>
      </c>
    </row>
    <row r="11" spans="1:9" ht="13.8" thickBot="1" x14ac:dyDescent="0.3">
      <c r="B11" s="179"/>
      <c r="C11" s="180" t="s">
        <v>73</v>
      </c>
      <c r="D11" s="181"/>
      <c r="E11" s="181" t="s">
        <v>73</v>
      </c>
    </row>
    <row r="12" spans="1:9" x14ac:dyDescent="0.25">
      <c r="B12" s="151" t="s">
        <v>96</v>
      </c>
      <c r="C12" s="152">
        <v>4900</v>
      </c>
      <c r="D12" s="151">
        <v>0</v>
      </c>
      <c r="E12" s="151">
        <v>4900</v>
      </c>
    </row>
    <row r="13" spans="1:9" x14ac:dyDescent="0.25">
      <c r="B13" s="228" t="s">
        <v>78</v>
      </c>
      <c r="C13" s="154">
        <v>180</v>
      </c>
      <c r="D13" s="153">
        <v>-180</v>
      </c>
      <c r="E13" s="153">
        <v>0</v>
      </c>
    </row>
    <row r="14" spans="1:9" x14ac:dyDescent="0.25">
      <c r="B14" s="291" t="s">
        <v>205</v>
      </c>
      <c r="C14" s="154">
        <v>200</v>
      </c>
      <c r="D14" s="153">
        <v>289</v>
      </c>
      <c r="E14" s="153">
        <v>489</v>
      </c>
    </row>
    <row r="15" spans="1:9" x14ac:dyDescent="0.25">
      <c r="B15" s="153"/>
      <c r="C15" s="154"/>
      <c r="D15" s="153"/>
      <c r="E15" s="153"/>
    </row>
    <row r="16" spans="1:9" s="149" customFormat="1" x14ac:dyDescent="0.25">
      <c r="B16" s="155"/>
      <c r="C16" s="156"/>
      <c r="D16" s="155"/>
      <c r="E16" s="155"/>
    </row>
    <row r="17" spans="2:5" x14ac:dyDescent="0.25">
      <c r="B17" s="228"/>
      <c r="C17" s="154"/>
      <c r="D17" s="153"/>
      <c r="E17" s="153"/>
    </row>
    <row r="18" spans="2:5" x14ac:dyDescent="0.25">
      <c r="B18" s="228"/>
      <c r="C18" s="240"/>
      <c r="D18" s="153"/>
      <c r="E18" s="153"/>
    </row>
    <row r="19" spans="2:5" ht="13.8" thickBot="1" x14ac:dyDescent="0.3">
      <c r="B19" s="229"/>
      <c r="C19" s="230"/>
      <c r="D19" s="231"/>
      <c r="E19" s="231"/>
    </row>
    <row r="20" spans="2:5" s="149" customFormat="1" ht="13.8" thickBot="1" x14ac:dyDescent="0.3">
      <c r="B20" s="157" t="s">
        <v>57</v>
      </c>
      <c r="C20" s="158">
        <f>SUM(C12:C19)</f>
        <v>5280</v>
      </c>
      <c r="D20" s="157">
        <f>SUM(D12:D19)</f>
        <v>109</v>
      </c>
      <c r="E20" s="157">
        <f>SUM(E12:E19)</f>
        <v>5389</v>
      </c>
    </row>
    <row r="21" spans="2:5" x14ac:dyDescent="0.25">
      <c r="B21" s="159"/>
      <c r="C21" s="159"/>
    </row>
  </sheetData>
  <mergeCells count="2">
    <mergeCell ref="A5:F5"/>
    <mergeCell ref="A2:F2"/>
  </mergeCells>
  <phoneticPr fontId="0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H22" sqref="H22"/>
    </sheetView>
  </sheetViews>
  <sheetFormatPr defaultColWidth="9.109375" defaultRowHeight="13.2" x14ac:dyDescent="0.25"/>
  <cols>
    <col min="1" max="16384" width="9.109375" style="127"/>
  </cols>
  <sheetData>
    <row r="1" spans="1:9" x14ac:dyDescent="0.25">
      <c r="A1" s="126"/>
      <c r="B1" s="126"/>
      <c r="C1" s="126"/>
      <c r="D1" s="126"/>
      <c r="E1" s="126"/>
      <c r="F1" s="126"/>
      <c r="G1" s="126"/>
      <c r="H1" s="126"/>
      <c r="I1" s="126"/>
    </row>
    <row r="2" spans="1:9" x14ac:dyDescent="0.25">
      <c r="A2" s="471" t="s">
        <v>71</v>
      </c>
      <c r="B2" s="471"/>
      <c r="C2" s="471"/>
      <c r="D2" s="471"/>
      <c r="E2" s="471"/>
      <c r="F2" s="471"/>
      <c r="G2" s="471"/>
      <c r="H2" s="471"/>
      <c r="I2" s="471"/>
    </row>
    <row r="3" spans="1:9" x14ac:dyDescent="0.2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2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25">
      <c r="A5" s="471" t="s">
        <v>240</v>
      </c>
      <c r="B5" s="471"/>
      <c r="C5" s="471"/>
      <c r="D5" s="471"/>
      <c r="E5" s="471"/>
      <c r="F5" s="471"/>
      <c r="G5" s="471"/>
      <c r="H5" s="471"/>
      <c r="I5" s="471"/>
    </row>
    <row r="6" spans="1:9" x14ac:dyDescent="0.25">
      <c r="A6" s="471" t="s">
        <v>293</v>
      </c>
      <c r="B6" s="471"/>
      <c r="C6" s="471"/>
      <c r="D6" s="471"/>
      <c r="E6" s="471"/>
      <c r="F6" s="471"/>
      <c r="G6" s="471"/>
      <c r="H6" s="471"/>
      <c r="I6" s="471"/>
    </row>
    <row r="7" spans="1:9" x14ac:dyDescent="0.25">
      <c r="A7" s="126"/>
      <c r="B7" s="292" t="s">
        <v>145</v>
      </c>
      <c r="C7" s="126"/>
      <c r="D7" s="126"/>
      <c r="E7" s="126"/>
      <c r="F7" s="126"/>
      <c r="G7" s="126"/>
      <c r="H7" s="126"/>
      <c r="I7" s="126"/>
    </row>
    <row r="8" spans="1:9" x14ac:dyDescent="0.25">
      <c r="A8" s="126"/>
      <c r="B8" s="126"/>
      <c r="C8" s="126"/>
      <c r="D8" s="126"/>
      <c r="E8" s="126"/>
      <c r="F8" s="126"/>
      <c r="G8" s="126"/>
      <c r="H8" s="126"/>
      <c r="I8" s="126"/>
    </row>
    <row r="9" spans="1:9" x14ac:dyDescent="0.25">
      <c r="A9" s="128"/>
      <c r="B9" s="128"/>
      <c r="C9" s="128"/>
      <c r="D9" s="128"/>
      <c r="E9" s="128"/>
      <c r="F9" s="128"/>
      <c r="G9" s="128"/>
      <c r="H9" s="128"/>
      <c r="I9" s="128"/>
    </row>
    <row r="10" spans="1:9" x14ac:dyDescent="0.25">
      <c r="A10" s="128"/>
      <c r="B10" s="128"/>
      <c r="C10" s="128"/>
      <c r="D10" s="128"/>
      <c r="E10" s="128"/>
      <c r="F10" s="128"/>
      <c r="G10" s="128"/>
      <c r="H10" s="128"/>
      <c r="I10" s="128"/>
    </row>
    <row r="11" spans="1:9" x14ac:dyDescent="0.25">
      <c r="A11" s="126"/>
      <c r="B11" s="126"/>
      <c r="C11" s="126"/>
      <c r="D11" s="126"/>
      <c r="E11" s="126"/>
      <c r="F11" s="126"/>
      <c r="G11" s="126"/>
      <c r="H11" s="126"/>
      <c r="I11" s="126"/>
    </row>
    <row r="12" spans="1:9" x14ac:dyDescent="0.25">
      <c r="A12" s="126"/>
      <c r="B12" s="126"/>
      <c r="C12" s="126"/>
      <c r="D12" s="126"/>
      <c r="E12" s="126"/>
      <c r="F12" s="126"/>
      <c r="G12" s="126"/>
      <c r="H12" s="377" t="s">
        <v>24</v>
      </c>
      <c r="I12" s="126"/>
    </row>
    <row r="13" spans="1:9" ht="13.8" thickBot="1" x14ac:dyDescent="0.3">
      <c r="A13" s="126"/>
      <c r="B13" s="126"/>
      <c r="C13" s="126"/>
      <c r="D13" s="126"/>
      <c r="E13" s="126"/>
      <c r="F13" s="126"/>
      <c r="G13" s="126"/>
      <c r="H13" s="126"/>
      <c r="I13" s="126"/>
    </row>
    <row r="14" spans="1:9" ht="13.8" thickBot="1" x14ac:dyDescent="0.3">
      <c r="A14" s="473" t="s">
        <v>26</v>
      </c>
      <c r="B14" s="474"/>
      <c r="C14" s="474"/>
      <c r="D14" s="474"/>
      <c r="E14" s="474"/>
      <c r="F14" s="129" t="s">
        <v>51</v>
      </c>
      <c r="G14" s="129" t="s">
        <v>7</v>
      </c>
      <c r="H14" s="129" t="s">
        <v>7</v>
      </c>
      <c r="I14" s="130"/>
    </row>
    <row r="15" spans="1:9" x14ac:dyDescent="0.25">
      <c r="A15" s="475" t="s">
        <v>97</v>
      </c>
      <c r="B15" s="476"/>
      <c r="C15" s="476"/>
      <c r="D15" s="476"/>
      <c r="E15" s="477"/>
      <c r="F15" s="248">
        <v>7440</v>
      </c>
      <c r="G15" s="248">
        <v>1730</v>
      </c>
      <c r="H15" s="248">
        <v>9170</v>
      </c>
      <c r="I15" s="131"/>
    </row>
    <row r="16" spans="1:9" x14ac:dyDescent="0.25">
      <c r="A16" s="478" t="s">
        <v>173</v>
      </c>
      <c r="B16" s="479"/>
      <c r="C16" s="479"/>
      <c r="D16" s="479"/>
      <c r="E16" s="479"/>
      <c r="F16" s="132">
        <v>2182</v>
      </c>
      <c r="G16" s="132">
        <v>-418</v>
      </c>
      <c r="H16" s="132">
        <v>1764</v>
      </c>
      <c r="I16" s="133"/>
    </row>
    <row r="17" spans="1:9" x14ac:dyDescent="0.25">
      <c r="A17" s="480" t="s">
        <v>98</v>
      </c>
      <c r="B17" s="481"/>
      <c r="C17" s="481"/>
      <c r="D17" s="481"/>
      <c r="E17" s="481"/>
      <c r="F17" s="132">
        <v>3125</v>
      </c>
      <c r="G17" s="132">
        <v>62</v>
      </c>
      <c r="H17" s="132">
        <v>3186</v>
      </c>
      <c r="I17" s="133"/>
    </row>
    <row r="18" spans="1:9" x14ac:dyDescent="0.25">
      <c r="A18" s="277" t="s">
        <v>175</v>
      </c>
      <c r="B18" s="278"/>
      <c r="C18" s="278"/>
      <c r="D18" s="278"/>
      <c r="E18" s="278"/>
      <c r="F18" s="132">
        <v>2133</v>
      </c>
      <c r="G18" s="132">
        <v>2087</v>
      </c>
      <c r="H18" s="132">
        <v>4220</v>
      </c>
      <c r="I18" s="133"/>
    </row>
    <row r="19" spans="1:9" x14ac:dyDescent="0.25">
      <c r="A19" s="483" t="s">
        <v>99</v>
      </c>
      <c r="B19" s="484"/>
      <c r="C19" s="484"/>
      <c r="D19" s="484"/>
      <c r="E19" s="484"/>
      <c r="F19" s="247">
        <v>470</v>
      </c>
      <c r="G19" s="247">
        <v>103</v>
      </c>
      <c r="H19" s="247">
        <v>573</v>
      </c>
      <c r="I19" s="133"/>
    </row>
    <row r="20" spans="1:9" x14ac:dyDescent="0.25">
      <c r="A20" s="244" t="s">
        <v>100</v>
      </c>
      <c r="B20" s="245"/>
      <c r="C20" s="245"/>
      <c r="D20" s="245"/>
      <c r="E20" s="246"/>
      <c r="F20" s="132">
        <v>470</v>
      </c>
      <c r="G20" s="132">
        <v>103</v>
      </c>
      <c r="H20" s="132">
        <v>573</v>
      </c>
      <c r="I20" s="133"/>
    </row>
    <row r="21" spans="1:9" ht="13.8" thickBot="1" x14ac:dyDescent="0.3">
      <c r="A21" s="242" t="s">
        <v>228</v>
      </c>
      <c r="B21" s="243"/>
      <c r="C21" s="243"/>
      <c r="D21" s="243"/>
      <c r="E21" s="241"/>
      <c r="F21" s="232">
        <v>0</v>
      </c>
      <c r="G21" s="232">
        <v>0</v>
      </c>
      <c r="H21" s="232">
        <v>0</v>
      </c>
      <c r="I21" s="233"/>
    </row>
    <row r="22" spans="1:9" ht="13.8" thickBot="1" x14ac:dyDescent="0.3">
      <c r="A22" s="485" t="s">
        <v>14</v>
      </c>
      <c r="B22" s="486"/>
      <c r="C22" s="486"/>
      <c r="D22" s="486"/>
      <c r="E22" s="487"/>
      <c r="F22" s="134">
        <f>SUM(F15,F19)</f>
        <v>7910</v>
      </c>
      <c r="G22" s="134">
        <f>SUM(G15,G19)</f>
        <v>1833</v>
      </c>
      <c r="H22" s="134">
        <f>SUM(H15,H19)</f>
        <v>9743</v>
      </c>
      <c r="I22" s="134"/>
    </row>
    <row r="23" spans="1:9" x14ac:dyDescent="0.25">
      <c r="A23" s="488"/>
      <c r="B23" s="488"/>
      <c r="C23" s="488"/>
      <c r="D23" s="488"/>
      <c r="E23" s="488"/>
      <c r="F23" s="135"/>
      <c r="G23" s="135"/>
      <c r="H23" s="135"/>
      <c r="I23" s="135"/>
    </row>
    <row r="24" spans="1:9" x14ac:dyDescent="0.25">
      <c r="A24" s="482"/>
      <c r="B24" s="482"/>
      <c r="C24" s="482"/>
      <c r="D24" s="482"/>
      <c r="E24" s="482"/>
      <c r="F24" s="136"/>
      <c r="G24" s="136"/>
      <c r="H24" s="136"/>
      <c r="I24" s="136"/>
    </row>
    <row r="25" spans="1:9" x14ac:dyDescent="0.25">
      <c r="A25" s="472"/>
      <c r="B25" s="472"/>
      <c r="C25" s="472"/>
      <c r="D25" s="472"/>
      <c r="E25" s="472"/>
      <c r="F25" s="137"/>
      <c r="G25" s="137"/>
      <c r="H25" s="137"/>
      <c r="I25" s="137"/>
    </row>
    <row r="26" spans="1:9" x14ac:dyDescent="0.25">
      <c r="A26" s="472"/>
      <c r="B26" s="472"/>
      <c r="C26" s="472"/>
      <c r="D26" s="472"/>
      <c r="E26" s="472"/>
      <c r="F26" s="137"/>
      <c r="G26" s="137"/>
      <c r="H26" s="137"/>
      <c r="I26" s="137"/>
    </row>
    <row r="27" spans="1:9" x14ac:dyDescent="0.25">
      <c r="A27" s="482"/>
      <c r="B27" s="482"/>
      <c r="C27" s="482"/>
      <c r="D27" s="482"/>
      <c r="E27" s="482"/>
      <c r="F27" s="136"/>
      <c r="G27" s="136"/>
      <c r="H27" s="136"/>
      <c r="I27" s="136"/>
    </row>
  </sheetData>
  <mergeCells count="14">
    <mergeCell ref="A27:E27"/>
    <mergeCell ref="A19:E19"/>
    <mergeCell ref="A22:E22"/>
    <mergeCell ref="A23:E23"/>
    <mergeCell ref="A24:E24"/>
    <mergeCell ref="A25:E25"/>
    <mergeCell ref="A2:I2"/>
    <mergeCell ref="A5:I5"/>
    <mergeCell ref="A6:I6"/>
    <mergeCell ref="A26:E26"/>
    <mergeCell ref="A14:E14"/>
    <mergeCell ref="A15:E15"/>
    <mergeCell ref="A16:E16"/>
    <mergeCell ref="A17:E1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C58"/>
  <sheetViews>
    <sheetView workbookViewId="0">
      <selection activeCell="BQ59" sqref="BQ59"/>
    </sheetView>
  </sheetViews>
  <sheetFormatPr defaultColWidth="9.109375" defaultRowHeight="13.2" x14ac:dyDescent="0.25"/>
  <cols>
    <col min="1" max="1" width="33.88671875" style="53" customWidth="1"/>
    <col min="2" max="4" width="5.6640625" style="53" customWidth="1"/>
    <col min="5" max="5" width="1.88671875" style="53" customWidth="1"/>
    <col min="6" max="6" width="5.6640625" style="53" customWidth="1"/>
    <col min="7" max="7" width="5.88671875" style="53" customWidth="1"/>
    <col min="8" max="8" width="6" style="53" customWidth="1"/>
    <col min="9" max="9" width="3.5546875" style="53" customWidth="1"/>
    <col min="10" max="10" width="4.88671875" style="53" customWidth="1"/>
    <col min="11" max="11" width="5.109375" style="53" customWidth="1"/>
    <col min="12" max="12" width="4.33203125" style="53" customWidth="1"/>
    <col min="13" max="13" width="2.33203125" style="53" customWidth="1"/>
    <col min="14" max="15" width="4.33203125" style="53" customWidth="1"/>
    <col min="16" max="16" width="5.6640625" style="53" customWidth="1"/>
    <col min="17" max="17" width="3.109375" style="53" customWidth="1"/>
    <col min="18" max="25" width="5.6640625" style="53" hidden="1" customWidth="1"/>
    <col min="26" max="28" width="5.6640625" style="53" customWidth="1"/>
    <col min="29" max="29" width="4" style="53" customWidth="1"/>
    <col min="30" max="32" width="5.6640625" style="53" customWidth="1"/>
    <col min="33" max="33" width="4" style="53" customWidth="1"/>
    <col min="34" max="36" width="5.6640625" style="53" customWidth="1"/>
    <col min="37" max="37" width="4.88671875" style="53" customWidth="1"/>
    <col min="38" max="40" width="5.6640625" style="53" customWidth="1"/>
    <col min="41" max="41" width="4" style="53" customWidth="1"/>
    <col min="42" max="42" width="3.88671875" style="53" customWidth="1"/>
    <col min="43" max="43" width="4.6640625" style="53" customWidth="1"/>
    <col min="44" max="44" width="5.6640625" style="53" customWidth="1"/>
    <col min="45" max="45" width="3.33203125" style="53" customWidth="1"/>
    <col min="46" max="46" width="4.6640625" style="53" customWidth="1"/>
    <col min="47" max="48" width="5" style="53" customWidth="1"/>
    <col min="49" max="49" width="5.109375" style="53" customWidth="1"/>
    <col min="50" max="51" width="5.6640625" style="53" customWidth="1"/>
    <col min="52" max="52" width="5.109375" style="53" customWidth="1"/>
    <col min="53" max="53" width="4.109375" style="53" customWidth="1"/>
    <col min="54" max="55" width="4.33203125" style="53" customWidth="1"/>
    <col min="56" max="56" width="4.88671875" style="53" customWidth="1"/>
    <col min="57" max="57" width="4" style="53" customWidth="1"/>
    <col min="58" max="58" width="3.109375" style="53" customWidth="1"/>
    <col min="59" max="59" width="5.5546875" style="53" customWidth="1"/>
    <col min="60" max="61" width="4.33203125" style="53" customWidth="1"/>
    <col min="62" max="16384" width="9.109375" style="53"/>
  </cols>
  <sheetData>
    <row r="2" spans="1:61" x14ac:dyDescent="0.25">
      <c r="A2" s="442" t="s">
        <v>23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  <c r="AO2" s="442"/>
      <c r="AP2" s="442"/>
      <c r="AQ2" s="442"/>
      <c r="AR2" s="442"/>
      <c r="AS2" s="442"/>
      <c r="AT2" s="442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</row>
    <row r="3" spans="1:61" x14ac:dyDescent="0.25">
      <c r="B3" s="69"/>
      <c r="C3" s="69"/>
      <c r="D3" s="63"/>
      <c r="E3" s="63"/>
      <c r="F3" s="63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61" x14ac:dyDescent="0.25">
      <c r="A4" s="497" t="s">
        <v>241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497"/>
      <c r="BA4" s="497"/>
      <c r="BB4" s="497"/>
      <c r="BC4" s="497"/>
      <c r="BD4" s="497"/>
      <c r="BE4" s="497"/>
      <c r="BF4" s="497"/>
      <c r="BG4" s="497"/>
      <c r="BH4" s="497"/>
      <c r="BI4" s="497"/>
    </row>
    <row r="5" spans="1:61" x14ac:dyDescent="0.25">
      <c r="AB5" s="293" t="s">
        <v>145</v>
      </c>
    </row>
    <row r="6" spans="1:61" x14ac:dyDescent="0.25"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F6" s="54" t="s">
        <v>294</v>
      </c>
      <c r="AW6" s="53" t="s">
        <v>24</v>
      </c>
    </row>
    <row r="7" spans="1:61" ht="13.8" thickBot="1" x14ac:dyDescent="0.3"/>
    <row r="8" spans="1:61" ht="13.8" thickBot="1" x14ac:dyDescent="0.3">
      <c r="A8" s="64" t="s">
        <v>29</v>
      </c>
      <c r="B8" s="454" t="s">
        <v>17</v>
      </c>
      <c r="C8" s="455"/>
      <c r="D8" s="455"/>
      <c r="E8" s="456"/>
      <c r="F8" s="462" t="s">
        <v>39</v>
      </c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4"/>
      <c r="R8" s="465" t="s">
        <v>18</v>
      </c>
      <c r="S8" s="455"/>
      <c r="T8" s="455"/>
      <c r="U8" s="455"/>
      <c r="V8" s="455" t="s">
        <v>19</v>
      </c>
      <c r="W8" s="455"/>
      <c r="X8" s="455"/>
      <c r="Y8" s="455"/>
      <c r="Z8" s="463" t="s">
        <v>40</v>
      </c>
      <c r="AA8" s="463"/>
      <c r="AB8" s="463"/>
      <c r="AC8" s="463"/>
      <c r="AD8" s="463"/>
      <c r="AE8" s="463"/>
      <c r="AF8" s="463"/>
      <c r="AG8" s="463"/>
      <c r="AH8" s="463"/>
      <c r="AI8" s="463"/>
      <c r="AJ8" s="463"/>
      <c r="AK8" s="463"/>
      <c r="AL8" s="463"/>
      <c r="AM8" s="463"/>
      <c r="AN8" s="463"/>
      <c r="AO8" s="463"/>
      <c r="AP8" s="463"/>
      <c r="AQ8" s="463"/>
      <c r="AR8" s="463"/>
      <c r="AS8" s="463"/>
      <c r="AT8" s="463"/>
      <c r="AU8" s="463"/>
      <c r="AV8" s="463"/>
      <c r="AW8" s="464"/>
      <c r="AX8" s="454" t="s">
        <v>81</v>
      </c>
      <c r="AY8" s="455"/>
      <c r="AZ8" s="455"/>
      <c r="BA8" s="455"/>
      <c r="BB8" s="455" t="s">
        <v>140</v>
      </c>
      <c r="BC8" s="455"/>
      <c r="BD8" s="455"/>
      <c r="BE8" s="455"/>
      <c r="BF8" s="455" t="s">
        <v>41</v>
      </c>
      <c r="BG8" s="455"/>
      <c r="BH8" s="455"/>
      <c r="BI8" s="456"/>
    </row>
    <row r="9" spans="1:61" x14ac:dyDescent="0.25">
      <c r="A9" s="66"/>
      <c r="B9" s="449"/>
      <c r="C9" s="450"/>
      <c r="D9" s="450"/>
      <c r="E9" s="451"/>
      <c r="F9" s="438" t="s">
        <v>42</v>
      </c>
      <c r="G9" s="439"/>
      <c r="H9" s="439"/>
      <c r="I9" s="440"/>
      <c r="J9" s="438" t="s">
        <v>212</v>
      </c>
      <c r="K9" s="439"/>
      <c r="L9" s="439"/>
      <c r="M9" s="440"/>
      <c r="N9" s="493" t="s">
        <v>43</v>
      </c>
      <c r="O9" s="452"/>
      <c r="P9" s="452"/>
      <c r="Q9" s="494"/>
      <c r="R9" s="67"/>
      <c r="S9" s="68"/>
      <c r="T9" s="68"/>
      <c r="U9" s="68"/>
      <c r="V9" s="68"/>
      <c r="W9" s="68"/>
      <c r="X9" s="68"/>
      <c r="Y9" s="68"/>
      <c r="Z9" s="452" t="s">
        <v>27</v>
      </c>
      <c r="AA9" s="452"/>
      <c r="AB9" s="452"/>
      <c r="AC9" s="452"/>
      <c r="AD9" s="452" t="s">
        <v>44</v>
      </c>
      <c r="AE9" s="452"/>
      <c r="AF9" s="452"/>
      <c r="AG9" s="452"/>
      <c r="AH9" s="452" t="s">
        <v>45</v>
      </c>
      <c r="AI9" s="452"/>
      <c r="AJ9" s="452"/>
      <c r="AK9" s="452"/>
      <c r="AL9" s="460" t="s">
        <v>35</v>
      </c>
      <c r="AM9" s="439"/>
      <c r="AN9" s="439"/>
      <c r="AO9" s="461"/>
      <c r="AP9" s="460" t="s">
        <v>46</v>
      </c>
      <c r="AQ9" s="439"/>
      <c r="AR9" s="439"/>
      <c r="AS9" s="461"/>
      <c r="AT9" s="452" t="s">
        <v>47</v>
      </c>
      <c r="AU9" s="452"/>
      <c r="AV9" s="452"/>
      <c r="AW9" s="494"/>
      <c r="AX9" s="489"/>
      <c r="AY9" s="490"/>
      <c r="AZ9" s="490"/>
      <c r="BA9" s="490"/>
      <c r="BB9" s="490" t="s">
        <v>141</v>
      </c>
      <c r="BC9" s="490"/>
      <c r="BD9" s="490"/>
      <c r="BE9" s="490"/>
      <c r="BF9" s="498"/>
      <c r="BG9" s="498"/>
      <c r="BH9" s="498"/>
      <c r="BI9" s="499"/>
    </row>
    <row r="10" spans="1:61" ht="13.8" thickBot="1" x14ac:dyDescent="0.3">
      <c r="A10" s="66"/>
      <c r="B10" s="457"/>
      <c r="C10" s="458"/>
      <c r="D10" s="458"/>
      <c r="E10" s="459"/>
      <c r="F10" s="444" t="s">
        <v>48</v>
      </c>
      <c r="G10" s="445"/>
      <c r="H10" s="445"/>
      <c r="I10" s="446"/>
      <c r="J10" s="444" t="s">
        <v>213</v>
      </c>
      <c r="K10" s="445"/>
      <c r="L10" s="445"/>
      <c r="M10" s="446"/>
      <c r="N10" s="495"/>
      <c r="O10" s="453"/>
      <c r="P10" s="453"/>
      <c r="Q10" s="496"/>
      <c r="R10" s="67"/>
      <c r="S10" s="68"/>
      <c r="T10" s="68"/>
      <c r="U10" s="68"/>
      <c r="V10" s="68"/>
      <c r="W10" s="68"/>
      <c r="X10" s="68"/>
      <c r="Y10" s="68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47" t="s">
        <v>49</v>
      </c>
      <c r="AM10" s="445"/>
      <c r="AN10" s="445"/>
      <c r="AO10" s="448"/>
      <c r="AP10" s="447" t="s">
        <v>50</v>
      </c>
      <c r="AQ10" s="445"/>
      <c r="AR10" s="445"/>
      <c r="AS10" s="448"/>
      <c r="AT10" s="453"/>
      <c r="AU10" s="453"/>
      <c r="AV10" s="453"/>
      <c r="AW10" s="496"/>
      <c r="AX10" s="491"/>
      <c r="AY10" s="492"/>
      <c r="AZ10" s="492"/>
      <c r="BA10" s="492"/>
      <c r="BB10" s="492" t="s">
        <v>142</v>
      </c>
      <c r="BC10" s="492"/>
      <c r="BD10" s="492"/>
      <c r="BE10" s="492"/>
      <c r="BF10" s="500"/>
      <c r="BG10" s="500"/>
      <c r="BH10" s="500"/>
      <c r="BI10" s="501"/>
    </row>
    <row r="11" spans="1:61" ht="13.8" thickBot="1" x14ac:dyDescent="0.3">
      <c r="A11" s="71"/>
      <c r="B11" s="70" t="s">
        <v>6</v>
      </c>
      <c r="C11" s="72" t="s">
        <v>7</v>
      </c>
      <c r="D11" s="72" t="s">
        <v>7</v>
      </c>
      <c r="E11" s="72"/>
      <c r="F11" s="72" t="s">
        <v>6</v>
      </c>
      <c r="G11" s="72" t="s">
        <v>7</v>
      </c>
      <c r="H11" s="72" t="s">
        <v>7</v>
      </c>
      <c r="I11" s="72"/>
      <c r="J11" s="72" t="s">
        <v>20</v>
      </c>
      <c r="K11" s="72" t="s">
        <v>7</v>
      </c>
      <c r="L11" s="72" t="s">
        <v>7</v>
      </c>
      <c r="M11" s="72"/>
      <c r="N11" s="72" t="s">
        <v>6</v>
      </c>
      <c r="O11" s="72" t="s">
        <v>7</v>
      </c>
      <c r="P11" s="72" t="s">
        <v>7</v>
      </c>
      <c r="Q11" s="72"/>
      <c r="R11" s="71" t="s">
        <v>6</v>
      </c>
      <c r="S11" s="71" t="s">
        <v>7</v>
      </c>
      <c r="T11" s="71" t="s">
        <v>8</v>
      </c>
      <c r="U11" s="71" t="s">
        <v>9</v>
      </c>
      <c r="V11" s="71" t="s">
        <v>6</v>
      </c>
      <c r="W11" s="71" t="s">
        <v>7</v>
      </c>
      <c r="X11" s="71" t="s">
        <v>21</v>
      </c>
      <c r="Y11" s="71" t="s">
        <v>9</v>
      </c>
      <c r="Z11" s="72" t="s">
        <v>6</v>
      </c>
      <c r="AA11" s="73" t="s">
        <v>7</v>
      </c>
      <c r="AB11" s="73" t="s">
        <v>7</v>
      </c>
      <c r="AC11" s="73"/>
      <c r="AD11" s="73" t="s">
        <v>6</v>
      </c>
      <c r="AE11" s="73" t="s">
        <v>7</v>
      </c>
      <c r="AF11" s="73" t="s">
        <v>7</v>
      </c>
      <c r="AG11" s="73"/>
      <c r="AH11" s="74" t="s">
        <v>6</v>
      </c>
      <c r="AI11" s="74" t="s">
        <v>7</v>
      </c>
      <c r="AJ11" s="74" t="s">
        <v>7</v>
      </c>
      <c r="AK11" s="73"/>
      <c r="AL11" s="74" t="s">
        <v>6</v>
      </c>
      <c r="AM11" s="74" t="s">
        <v>7</v>
      </c>
      <c r="AN11" s="74" t="s">
        <v>7</v>
      </c>
      <c r="AO11" s="74"/>
      <c r="AP11" s="74" t="s">
        <v>20</v>
      </c>
      <c r="AQ11" s="74" t="s">
        <v>7</v>
      </c>
      <c r="AR11" s="74" t="s">
        <v>7</v>
      </c>
      <c r="AS11" s="73"/>
      <c r="AT11" s="74" t="s">
        <v>6</v>
      </c>
      <c r="AU11" s="74" t="s">
        <v>7</v>
      </c>
      <c r="AV11" s="74" t="s">
        <v>7</v>
      </c>
      <c r="AW11" s="73"/>
      <c r="AX11" s="75" t="s">
        <v>6</v>
      </c>
      <c r="AY11" s="76" t="s">
        <v>7</v>
      </c>
      <c r="AZ11" s="76" t="s">
        <v>7</v>
      </c>
      <c r="BA11" s="76"/>
      <c r="BB11" s="76" t="s">
        <v>6</v>
      </c>
      <c r="BC11" s="76" t="s">
        <v>7</v>
      </c>
      <c r="BD11" s="76" t="s">
        <v>7</v>
      </c>
      <c r="BE11" s="76"/>
      <c r="BF11" s="76" t="s">
        <v>6</v>
      </c>
      <c r="BG11" s="76" t="s">
        <v>7</v>
      </c>
      <c r="BH11" s="76" t="s">
        <v>7</v>
      </c>
      <c r="BI11" s="110"/>
    </row>
    <row r="12" spans="1:61" s="54" customFormat="1" x14ac:dyDescent="0.25">
      <c r="A12" s="78" t="s">
        <v>125</v>
      </c>
      <c r="B12" s="79">
        <v>102</v>
      </c>
      <c r="C12" s="80">
        <v>0</v>
      </c>
      <c r="D12" s="80">
        <v>102</v>
      </c>
      <c r="E12" s="81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>
        <v>102</v>
      </c>
      <c r="AI12" s="80">
        <v>0</v>
      </c>
      <c r="AJ12" s="80">
        <v>102</v>
      </c>
      <c r="AK12" s="81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328"/>
      <c r="AX12" s="79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2"/>
    </row>
    <row r="13" spans="1:61" s="54" customFormat="1" x14ac:dyDescent="0.25">
      <c r="A13" s="78" t="s">
        <v>126</v>
      </c>
      <c r="B13" s="86">
        <v>12539</v>
      </c>
      <c r="C13" s="87">
        <v>1356</v>
      </c>
      <c r="D13" s="87">
        <v>13895</v>
      </c>
      <c r="E13" s="81"/>
      <c r="F13" s="87">
        <v>0</v>
      </c>
      <c r="G13" s="87">
        <v>17</v>
      </c>
      <c r="H13" s="87">
        <v>17</v>
      </c>
      <c r="I13" s="87"/>
      <c r="J13" s="87"/>
      <c r="K13" s="87"/>
      <c r="L13" s="87"/>
      <c r="M13" s="87"/>
      <c r="N13" s="87"/>
      <c r="O13" s="87"/>
      <c r="P13" s="87"/>
      <c r="Q13" s="88"/>
      <c r="R13" s="87"/>
      <c r="S13" s="87"/>
      <c r="T13" s="87"/>
      <c r="U13" s="87"/>
      <c r="V13" s="87"/>
      <c r="W13" s="87"/>
      <c r="X13" s="87"/>
      <c r="Y13" s="87"/>
      <c r="Z13" s="87">
        <v>5824</v>
      </c>
      <c r="AA13" s="87">
        <v>376</v>
      </c>
      <c r="AB13" s="87">
        <v>6200</v>
      </c>
      <c r="AC13" s="87"/>
      <c r="AD13" s="87">
        <v>1194</v>
      </c>
      <c r="AE13" s="87">
        <v>113</v>
      </c>
      <c r="AF13" s="87">
        <v>1307</v>
      </c>
      <c r="AG13" s="87"/>
      <c r="AH13" s="87">
        <v>1440</v>
      </c>
      <c r="AI13" s="87">
        <v>2560</v>
      </c>
      <c r="AJ13" s="87">
        <v>4000</v>
      </c>
      <c r="AK13" s="81"/>
      <c r="AL13" s="87"/>
      <c r="AM13" s="87"/>
      <c r="AN13" s="87"/>
      <c r="AO13" s="87"/>
      <c r="AP13" s="87">
        <v>0</v>
      </c>
      <c r="AQ13" s="87">
        <v>5</v>
      </c>
      <c r="AR13" s="87">
        <v>5</v>
      </c>
      <c r="AS13" s="87"/>
      <c r="AT13" s="87"/>
      <c r="AU13" s="87"/>
      <c r="AV13" s="87"/>
      <c r="AW13" s="87"/>
      <c r="AX13" s="86">
        <v>4081</v>
      </c>
      <c r="AY13" s="87">
        <v>-1715</v>
      </c>
      <c r="AZ13" s="87">
        <v>2366</v>
      </c>
      <c r="BA13" s="87"/>
      <c r="BB13" s="87"/>
      <c r="BC13" s="87"/>
      <c r="BD13" s="87"/>
      <c r="BE13" s="87"/>
      <c r="BF13" s="87"/>
      <c r="BG13" s="87"/>
      <c r="BH13" s="87"/>
      <c r="BI13" s="89"/>
    </row>
    <row r="14" spans="1:61" s="54" customFormat="1" x14ac:dyDescent="0.25">
      <c r="A14" s="78" t="s">
        <v>127</v>
      </c>
      <c r="B14" s="86">
        <v>10939</v>
      </c>
      <c r="C14" s="87">
        <v>3303</v>
      </c>
      <c r="D14" s="87">
        <v>14242</v>
      </c>
      <c r="E14" s="81"/>
      <c r="F14" s="87">
        <v>10795</v>
      </c>
      <c r="G14" s="87">
        <v>0</v>
      </c>
      <c r="H14" s="87">
        <v>10795</v>
      </c>
      <c r="I14" s="87"/>
      <c r="J14" s="87"/>
      <c r="K14" s="87"/>
      <c r="L14" s="87"/>
      <c r="M14" s="87"/>
      <c r="N14" s="87"/>
      <c r="O14" s="87"/>
      <c r="P14" s="87"/>
      <c r="Q14" s="88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>
        <v>144</v>
      </c>
      <c r="AI14" s="87">
        <v>3303</v>
      </c>
      <c r="AJ14" s="87">
        <v>3447</v>
      </c>
      <c r="AK14" s="81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6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9"/>
    </row>
    <row r="15" spans="1:61" s="54" customFormat="1" x14ac:dyDescent="0.25">
      <c r="A15" s="78" t="s">
        <v>128</v>
      </c>
      <c r="B15" s="86">
        <v>1778</v>
      </c>
      <c r="C15" s="87">
        <v>0</v>
      </c>
      <c r="D15" s="87">
        <v>1778</v>
      </c>
      <c r="E15" s="81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8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>
        <v>1778</v>
      </c>
      <c r="AI15" s="87">
        <v>0</v>
      </c>
      <c r="AJ15" s="87">
        <v>1778</v>
      </c>
      <c r="AK15" s="81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6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9"/>
    </row>
    <row r="16" spans="1:61" x14ac:dyDescent="0.25">
      <c r="A16" s="92" t="s">
        <v>129</v>
      </c>
      <c r="B16" s="93">
        <v>1163</v>
      </c>
      <c r="C16" s="94">
        <v>5</v>
      </c>
      <c r="D16" s="94">
        <v>1168</v>
      </c>
      <c r="E16" s="81"/>
      <c r="F16" s="94"/>
      <c r="G16" s="94"/>
      <c r="H16" s="94"/>
      <c r="I16" s="87"/>
      <c r="J16" s="94"/>
      <c r="K16" s="94"/>
      <c r="L16" s="94"/>
      <c r="M16" s="87"/>
      <c r="N16" s="94"/>
      <c r="O16" s="94"/>
      <c r="P16" s="94"/>
      <c r="Q16" s="88"/>
      <c r="R16" s="94"/>
      <c r="S16" s="94"/>
      <c r="T16" s="94"/>
      <c r="U16" s="94"/>
      <c r="V16" s="94"/>
      <c r="W16" s="94"/>
      <c r="X16" s="94"/>
      <c r="Y16" s="94"/>
      <c r="Z16" s="87">
        <v>196</v>
      </c>
      <c r="AA16" s="87">
        <v>0</v>
      </c>
      <c r="AB16" s="87">
        <v>196</v>
      </c>
      <c r="AC16" s="87"/>
      <c r="AD16" s="87">
        <v>0</v>
      </c>
      <c r="AE16" s="87">
        <v>5</v>
      </c>
      <c r="AF16" s="87">
        <v>5</v>
      </c>
      <c r="AG16" s="87"/>
      <c r="AH16" s="87">
        <v>967</v>
      </c>
      <c r="AI16" s="87">
        <v>0</v>
      </c>
      <c r="AJ16" s="87">
        <v>967</v>
      </c>
      <c r="AK16" s="81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6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9"/>
    </row>
    <row r="17" spans="1:61" x14ac:dyDescent="0.25">
      <c r="A17" s="92" t="s">
        <v>130</v>
      </c>
      <c r="B17" s="93">
        <v>175</v>
      </c>
      <c r="C17" s="94">
        <v>0</v>
      </c>
      <c r="D17" s="94">
        <v>175</v>
      </c>
      <c r="E17" s="81"/>
      <c r="F17" s="94"/>
      <c r="G17" s="94"/>
      <c r="H17" s="94"/>
      <c r="I17" s="87"/>
      <c r="J17" s="94"/>
      <c r="K17" s="94"/>
      <c r="L17" s="94"/>
      <c r="M17" s="87"/>
      <c r="N17" s="94"/>
      <c r="O17" s="94"/>
      <c r="P17" s="94"/>
      <c r="Q17" s="88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>
        <v>175</v>
      </c>
      <c r="AI17" s="94">
        <v>0</v>
      </c>
      <c r="AJ17" s="94">
        <v>175</v>
      </c>
      <c r="AK17" s="81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3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5"/>
    </row>
    <row r="18" spans="1:61" hidden="1" x14ac:dyDescent="0.25">
      <c r="A18" s="92"/>
      <c r="B18" s="93"/>
      <c r="C18" s="94"/>
      <c r="D18" s="94"/>
      <c r="E18" s="81"/>
      <c r="F18" s="94"/>
      <c r="G18" s="94"/>
      <c r="H18" s="94"/>
      <c r="I18" s="87"/>
      <c r="J18" s="94"/>
      <c r="K18" s="94"/>
      <c r="L18" s="94"/>
      <c r="M18" s="87"/>
      <c r="N18" s="94"/>
      <c r="O18" s="94"/>
      <c r="P18" s="94"/>
      <c r="Q18" s="88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81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3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5"/>
    </row>
    <row r="19" spans="1:61" ht="12" hidden="1" customHeight="1" x14ac:dyDescent="0.25">
      <c r="A19" s="92"/>
      <c r="B19" s="93"/>
      <c r="C19" s="94"/>
      <c r="D19" s="94"/>
      <c r="E19" s="81"/>
      <c r="F19" s="94"/>
      <c r="G19" s="94"/>
      <c r="H19" s="94"/>
      <c r="I19" s="87"/>
      <c r="J19" s="94"/>
      <c r="K19" s="94"/>
      <c r="L19" s="94"/>
      <c r="M19" s="87"/>
      <c r="N19" s="94"/>
      <c r="O19" s="94"/>
      <c r="P19" s="94"/>
      <c r="Q19" s="88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81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3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5"/>
    </row>
    <row r="20" spans="1:61" ht="12.75" hidden="1" customHeight="1" x14ac:dyDescent="0.25">
      <c r="A20" s="92"/>
      <c r="B20" s="93"/>
      <c r="C20" s="94"/>
      <c r="D20" s="94"/>
      <c r="E20" s="81"/>
      <c r="F20" s="94"/>
      <c r="G20" s="94"/>
      <c r="H20" s="94"/>
      <c r="I20" s="87"/>
      <c r="J20" s="94"/>
      <c r="K20" s="94"/>
      <c r="L20" s="94"/>
      <c r="M20" s="87"/>
      <c r="N20" s="94"/>
      <c r="O20" s="94"/>
      <c r="P20" s="94"/>
      <c r="Q20" s="88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81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3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5"/>
    </row>
    <row r="21" spans="1:61" ht="12.75" hidden="1" customHeight="1" x14ac:dyDescent="0.25">
      <c r="A21" s="92"/>
      <c r="B21" s="93"/>
      <c r="C21" s="94"/>
      <c r="D21" s="94"/>
      <c r="E21" s="81"/>
      <c r="F21" s="94"/>
      <c r="G21" s="94"/>
      <c r="H21" s="94"/>
      <c r="I21" s="87"/>
      <c r="J21" s="94"/>
      <c r="K21" s="94"/>
      <c r="L21" s="94"/>
      <c r="M21" s="87"/>
      <c r="N21" s="94"/>
      <c r="O21" s="94"/>
      <c r="P21" s="94"/>
      <c r="Q21" s="88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81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3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5"/>
    </row>
    <row r="22" spans="1:61" ht="12.75" hidden="1" customHeight="1" x14ac:dyDescent="0.25">
      <c r="A22" s="92"/>
      <c r="B22" s="93"/>
      <c r="C22" s="94"/>
      <c r="D22" s="94"/>
      <c r="E22" s="81"/>
      <c r="F22" s="94"/>
      <c r="G22" s="94"/>
      <c r="H22" s="94"/>
      <c r="I22" s="87"/>
      <c r="J22" s="94"/>
      <c r="K22" s="94"/>
      <c r="L22" s="94"/>
      <c r="M22" s="87"/>
      <c r="N22" s="94"/>
      <c r="O22" s="94"/>
      <c r="P22" s="94"/>
      <c r="Q22" s="88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81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3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5"/>
    </row>
    <row r="23" spans="1:61" ht="12.75" hidden="1" customHeight="1" x14ac:dyDescent="0.25">
      <c r="A23" s="92"/>
      <c r="B23" s="93"/>
      <c r="C23" s="94"/>
      <c r="D23" s="94"/>
      <c r="E23" s="81"/>
      <c r="F23" s="94"/>
      <c r="G23" s="94"/>
      <c r="H23" s="94"/>
      <c r="I23" s="87"/>
      <c r="J23" s="94"/>
      <c r="K23" s="94"/>
      <c r="L23" s="94"/>
      <c r="M23" s="87"/>
      <c r="N23" s="94"/>
      <c r="O23" s="94"/>
      <c r="P23" s="94"/>
      <c r="Q23" s="88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81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3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5"/>
    </row>
    <row r="24" spans="1:61" ht="12.75" customHeight="1" x14ac:dyDescent="0.25">
      <c r="A24" s="92" t="s">
        <v>131</v>
      </c>
      <c r="B24" s="93">
        <v>2400</v>
      </c>
      <c r="C24" s="94">
        <v>0</v>
      </c>
      <c r="D24" s="94">
        <v>2400</v>
      </c>
      <c r="E24" s="81"/>
      <c r="F24" s="94"/>
      <c r="G24" s="94"/>
      <c r="H24" s="94"/>
      <c r="I24" s="87"/>
      <c r="J24" s="94"/>
      <c r="K24" s="94"/>
      <c r="L24" s="94"/>
      <c r="M24" s="87"/>
      <c r="N24" s="94"/>
      <c r="O24" s="94"/>
      <c r="P24" s="94"/>
      <c r="Q24" s="88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81"/>
      <c r="AL24" s="94"/>
      <c r="AM24" s="94"/>
      <c r="AN24" s="94"/>
      <c r="AO24" s="94"/>
      <c r="AP24" s="94"/>
      <c r="AQ24" s="94"/>
      <c r="AR24" s="94"/>
      <c r="AS24" s="94"/>
      <c r="AT24" s="94">
        <v>2400</v>
      </c>
      <c r="AU24" s="94">
        <v>0</v>
      </c>
      <c r="AV24" s="94">
        <v>2400</v>
      </c>
      <c r="AW24" s="94"/>
      <c r="AX24" s="93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5"/>
    </row>
    <row r="25" spans="1:61" ht="12.75" customHeight="1" x14ac:dyDescent="0.25">
      <c r="A25" s="92" t="s">
        <v>132</v>
      </c>
      <c r="B25" s="93">
        <v>809</v>
      </c>
      <c r="C25" s="94">
        <v>62</v>
      </c>
      <c r="D25" s="94">
        <v>871</v>
      </c>
      <c r="E25" s="81"/>
      <c r="F25" s="94"/>
      <c r="G25" s="94"/>
      <c r="H25" s="94"/>
      <c r="I25" s="87"/>
      <c r="J25" s="94"/>
      <c r="K25" s="94"/>
      <c r="L25" s="94"/>
      <c r="M25" s="87"/>
      <c r="N25" s="94"/>
      <c r="O25" s="94"/>
      <c r="P25" s="94"/>
      <c r="Q25" s="88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>
        <v>269</v>
      </c>
      <c r="AI25" s="94">
        <v>62</v>
      </c>
      <c r="AJ25" s="94">
        <v>331</v>
      </c>
      <c r="AK25" s="81"/>
      <c r="AL25" s="94"/>
      <c r="AM25" s="94"/>
      <c r="AN25" s="94"/>
      <c r="AO25" s="94"/>
      <c r="AP25" s="94">
        <v>540</v>
      </c>
      <c r="AQ25" s="94">
        <v>0</v>
      </c>
      <c r="AR25" s="94">
        <v>540</v>
      </c>
      <c r="AS25" s="94"/>
      <c r="AT25" s="94"/>
      <c r="AU25" s="94"/>
      <c r="AV25" s="94"/>
      <c r="AW25" s="94"/>
      <c r="AX25" s="93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5"/>
    </row>
    <row r="26" spans="1:61" ht="12.75" customHeight="1" x14ac:dyDescent="0.25">
      <c r="A26" s="92" t="s">
        <v>133</v>
      </c>
      <c r="B26" s="93">
        <v>5298</v>
      </c>
      <c r="C26" s="94">
        <v>162</v>
      </c>
      <c r="D26" s="94">
        <v>5460</v>
      </c>
      <c r="E26" s="81"/>
      <c r="F26" s="94"/>
      <c r="G26" s="94"/>
      <c r="H26" s="94"/>
      <c r="I26" s="87"/>
      <c r="J26" s="94"/>
      <c r="K26" s="94"/>
      <c r="L26" s="94"/>
      <c r="M26" s="87"/>
      <c r="N26" s="94"/>
      <c r="O26" s="94"/>
      <c r="P26" s="94"/>
      <c r="Q26" s="88"/>
      <c r="R26" s="94"/>
      <c r="S26" s="94"/>
      <c r="T26" s="94"/>
      <c r="U26" s="94"/>
      <c r="V26" s="94"/>
      <c r="W26" s="94"/>
      <c r="X26" s="94"/>
      <c r="Y26" s="94"/>
      <c r="Z26" s="94">
        <v>3991</v>
      </c>
      <c r="AA26" s="94">
        <v>0</v>
      </c>
      <c r="AB26" s="94">
        <v>3991</v>
      </c>
      <c r="AC26" s="94"/>
      <c r="AD26" s="94">
        <v>867</v>
      </c>
      <c r="AE26" s="94">
        <v>2</v>
      </c>
      <c r="AF26" s="94">
        <v>869</v>
      </c>
      <c r="AG26" s="94"/>
      <c r="AH26" s="94">
        <v>440</v>
      </c>
      <c r="AI26" s="94">
        <v>160</v>
      </c>
      <c r="AJ26" s="94">
        <v>600</v>
      </c>
      <c r="AK26" s="81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3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5"/>
    </row>
    <row r="27" spans="1:61" ht="12.75" customHeight="1" x14ac:dyDescent="0.25">
      <c r="A27" s="92" t="s">
        <v>237</v>
      </c>
      <c r="B27" s="93">
        <v>2803</v>
      </c>
      <c r="C27" s="94">
        <v>0</v>
      </c>
      <c r="D27" s="94">
        <v>2803</v>
      </c>
      <c r="E27" s="81"/>
      <c r="F27" s="94"/>
      <c r="G27" s="94"/>
      <c r="H27" s="94"/>
      <c r="I27" s="87"/>
      <c r="J27" s="94"/>
      <c r="K27" s="94"/>
      <c r="L27" s="94"/>
      <c r="M27" s="87"/>
      <c r="N27" s="94"/>
      <c r="O27" s="94"/>
      <c r="P27" s="94"/>
      <c r="Q27" s="88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81"/>
      <c r="AL27" s="94">
        <v>2803</v>
      </c>
      <c r="AM27" s="94">
        <v>0</v>
      </c>
      <c r="AN27" s="94">
        <v>2803</v>
      </c>
      <c r="AO27" s="94"/>
      <c r="AP27" s="94"/>
      <c r="AQ27" s="94"/>
      <c r="AR27" s="94"/>
      <c r="AS27" s="94"/>
      <c r="AT27" s="94"/>
      <c r="AU27" s="94"/>
      <c r="AV27" s="94"/>
      <c r="AW27" s="94"/>
      <c r="AX27" s="93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5"/>
    </row>
    <row r="28" spans="1:61" ht="12.75" customHeight="1" x14ac:dyDescent="0.25">
      <c r="A28" s="92" t="s">
        <v>134</v>
      </c>
      <c r="B28" s="93">
        <v>754</v>
      </c>
      <c r="C28" s="94">
        <v>0</v>
      </c>
      <c r="D28" s="94">
        <v>754</v>
      </c>
      <c r="E28" s="81"/>
      <c r="F28" s="94"/>
      <c r="G28" s="94"/>
      <c r="H28" s="94"/>
      <c r="I28" s="87"/>
      <c r="J28" s="94"/>
      <c r="K28" s="94"/>
      <c r="L28" s="94"/>
      <c r="M28" s="87"/>
      <c r="N28" s="94"/>
      <c r="O28" s="94"/>
      <c r="P28" s="94"/>
      <c r="Q28" s="88"/>
      <c r="R28" s="94"/>
      <c r="S28" s="94"/>
      <c r="T28" s="94"/>
      <c r="U28" s="94"/>
      <c r="V28" s="94"/>
      <c r="W28" s="94"/>
      <c r="X28" s="94"/>
      <c r="Y28" s="94"/>
      <c r="Z28" s="94">
        <v>540</v>
      </c>
      <c r="AA28" s="94">
        <v>0</v>
      </c>
      <c r="AB28" s="94">
        <v>540</v>
      </c>
      <c r="AC28" s="94"/>
      <c r="AD28" s="94">
        <v>109</v>
      </c>
      <c r="AE28" s="94">
        <v>0</v>
      </c>
      <c r="AF28" s="94">
        <v>109</v>
      </c>
      <c r="AG28" s="94"/>
      <c r="AH28" s="94">
        <v>105</v>
      </c>
      <c r="AI28" s="94">
        <v>0</v>
      </c>
      <c r="AJ28" s="94">
        <v>105</v>
      </c>
      <c r="AK28" s="81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3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5"/>
    </row>
    <row r="29" spans="1:61" x14ac:dyDescent="0.25">
      <c r="A29" s="92" t="s">
        <v>135</v>
      </c>
      <c r="B29" s="93">
        <v>1676</v>
      </c>
      <c r="C29" s="94">
        <v>48</v>
      </c>
      <c r="D29" s="94">
        <v>1724</v>
      </c>
      <c r="E29" s="81"/>
      <c r="F29" s="94">
        <v>0</v>
      </c>
      <c r="G29" s="94">
        <v>48</v>
      </c>
      <c r="H29" s="94">
        <v>48</v>
      </c>
      <c r="I29" s="87"/>
      <c r="J29" s="94"/>
      <c r="K29" s="94"/>
      <c r="L29" s="94"/>
      <c r="M29" s="87"/>
      <c r="N29" s="94"/>
      <c r="O29" s="94"/>
      <c r="P29" s="94"/>
      <c r="Q29" s="88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>
        <v>1676</v>
      </c>
      <c r="AI29" s="94">
        <v>0</v>
      </c>
      <c r="AJ29" s="94">
        <v>1676</v>
      </c>
      <c r="AK29" s="81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3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5"/>
    </row>
    <row r="30" spans="1:61" ht="12.75" hidden="1" customHeight="1" x14ac:dyDescent="0.25">
      <c r="A30" s="92"/>
      <c r="B30" s="93"/>
      <c r="C30" s="94"/>
      <c r="D30" s="94"/>
      <c r="E30" s="81"/>
      <c r="F30" s="94"/>
      <c r="G30" s="94"/>
      <c r="H30" s="94"/>
      <c r="I30" s="87"/>
      <c r="J30" s="94"/>
      <c r="K30" s="94"/>
      <c r="L30" s="94"/>
      <c r="M30" s="87"/>
      <c r="N30" s="94"/>
      <c r="O30" s="94"/>
      <c r="P30" s="94"/>
      <c r="Q30" s="88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81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3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5"/>
    </row>
    <row r="31" spans="1:61" ht="12.75" customHeight="1" x14ac:dyDescent="0.25">
      <c r="A31" s="92" t="s">
        <v>136</v>
      </c>
      <c r="B31" s="93">
        <v>483</v>
      </c>
      <c r="C31" s="94">
        <v>0</v>
      </c>
      <c r="D31" s="94">
        <v>483</v>
      </c>
      <c r="E31" s="81"/>
      <c r="F31" s="94"/>
      <c r="G31" s="94"/>
      <c r="H31" s="94"/>
      <c r="I31" s="87"/>
      <c r="J31" s="94"/>
      <c r="K31" s="94"/>
      <c r="L31" s="94"/>
      <c r="M31" s="87"/>
      <c r="N31" s="94"/>
      <c r="O31" s="94"/>
      <c r="P31" s="94"/>
      <c r="Q31" s="88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>
        <v>483</v>
      </c>
      <c r="AI31" s="94">
        <v>0</v>
      </c>
      <c r="AJ31" s="94">
        <v>483</v>
      </c>
      <c r="AK31" s="81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3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5"/>
    </row>
    <row r="32" spans="1:61" x14ac:dyDescent="0.25">
      <c r="A32" s="92" t="s">
        <v>137</v>
      </c>
      <c r="B32" s="93">
        <v>4024</v>
      </c>
      <c r="C32" s="94">
        <v>879</v>
      </c>
      <c r="D32" s="94">
        <v>4903</v>
      </c>
      <c r="E32" s="81"/>
      <c r="F32" s="94">
        <v>0</v>
      </c>
      <c r="G32" s="94">
        <v>317</v>
      </c>
      <c r="H32" s="94">
        <v>317</v>
      </c>
      <c r="I32" s="87"/>
      <c r="J32" s="94"/>
      <c r="K32" s="94"/>
      <c r="L32" s="94"/>
      <c r="M32" s="87"/>
      <c r="N32" s="94"/>
      <c r="O32" s="94"/>
      <c r="P32" s="94"/>
      <c r="Q32" s="88"/>
      <c r="R32" s="94"/>
      <c r="S32" s="94"/>
      <c r="T32" s="94"/>
      <c r="U32" s="94"/>
      <c r="V32" s="94"/>
      <c r="W32" s="94"/>
      <c r="X32" s="94"/>
      <c r="Y32" s="94"/>
      <c r="Z32" s="94">
        <v>3587</v>
      </c>
      <c r="AA32" s="94">
        <v>488</v>
      </c>
      <c r="AB32" s="94">
        <v>4075</v>
      </c>
      <c r="AC32" s="94"/>
      <c r="AD32" s="94">
        <v>437</v>
      </c>
      <c r="AE32" s="94">
        <v>-49</v>
      </c>
      <c r="AF32" s="94">
        <v>388</v>
      </c>
      <c r="AG32" s="94"/>
      <c r="AH32" s="94">
        <v>0</v>
      </c>
      <c r="AI32" s="94">
        <v>123</v>
      </c>
      <c r="AJ32" s="94">
        <v>123</v>
      </c>
      <c r="AK32" s="81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3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5"/>
    </row>
    <row r="33" spans="1:81" ht="12.75" hidden="1" customHeight="1" x14ac:dyDescent="0.25">
      <c r="A33" s="92"/>
      <c r="B33" s="93"/>
      <c r="C33" s="94"/>
      <c r="D33" s="94"/>
      <c r="E33" s="81"/>
      <c r="F33" s="94"/>
      <c r="G33" s="94"/>
      <c r="H33" s="94"/>
      <c r="I33" s="87"/>
      <c r="J33" s="94"/>
      <c r="K33" s="94"/>
      <c r="L33" s="94"/>
      <c r="M33" s="87"/>
      <c r="N33" s="94"/>
      <c r="O33" s="94"/>
      <c r="P33" s="94"/>
      <c r="Q33" s="88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81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3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5"/>
    </row>
    <row r="34" spans="1:81" ht="12.75" customHeight="1" x14ac:dyDescent="0.25">
      <c r="A34" s="92" t="s">
        <v>138</v>
      </c>
      <c r="B34" s="93">
        <v>203</v>
      </c>
      <c r="C34" s="94">
        <v>73</v>
      </c>
      <c r="D34" s="94">
        <v>276</v>
      </c>
      <c r="E34" s="81"/>
      <c r="F34" s="94"/>
      <c r="G34" s="94"/>
      <c r="H34" s="94"/>
      <c r="I34" s="87"/>
      <c r="J34" s="94"/>
      <c r="K34" s="94"/>
      <c r="L34" s="94"/>
      <c r="M34" s="87"/>
      <c r="N34" s="94"/>
      <c r="O34" s="94"/>
      <c r="P34" s="94"/>
      <c r="Q34" s="88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>
        <v>203</v>
      </c>
      <c r="AI34" s="94">
        <v>73</v>
      </c>
      <c r="AJ34" s="94">
        <v>276</v>
      </c>
      <c r="AK34" s="81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3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5"/>
    </row>
    <row r="35" spans="1:81" hidden="1" x14ac:dyDescent="0.25">
      <c r="A35" s="92"/>
      <c r="B35" s="93"/>
      <c r="C35" s="94"/>
      <c r="D35" s="94"/>
      <c r="E35" s="81"/>
      <c r="F35" s="94"/>
      <c r="G35" s="94"/>
      <c r="H35" s="94"/>
      <c r="I35" s="87"/>
      <c r="J35" s="94"/>
      <c r="K35" s="94"/>
      <c r="L35" s="94"/>
      <c r="M35" s="87"/>
      <c r="N35" s="94"/>
      <c r="O35" s="94"/>
      <c r="P35" s="94"/>
      <c r="Q35" s="88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81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3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5"/>
    </row>
    <row r="36" spans="1:81" x14ac:dyDescent="0.25">
      <c r="A36" s="92" t="s">
        <v>214</v>
      </c>
      <c r="B36" s="93">
        <v>0</v>
      </c>
      <c r="C36" s="94">
        <v>596</v>
      </c>
      <c r="D36" s="94">
        <v>596</v>
      </c>
      <c r="E36" s="81"/>
      <c r="F36" s="94"/>
      <c r="G36" s="94"/>
      <c r="H36" s="94"/>
      <c r="I36" s="87"/>
      <c r="J36" s="94"/>
      <c r="K36" s="94"/>
      <c r="L36" s="94"/>
      <c r="M36" s="87"/>
      <c r="N36" s="94"/>
      <c r="O36" s="94"/>
      <c r="P36" s="94"/>
      <c r="Q36" s="88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81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3"/>
      <c r="AY36" s="94"/>
      <c r="AZ36" s="94"/>
      <c r="BA36" s="94"/>
      <c r="BB36" s="94">
        <v>0</v>
      </c>
      <c r="BC36" s="94">
        <v>596</v>
      </c>
      <c r="BD36" s="94">
        <v>596</v>
      </c>
      <c r="BE36" s="94"/>
      <c r="BF36" s="94"/>
      <c r="BG36" s="94"/>
      <c r="BH36" s="94"/>
      <c r="BI36" s="95"/>
    </row>
    <row r="37" spans="1:81" x14ac:dyDescent="0.25">
      <c r="A37" s="92" t="s">
        <v>139</v>
      </c>
      <c r="B37" s="93">
        <v>14</v>
      </c>
      <c r="C37" s="94">
        <v>63</v>
      </c>
      <c r="D37" s="94">
        <v>77</v>
      </c>
      <c r="E37" s="81"/>
      <c r="F37" s="94"/>
      <c r="G37" s="94"/>
      <c r="H37" s="94"/>
      <c r="I37" s="87"/>
      <c r="J37" s="94"/>
      <c r="K37" s="94"/>
      <c r="L37" s="94"/>
      <c r="M37" s="87"/>
      <c r="N37" s="94"/>
      <c r="O37" s="94"/>
      <c r="P37" s="94"/>
      <c r="Q37" s="88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81"/>
      <c r="AL37" s="94"/>
      <c r="AM37" s="94"/>
      <c r="AN37" s="94"/>
      <c r="AO37" s="94"/>
      <c r="AP37" s="94">
        <v>14</v>
      </c>
      <c r="AQ37" s="94">
        <v>63</v>
      </c>
      <c r="AR37" s="94">
        <v>77</v>
      </c>
      <c r="AS37" s="94"/>
      <c r="AT37" s="94"/>
      <c r="AU37" s="94"/>
      <c r="AV37" s="94"/>
      <c r="AW37" s="94"/>
      <c r="AX37" s="93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5"/>
    </row>
    <row r="38" spans="1:81" ht="12.75" hidden="1" customHeight="1" x14ac:dyDescent="0.25">
      <c r="A38" s="92"/>
      <c r="B38" s="93"/>
      <c r="C38" s="94"/>
      <c r="D38" s="94"/>
      <c r="E38" s="81"/>
      <c r="F38" s="94"/>
      <c r="G38" s="94"/>
      <c r="H38" s="94"/>
      <c r="I38" s="87"/>
      <c r="J38" s="94"/>
      <c r="K38" s="94"/>
      <c r="L38" s="94"/>
      <c r="M38" s="87"/>
      <c r="N38" s="94"/>
      <c r="O38" s="94"/>
      <c r="P38" s="94"/>
      <c r="Q38" s="88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81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3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5"/>
    </row>
    <row r="39" spans="1:81" ht="12.75" hidden="1" customHeight="1" x14ac:dyDescent="0.25">
      <c r="A39" s="97"/>
      <c r="B39" s="93"/>
      <c r="C39" s="94"/>
      <c r="D39" s="94"/>
      <c r="E39" s="81"/>
      <c r="F39" s="94"/>
      <c r="G39" s="94"/>
      <c r="H39" s="94"/>
      <c r="I39" s="87"/>
      <c r="J39" s="94"/>
      <c r="K39" s="94"/>
      <c r="L39" s="94"/>
      <c r="M39" s="87"/>
      <c r="N39" s="94"/>
      <c r="O39" s="94"/>
      <c r="P39" s="94"/>
      <c r="Q39" s="88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81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5"/>
      <c r="AX39" s="92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5"/>
    </row>
    <row r="40" spans="1:81" ht="12.75" customHeight="1" x14ac:dyDescent="0.25">
      <c r="A40" s="111" t="s">
        <v>11</v>
      </c>
      <c r="B40" s="93">
        <f t="shared" ref="B40:AG40" si="0">SUM(B12:B39)</f>
        <v>45160</v>
      </c>
      <c r="C40" s="93">
        <f t="shared" si="0"/>
        <v>6547</v>
      </c>
      <c r="D40" s="93">
        <f t="shared" si="0"/>
        <v>51707</v>
      </c>
      <c r="E40" s="93">
        <f t="shared" si="0"/>
        <v>0</v>
      </c>
      <c r="F40" s="93">
        <f t="shared" si="0"/>
        <v>10795</v>
      </c>
      <c r="G40" s="93">
        <f t="shared" si="0"/>
        <v>382</v>
      </c>
      <c r="H40" s="93">
        <f t="shared" si="0"/>
        <v>11177</v>
      </c>
      <c r="I40" s="93">
        <f t="shared" si="0"/>
        <v>0</v>
      </c>
      <c r="J40" s="93">
        <f t="shared" si="0"/>
        <v>0</v>
      </c>
      <c r="K40" s="93">
        <f t="shared" si="0"/>
        <v>0</v>
      </c>
      <c r="L40" s="93">
        <f t="shared" si="0"/>
        <v>0</v>
      </c>
      <c r="M40" s="93">
        <f t="shared" si="0"/>
        <v>0</v>
      </c>
      <c r="N40" s="93">
        <f t="shared" si="0"/>
        <v>0</v>
      </c>
      <c r="O40" s="93">
        <f t="shared" si="0"/>
        <v>0</v>
      </c>
      <c r="P40" s="93">
        <f t="shared" si="0"/>
        <v>0</v>
      </c>
      <c r="Q40" s="93">
        <f t="shared" si="0"/>
        <v>0</v>
      </c>
      <c r="R40" s="93">
        <f t="shared" si="0"/>
        <v>0</v>
      </c>
      <c r="S40" s="93">
        <f t="shared" si="0"/>
        <v>0</v>
      </c>
      <c r="T40" s="93">
        <f t="shared" si="0"/>
        <v>0</v>
      </c>
      <c r="U40" s="93">
        <f t="shared" si="0"/>
        <v>0</v>
      </c>
      <c r="V40" s="93">
        <f t="shared" si="0"/>
        <v>0</v>
      </c>
      <c r="W40" s="93">
        <f t="shared" si="0"/>
        <v>0</v>
      </c>
      <c r="X40" s="93">
        <f t="shared" si="0"/>
        <v>0</v>
      </c>
      <c r="Y40" s="93">
        <f t="shared" si="0"/>
        <v>0</v>
      </c>
      <c r="Z40" s="93">
        <f t="shared" si="0"/>
        <v>14138</v>
      </c>
      <c r="AA40" s="93">
        <f t="shared" si="0"/>
        <v>864</v>
      </c>
      <c r="AB40" s="93">
        <f t="shared" si="0"/>
        <v>15002</v>
      </c>
      <c r="AC40" s="93">
        <f t="shared" si="0"/>
        <v>0</v>
      </c>
      <c r="AD40" s="93">
        <f t="shared" si="0"/>
        <v>2607</v>
      </c>
      <c r="AE40" s="93">
        <f t="shared" si="0"/>
        <v>71</v>
      </c>
      <c r="AF40" s="93">
        <f t="shared" si="0"/>
        <v>2678</v>
      </c>
      <c r="AG40" s="93">
        <f t="shared" si="0"/>
        <v>0</v>
      </c>
      <c r="AH40" s="93">
        <f t="shared" ref="AH40:BD40" si="1">SUM(AH12:AH39)</f>
        <v>7782</v>
      </c>
      <c r="AI40" s="93">
        <f t="shared" si="1"/>
        <v>6281</v>
      </c>
      <c r="AJ40" s="93">
        <f t="shared" si="1"/>
        <v>14063</v>
      </c>
      <c r="AK40" s="93">
        <f t="shared" si="1"/>
        <v>0</v>
      </c>
      <c r="AL40" s="93">
        <f t="shared" si="1"/>
        <v>2803</v>
      </c>
      <c r="AM40" s="93">
        <f t="shared" si="1"/>
        <v>0</v>
      </c>
      <c r="AN40" s="93">
        <f t="shared" si="1"/>
        <v>2803</v>
      </c>
      <c r="AO40" s="93">
        <f t="shared" si="1"/>
        <v>0</v>
      </c>
      <c r="AP40" s="93">
        <f t="shared" si="1"/>
        <v>554</v>
      </c>
      <c r="AQ40" s="93">
        <f t="shared" si="1"/>
        <v>68</v>
      </c>
      <c r="AR40" s="93">
        <f t="shared" si="1"/>
        <v>622</v>
      </c>
      <c r="AS40" s="93">
        <f t="shared" si="1"/>
        <v>0</v>
      </c>
      <c r="AT40" s="93">
        <f t="shared" si="1"/>
        <v>2400</v>
      </c>
      <c r="AU40" s="93">
        <f t="shared" si="1"/>
        <v>0</v>
      </c>
      <c r="AV40" s="93">
        <f t="shared" si="1"/>
        <v>2400</v>
      </c>
      <c r="AW40" s="93">
        <f t="shared" si="1"/>
        <v>0</v>
      </c>
      <c r="AX40" s="93">
        <f t="shared" si="1"/>
        <v>4081</v>
      </c>
      <c r="AY40" s="93">
        <f t="shared" si="1"/>
        <v>-1715</v>
      </c>
      <c r="AZ40" s="93">
        <f t="shared" si="1"/>
        <v>2366</v>
      </c>
      <c r="BA40" s="93">
        <f t="shared" si="1"/>
        <v>0</v>
      </c>
      <c r="BB40" s="93">
        <f t="shared" si="1"/>
        <v>0</v>
      </c>
      <c r="BC40" s="93">
        <f t="shared" si="1"/>
        <v>596</v>
      </c>
      <c r="BD40" s="93">
        <f t="shared" si="1"/>
        <v>596</v>
      </c>
      <c r="BE40" s="94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</row>
    <row r="41" spans="1:81" ht="12.75" customHeight="1" x14ac:dyDescent="0.25">
      <c r="A41" s="97"/>
      <c r="B41" s="93"/>
      <c r="C41" s="94"/>
      <c r="D41" s="94"/>
      <c r="E41" s="81"/>
      <c r="F41" s="94"/>
      <c r="G41" s="94"/>
      <c r="H41" s="94"/>
      <c r="I41" s="87"/>
      <c r="J41" s="94"/>
      <c r="K41" s="94"/>
      <c r="L41" s="94"/>
      <c r="M41" s="87"/>
      <c r="N41" s="94"/>
      <c r="O41" s="94"/>
      <c r="P41" s="94"/>
      <c r="Q41" s="88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81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5"/>
      <c r="AX41" s="92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5"/>
    </row>
    <row r="42" spans="1:81" ht="12.75" hidden="1" customHeight="1" x14ac:dyDescent="0.25">
      <c r="A42" s="97"/>
      <c r="B42" s="93"/>
      <c r="C42" s="94"/>
      <c r="D42" s="94"/>
      <c r="E42" s="81"/>
      <c r="F42" s="94"/>
      <c r="G42" s="94"/>
      <c r="H42" s="94"/>
      <c r="I42" s="87"/>
      <c r="J42" s="94"/>
      <c r="K42" s="94"/>
      <c r="L42" s="94"/>
      <c r="M42" s="87"/>
      <c r="N42" s="94"/>
      <c r="O42" s="94"/>
      <c r="P42" s="94"/>
      <c r="Q42" s="88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81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5"/>
      <c r="AX42" s="92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5"/>
    </row>
    <row r="43" spans="1:81" ht="12.75" hidden="1" customHeight="1" x14ac:dyDescent="0.25">
      <c r="A43" s="51"/>
      <c r="B43" s="52"/>
      <c r="C43" s="52"/>
      <c r="D43" s="52"/>
      <c r="E43" s="85"/>
      <c r="F43" s="52"/>
      <c r="G43" s="52"/>
      <c r="H43" s="52"/>
      <c r="I43" s="85"/>
      <c r="J43" s="52"/>
      <c r="K43" s="52"/>
      <c r="L43" s="52"/>
      <c r="M43" s="85"/>
      <c r="N43" s="52"/>
      <c r="O43" s="52"/>
      <c r="P43" s="52"/>
      <c r="Q43" s="108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</row>
    <row r="44" spans="1:81" ht="12.75" customHeight="1" x14ac:dyDescent="0.25">
      <c r="A44" s="51"/>
      <c r="B44" s="52"/>
      <c r="C44" s="52"/>
      <c r="D44" s="52"/>
      <c r="E44" s="85"/>
      <c r="F44" s="52"/>
      <c r="G44" s="52"/>
      <c r="H44" s="52"/>
      <c r="I44" s="85"/>
      <c r="J44" s="52"/>
      <c r="K44" s="52"/>
      <c r="L44" s="52"/>
      <c r="M44" s="85"/>
      <c r="N44" s="52"/>
      <c r="O44" s="52"/>
      <c r="P44" s="52"/>
      <c r="Q44" s="108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</row>
    <row r="45" spans="1:81" x14ac:dyDescent="0.25">
      <c r="A45" s="51"/>
      <c r="B45" s="52"/>
      <c r="C45" s="52"/>
      <c r="D45" s="52"/>
      <c r="E45" s="85"/>
      <c r="F45" s="52"/>
      <c r="G45" s="52"/>
      <c r="H45" s="52"/>
      <c r="I45" s="85"/>
      <c r="J45" s="52"/>
      <c r="K45" s="52"/>
      <c r="L45" s="52"/>
      <c r="M45" s="85"/>
      <c r="N45" s="52"/>
      <c r="O45" s="52"/>
      <c r="P45" s="52"/>
      <c r="Q45" s="108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</row>
    <row r="46" spans="1:81" ht="12.75" hidden="1" customHeight="1" x14ac:dyDescent="0.25">
      <c r="A46" s="51"/>
      <c r="B46" s="52"/>
      <c r="C46" s="52"/>
      <c r="D46" s="52"/>
      <c r="E46" s="85"/>
      <c r="F46" s="52"/>
      <c r="G46" s="52"/>
      <c r="H46" s="52"/>
      <c r="I46" s="85"/>
      <c r="J46" s="52"/>
      <c r="K46" s="52"/>
      <c r="L46" s="52"/>
      <c r="M46" s="85"/>
      <c r="N46" s="52"/>
      <c r="O46" s="52"/>
      <c r="P46" s="52"/>
      <c r="Q46" s="108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</row>
    <row r="47" spans="1:81" x14ac:dyDescent="0.25">
      <c r="A47" s="51"/>
      <c r="B47" s="52"/>
      <c r="C47" s="52"/>
      <c r="D47" s="52"/>
      <c r="E47" s="85"/>
      <c r="F47" s="52"/>
      <c r="G47" s="52"/>
      <c r="H47" s="52"/>
      <c r="I47" s="85"/>
      <c r="J47" s="52"/>
      <c r="K47" s="52"/>
      <c r="L47" s="52"/>
      <c r="M47" s="85"/>
      <c r="N47" s="52"/>
      <c r="O47" s="52"/>
      <c r="P47" s="52"/>
      <c r="Q47" s="108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</row>
    <row r="48" spans="1:81" hidden="1" x14ac:dyDescent="0.25">
      <c r="A48" s="51"/>
      <c r="B48" s="52"/>
      <c r="C48" s="52"/>
      <c r="D48" s="52"/>
      <c r="E48" s="85"/>
      <c r="F48" s="52"/>
      <c r="G48" s="52"/>
      <c r="H48" s="52"/>
      <c r="I48" s="85"/>
      <c r="J48" s="52"/>
      <c r="K48" s="52"/>
      <c r="L48" s="52"/>
      <c r="M48" s="85"/>
      <c r="N48" s="52"/>
      <c r="O48" s="52"/>
      <c r="P48" s="52"/>
      <c r="Q48" s="108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</row>
    <row r="49" spans="1:61" hidden="1" x14ac:dyDescent="0.25">
      <c r="A49" s="61"/>
      <c r="B49" s="52"/>
      <c r="C49" s="52"/>
      <c r="D49" s="52"/>
      <c r="E49" s="85"/>
      <c r="F49" s="52"/>
      <c r="G49" s="52"/>
      <c r="H49" s="52"/>
      <c r="I49" s="85"/>
      <c r="J49" s="52"/>
      <c r="K49" s="52"/>
      <c r="L49" s="52"/>
      <c r="M49" s="85"/>
      <c r="N49" s="52"/>
      <c r="O49" s="52"/>
      <c r="P49" s="52"/>
      <c r="Q49" s="108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</row>
    <row r="50" spans="1:61" hidden="1" x14ac:dyDescent="0.25">
      <c r="A50" s="51"/>
      <c r="B50" s="52"/>
      <c r="C50" s="52"/>
      <c r="D50" s="52"/>
      <c r="E50" s="85"/>
      <c r="F50" s="52"/>
      <c r="G50" s="52"/>
      <c r="H50" s="52"/>
      <c r="I50" s="85"/>
      <c r="J50" s="52"/>
      <c r="K50" s="52"/>
      <c r="L50" s="52"/>
      <c r="M50" s="85"/>
      <c r="N50" s="52"/>
      <c r="O50" s="52"/>
      <c r="P50" s="52"/>
      <c r="Q50" s="108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</row>
    <row r="51" spans="1:61" x14ac:dyDescent="0.25">
      <c r="A51" s="51"/>
      <c r="B51" s="52"/>
      <c r="C51" s="52"/>
      <c r="D51" s="52"/>
      <c r="E51" s="85"/>
      <c r="F51" s="52"/>
      <c r="G51" s="52"/>
      <c r="H51" s="52"/>
      <c r="I51" s="85"/>
      <c r="J51" s="52"/>
      <c r="K51" s="52"/>
      <c r="L51" s="52"/>
      <c r="M51" s="85"/>
      <c r="N51" s="52"/>
      <c r="O51" s="52"/>
      <c r="P51" s="52"/>
      <c r="Q51" s="108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</row>
    <row r="52" spans="1:61" hidden="1" x14ac:dyDescent="0.25">
      <c r="A52" s="52"/>
      <c r="B52" s="52"/>
      <c r="C52" s="52"/>
      <c r="D52" s="52"/>
      <c r="E52" s="85"/>
      <c r="F52" s="52"/>
      <c r="G52" s="52"/>
      <c r="H52" s="52"/>
      <c r="I52" s="85"/>
      <c r="J52" s="52"/>
      <c r="K52" s="52"/>
      <c r="L52" s="52"/>
      <c r="M52" s="85"/>
      <c r="N52" s="52"/>
      <c r="O52" s="52"/>
      <c r="P52" s="52"/>
      <c r="Q52" s="108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</row>
    <row r="53" spans="1:61" s="54" customForma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112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</row>
    <row r="54" spans="1:61" s="54" customForma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112"/>
      <c r="N54" s="51"/>
      <c r="O54" s="51"/>
      <c r="P54" s="51"/>
      <c r="Q54" s="112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</row>
    <row r="55" spans="1:61" s="54" customForma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112"/>
      <c r="N55" s="51"/>
      <c r="O55" s="51"/>
      <c r="P55" s="51"/>
      <c r="Q55" s="112"/>
      <c r="R55" s="51"/>
      <c r="S55" s="51"/>
      <c r="T55" s="51"/>
      <c r="U55" s="51"/>
      <c r="V55" s="51"/>
      <c r="W55" s="51"/>
      <c r="X55" s="51"/>
      <c r="Y55" s="51"/>
      <c r="Z55" s="51"/>
    </row>
    <row r="56" spans="1:61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46"/>
      <c r="S56" s="46"/>
      <c r="T56" s="46"/>
      <c r="U56" s="46"/>
      <c r="V56" s="52"/>
      <c r="W56" s="52"/>
      <c r="X56" s="52"/>
      <c r="Y56" s="52"/>
    </row>
    <row r="57" spans="1:61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61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</sheetData>
  <mergeCells count="31">
    <mergeCell ref="A2:BI2"/>
    <mergeCell ref="A4:BI4"/>
    <mergeCell ref="BB8:BE8"/>
    <mergeCell ref="BB9:BE9"/>
    <mergeCell ref="B8:E8"/>
    <mergeCell ref="V8:Y8"/>
    <mergeCell ref="R8:U8"/>
    <mergeCell ref="F8:Q8"/>
    <mergeCell ref="F9:I9"/>
    <mergeCell ref="Z8:AW8"/>
    <mergeCell ref="J9:M9"/>
    <mergeCell ref="BF8:BI8"/>
    <mergeCell ref="BF9:BI9"/>
    <mergeCell ref="AH9:AK10"/>
    <mergeCell ref="BB10:BE10"/>
    <mergeCell ref="BF10:BI10"/>
    <mergeCell ref="B10:E10"/>
    <mergeCell ref="AX9:BA9"/>
    <mergeCell ref="AX8:BA8"/>
    <mergeCell ref="AX10:BA10"/>
    <mergeCell ref="J10:M10"/>
    <mergeCell ref="AL9:AO9"/>
    <mergeCell ref="B9:E9"/>
    <mergeCell ref="F10:I10"/>
    <mergeCell ref="N9:Q10"/>
    <mergeCell ref="Z9:AC10"/>
    <mergeCell ref="AD9:AG10"/>
    <mergeCell ref="AT9:AW10"/>
    <mergeCell ref="AL10:AO10"/>
    <mergeCell ref="AP9:AS9"/>
    <mergeCell ref="AP10:AS10"/>
  </mergeCells>
  <phoneticPr fontId="7" type="noConversion"/>
  <pageMargins left="0.75" right="0.75" top="1" bottom="1" header="0.5" footer="0.5"/>
  <pageSetup paperSize="9" scale="76" orientation="landscape" r:id="rId1"/>
  <headerFooter alignWithMargins="0"/>
  <rowBreaks count="1" manualBreakCount="1">
    <brk id="56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I42"/>
  <sheetViews>
    <sheetView workbookViewId="0">
      <selection activeCell="L48" sqref="L48"/>
    </sheetView>
  </sheetViews>
  <sheetFormatPr defaultColWidth="9.109375" defaultRowHeight="13.2" x14ac:dyDescent="0.25"/>
  <cols>
    <col min="1" max="4" width="9.109375" style="53"/>
    <col min="5" max="5" width="17.44140625" style="53" customWidth="1"/>
    <col min="6" max="16384" width="9.109375" style="53"/>
  </cols>
  <sheetData>
    <row r="4" spans="1:9" hidden="1" x14ac:dyDescent="0.25"/>
    <row r="5" spans="1:9" hidden="1" x14ac:dyDescent="0.25"/>
    <row r="6" spans="1:9" hidden="1" x14ac:dyDescent="0.25"/>
    <row r="7" spans="1:9" hidden="1" x14ac:dyDescent="0.25"/>
    <row r="8" spans="1:9" hidden="1" x14ac:dyDescent="0.25"/>
    <row r="9" spans="1:9" hidden="1" x14ac:dyDescent="0.25"/>
    <row r="10" spans="1:9" hidden="1" x14ac:dyDescent="0.25"/>
    <row r="11" spans="1:9" hidden="1" x14ac:dyDescent="0.25"/>
    <row r="12" spans="1:9" hidden="1" x14ac:dyDescent="0.25"/>
    <row r="13" spans="1:9" hidden="1" x14ac:dyDescent="0.25"/>
    <row r="14" spans="1:9" hidden="1" x14ac:dyDescent="0.25"/>
    <row r="15" spans="1:9" hidden="1" x14ac:dyDescent="0.25"/>
    <row r="16" spans="1:9" x14ac:dyDescent="0.25">
      <c r="A16" s="507" t="s">
        <v>25</v>
      </c>
      <c r="B16" s="507"/>
      <c r="C16" s="507"/>
      <c r="D16" s="507"/>
      <c r="E16" s="507"/>
      <c r="F16" s="507"/>
      <c r="G16" s="507"/>
      <c r="H16" s="507"/>
      <c r="I16" s="507"/>
    </row>
    <row r="18" spans="1:9" x14ac:dyDescent="0.25">
      <c r="A18" s="507" t="s">
        <v>242</v>
      </c>
      <c r="B18" s="507"/>
      <c r="C18" s="507"/>
      <c r="D18" s="507"/>
      <c r="E18" s="507"/>
      <c r="F18" s="507"/>
      <c r="G18" s="507"/>
      <c r="H18" s="507"/>
      <c r="I18" s="507"/>
    </row>
    <row r="19" spans="1:9" x14ac:dyDescent="0.25">
      <c r="A19" s="507" t="s">
        <v>295</v>
      </c>
      <c r="B19" s="507"/>
      <c r="C19" s="507"/>
      <c r="D19" s="507"/>
      <c r="E19" s="507"/>
      <c r="F19" s="507"/>
      <c r="G19" s="507"/>
      <c r="H19" s="507"/>
      <c r="I19" s="507"/>
    </row>
    <row r="20" spans="1:9" x14ac:dyDescent="0.25">
      <c r="B20" s="54" t="s">
        <v>145</v>
      </c>
    </row>
    <row r="21" spans="1:9" x14ac:dyDescent="0.25">
      <c r="H21" s="374" t="s">
        <v>24</v>
      </c>
    </row>
    <row r="22" spans="1:9" ht="13.8" thickBot="1" x14ac:dyDescent="0.3"/>
    <row r="23" spans="1:9" ht="13.8" thickBot="1" x14ac:dyDescent="0.3">
      <c r="A23" s="462" t="s">
        <v>26</v>
      </c>
      <c r="B23" s="463"/>
      <c r="C23" s="463"/>
      <c r="D23" s="463"/>
      <c r="E23" s="463"/>
      <c r="F23" s="114" t="s">
        <v>51</v>
      </c>
      <c r="G23" s="114" t="s">
        <v>7</v>
      </c>
      <c r="H23" s="114" t="s">
        <v>7</v>
      </c>
      <c r="I23" s="115"/>
    </row>
    <row r="24" spans="1:9" x14ac:dyDescent="0.25">
      <c r="A24" s="513" t="s">
        <v>101</v>
      </c>
      <c r="B24" s="514"/>
      <c r="C24" s="514"/>
      <c r="D24" s="514"/>
      <c r="E24" s="515"/>
      <c r="F24" s="249">
        <v>2803</v>
      </c>
      <c r="G24" s="249">
        <v>0</v>
      </c>
      <c r="H24" s="249">
        <v>2803</v>
      </c>
      <c r="I24" s="113"/>
    </row>
    <row r="25" spans="1:9" x14ac:dyDescent="0.25">
      <c r="A25" s="516" t="s">
        <v>102</v>
      </c>
      <c r="B25" s="517"/>
      <c r="C25" s="517"/>
      <c r="D25" s="517"/>
      <c r="E25" s="517"/>
      <c r="F25" s="250">
        <v>1182</v>
      </c>
      <c r="G25" s="250">
        <v>0</v>
      </c>
      <c r="H25" s="250">
        <v>1182</v>
      </c>
      <c r="I25" s="95"/>
    </row>
    <row r="26" spans="1:9" x14ac:dyDescent="0.25">
      <c r="A26" s="502" t="s">
        <v>103</v>
      </c>
      <c r="B26" s="503"/>
      <c r="C26" s="503"/>
      <c r="D26" s="503"/>
      <c r="E26" s="503"/>
      <c r="F26" s="250">
        <v>0</v>
      </c>
      <c r="G26" s="250">
        <v>0</v>
      </c>
      <c r="H26" s="250">
        <v>0</v>
      </c>
      <c r="I26" s="95"/>
    </row>
    <row r="27" spans="1:9" x14ac:dyDescent="0.25">
      <c r="A27" s="502" t="s">
        <v>185</v>
      </c>
      <c r="B27" s="503"/>
      <c r="C27" s="503"/>
      <c r="D27" s="503"/>
      <c r="E27" s="503"/>
      <c r="F27" s="250">
        <v>1621</v>
      </c>
      <c r="G27" s="250">
        <v>0</v>
      </c>
      <c r="H27" s="250">
        <v>1621</v>
      </c>
      <c r="I27" s="95"/>
    </row>
    <row r="28" spans="1:9" x14ac:dyDescent="0.25">
      <c r="A28" s="504" t="s">
        <v>104</v>
      </c>
      <c r="B28" s="505"/>
      <c r="C28" s="505"/>
      <c r="D28" s="505"/>
      <c r="E28" s="505"/>
      <c r="F28" s="251">
        <v>554</v>
      </c>
      <c r="G28" s="251">
        <v>68</v>
      </c>
      <c r="H28" s="251">
        <v>622</v>
      </c>
      <c r="I28" s="95"/>
    </row>
    <row r="29" spans="1:9" x14ac:dyDescent="0.25">
      <c r="A29" s="502" t="s">
        <v>105</v>
      </c>
      <c r="B29" s="503"/>
      <c r="C29" s="503"/>
      <c r="D29" s="503"/>
      <c r="E29" s="503"/>
      <c r="F29" s="250">
        <v>14</v>
      </c>
      <c r="G29" s="250">
        <v>63</v>
      </c>
      <c r="H29" s="250">
        <v>77</v>
      </c>
      <c r="I29" s="95"/>
    </row>
    <row r="30" spans="1:9" x14ac:dyDescent="0.25">
      <c r="A30" s="502" t="s">
        <v>100</v>
      </c>
      <c r="B30" s="503"/>
      <c r="C30" s="503"/>
      <c r="D30" s="503"/>
      <c r="E30" s="503"/>
      <c r="F30" s="250">
        <v>540</v>
      </c>
      <c r="G30" s="250">
        <v>5</v>
      </c>
      <c r="H30" s="250">
        <v>545</v>
      </c>
      <c r="I30" s="95"/>
    </row>
    <row r="31" spans="1:9" s="54" customFormat="1" x14ac:dyDescent="0.25">
      <c r="A31" s="504"/>
      <c r="B31" s="505"/>
      <c r="C31" s="505"/>
      <c r="D31" s="505"/>
      <c r="E31" s="505"/>
      <c r="F31" s="251"/>
      <c r="G31" s="251"/>
      <c r="H31" s="251"/>
      <c r="I31" s="119"/>
    </row>
    <row r="32" spans="1:9" x14ac:dyDescent="0.25">
      <c r="A32" s="506"/>
      <c r="B32" s="503"/>
      <c r="C32" s="503"/>
      <c r="D32" s="503"/>
      <c r="E32" s="503"/>
      <c r="F32" s="250"/>
      <c r="G32" s="250"/>
      <c r="H32" s="250"/>
      <c r="I32" s="95"/>
    </row>
    <row r="33" spans="1:9" x14ac:dyDescent="0.25">
      <c r="A33" s="506"/>
      <c r="B33" s="503"/>
      <c r="C33" s="503"/>
      <c r="D33" s="503"/>
      <c r="E33" s="503"/>
      <c r="F33" s="250"/>
      <c r="G33" s="250"/>
      <c r="H33" s="250"/>
      <c r="I33" s="95"/>
    </row>
    <row r="34" spans="1:9" s="54" customFormat="1" x14ac:dyDescent="0.25">
      <c r="A34" s="504"/>
      <c r="B34" s="505"/>
      <c r="C34" s="505"/>
      <c r="D34" s="505"/>
      <c r="E34" s="505"/>
      <c r="F34" s="251"/>
      <c r="G34" s="251"/>
      <c r="H34" s="251"/>
      <c r="I34" s="119"/>
    </row>
    <row r="35" spans="1:9" x14ac:dyDescent="0.25">
      <c r="A35" s="502"/>
      <c r="B35" s="503"/>
      <c r="C35" s="503"/>
      <c r="D35" s="503"/>
      <c r="E35" s="503"/>
      <c r="F35" s="250"/>
      <c r="G35" s="250"/>
      <c r="H35" s="250"/>
      <c r="I35" s="95"/>
    </row>
    <row r="36" spans="1:9" x14ac:dyDescent="0.25">
      <c r="A36" s="502"/>
      <c r="B36" s="503"/>
      <c r="C36" s="503"/>
      <c r="D36" s="503"/>
      <c r="E36" s="503"/>
      <c r="F36" s="250"/>
      <c r="G36" s="250"/>
      <c r="H36" s="250"/>
      <c r="I36" s="95"/>
    </row>
    <row r="37" spans="1:9" x14ac:dyDescent="0.25">
      <c r="A37" s="510"/>
      <c r="B37" s="511"/>
      <c r="C37" s="511"/>
      <c r="D37" s="511"/>
      <c r="E37" s="512"/>
      <c r="F37" s="250"/>
      <c r="G37" s="250"/>
      <c r="H37" s="250"/>
      <c r="I37" s="95"/>
    </row>
    <row r="38" spans="1:9" x14ac:dyDescent="0.25">
      <c r="A38" s="504"/>
      <c r="B38" s="503"/>
      <c r="C38" s="503"/>
      <c r="D38" s="503"/>
      <c r="E38" s="503"/>
      <c r="F38" s="251"/>
      <c r="G38" s="251"/>
      <c r="H38" s="251"/>
      <c r="I38" s="95"/>
    </row>
    <row r="39" spans="1:9" s="54" customFormat="1" x14ac:dyDescent="0.25">
      <c r="A39" s="504"/>
      <c r="B39" s="505"/>
      <c r="C39" s="505"/>
      <c r="D39" s="505"/>
      <c r="E39" s="505"/>
      <c r="F39" s="251"/>
      <c r="G39" s="251"/>
      <c r="H39" s="251"/>
      <c r="I39" s="119"/>
    </row>
    <row r="40" spans="1:9" x14ac:dyDescent="0.25">
      <c r="A40" s="504" t="s">
        <v>79</v>
      </c>
      <c r="B40" s="505"/>
      <c r="C40" s="505"/>
      <c r="D40" s="505"/>
      <c r="E40" s="505"/>
      <c r="F40" s="251">
        <f>SUM(F24,F28)</f>
        <v>3357</v>
      </c>
      <c r="G40" s="251">
        <f t="shared" ref="G40:H40" si="0">SUM(G24,G28)</f>
        <v>68</v>
      </c>
      <c r="H40" s="251">
        <f t="shared" si="0"/>
        <v>3425</v>
      </c>
      <c r="I40" s="251"/>
    </row>
    <row r="41" spans="1:9" x14ac:dyDescent="0.25">
      <c r="A41" s="506"/>
      <c r="B41" s="503"/>
      <c r="C41" s="503"/>
      <c r="D41" s="503"/>
      <c r="E41" s="503"/>
      <c r="F41" s="94"/>
      <c r="G41" s="94"/>
      <c r="H41" s="94"/>
      <c r="I41" s="95"/>
    </row>
    <row r="42" spans="1:9" ht="13.8" thickBot="1" x14ac:dyDescent="0.3">
      <c r="A42" s="508"/>
      <c r="B42" s="509"/>
      <c r="C42" s="509"/>
      <c r="D42" s="509"/>
      <c r="E42" s="509"/>
      <c r="F42" s="120"/>
      <c r="G42" s="120"/>
      <c r="H42" s="120"/>
      <c r="I42" s="121"/>
    </row>
  </sheetData>
  <mergeCells count="23">
    <mergeCell ref="A16:I16"/>
    <mergeCell ref="A18:I18"/>
    <mergeCell ref="A19:I19"/>
    <mergeCell ref="A23:E23"/>
    <mergeCell ref="A42:E42"/>
    <mergeCell ref="A41:E41"/>
    <mergeCell ref="A37:E37"/>
    <mergeCell ref="A24:E24"/>
    <mergeCell ref="A38:E38"/>
    <mergeCell ref="A39:E39"/>
    <mergeCell ref="A40:E40"/>
    <mergeCell ref="A33:E33"/>
    <mergeCell ref="A34:E34"/>
    <mergeCell ref="A29:E29"/>
    <mergeCell ref="A25:E25"/>
    <mergeCell ref="A26:E26"/>
    <mergeCell ref="A27:E27"/>
    <mergeCell ref="A28:E28"/>
    <mergeCell ref="A35:E35"/>
    <mergeCell ref="A36:E36"/>
    <mergeCell ref="A30:E30"/>
    <mergeCell ref="A31:E31"/>
    <mergeCell ref="A32:E32"/>
  </mergeCells>
  <phoneticPr fontId="7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1"/>
  <sheetViews>
    <sheetView tabSelected="1" workbookViewId="0">
      <selection activeCell="F24" sqref="F24"/>
    </sheetView>
  </sheetViews>
  <sheetFormatPr defaultColWidth="9.109375" defaultRowHeight="13.2" x14ac:dyDescent="0.25"/>
  <cols>
    <col min="1" max="3" width="9.109375" style="53"/>
    <col min="4" max="4" width="10.44140625" style="53" customWidth="1"/>
    <col min="5" max="9" width="9.109375" style="53"/>
    <col min="10" max="10" width="7.88671875" style="53" customWidth="1"/>
    <col min="11" max="16384" width="9.109375" style="53"/>
  </cols>
  <sheetData>
    <row r="1" spans="1:10" x14ac:dyDescent="0.25">
      <c r="A1" s="109"/>
      <c r="B1" s="109"/>
      <c r="C1" s="109"/>
      <c r="D1" s="109"/>
      <c r="E1" s="109"/>
    </row>
    <row r="2" spans="1:10" x14ac:dyDescent="0.25">
      <c r="B2" s="54" t="s">
        <v>54</v>
      </c>
      <c r="H2" s="417"/>
      <c r="I2" s="417"/>
      <c r="J2" s="417"/>
    </row>
    <row r="3" spans="1:10" x14ac:dyDescent="0.25">
      <c r="A3" s="146"/>
      <c r="B3" s="146"/>
      <c r="C3" s="146"/>
      <c r="D3" s="146"/>
      <c r="E3" s="146"/>
    </row>
    <row r="4" spans="1:10" x14ac:dyDescent="0.25">
      <c r="A4" s="145"/>
      <c r="B4" s="145"/>
      <c r="C4" s="145" t="s">
        <v>296</v>
      </c>
      <c r="H4" s="418"/>
      <c r="I4" s="418"/>
      <c r="J4" s="418"/>
    </row>
    <row r="5" spans="1:10" x14ac:dyDescent="0.25">
      <c r="A5" s="145"/>
      <c r="B5" s="145"/>
      <c r="C5" s="145"/>
      <c r="H5" s="418"/>
      <c r="I5" s="418"/>
      <c r="J5" s="418"/>
    </row>
    <row r="6" spans="1:10" x14ac:dyDescent="0.25">
      <c r="B6" s="54" t="s">
        <v>169</v>
      </c>
      <c r="D6" s="147"/>
      <c r="H6" s="418"/>
      <c r="I6" s="418"/>
      <c r="J6" s="418"/>
    </row>
    <row r="7" spans="1:10" x14ac:dyDescent="0.25">
      <c r="A7" s="58"/>
      <c r="B7" s="58"/>
      <c r="C7" s="58"/>
      <c r="D7" s="58"/>
      <c r="F7" s="53" t="s">
        <v>24</v>
      </c>
      <c r="H7" s="63"/>
      <c r="I7" s="69"/>
      <c r="J7" s="69"/>
    </row>
    <row r="8" spans="1:10" ht="13.8" thickBot="1" x14ac:dyDescent="0.3">
      <c r="A8" s="58"/>
      <c r="B8" s="58"/>
      <c r="C8" s="58"/>
      <c r="D8" s="58"/>
      <c r="H8" s="416"/>
      <c r="I8" s="416"/>
      <c r="J8" s="416"/>
    </row>
    <row r="9" spans="1:10" ht="13.8" thickBot="1" x14ac:dyDescent="0.3">
      <c r="A9" s="318" t="s">
        <v>59</v>
      </c>
      <c r="B9" s="337"/>
      <c r="C9" s="338"/>
      <c r="D9" s="349"/>
      <c r="E9" s="354" t="s">
        <v>231</v>
      </c>
      <c r="F9" s="354" t="s">
        <v>243</v>
      </c>
      <c r="G9" s="339" t="s">
        <v>243</v>
      </c>
      <c r="H9" s="416"/>
      <c r="I9" s="416"/>
      <c r="J9" s="416"/>
    </row>
    <row r="10" spans="1:10" x14ac:dyDescent="0.25">
      <c r="A10" s="342" t="s">
        <v>206</v>
      </c>
      <c r="B10" s="343"/>
      <c r="C10" s="344"/>
      <c r="D10" s="350"/>
      <c r="E10" s="355">
        <v>200</v>
      </c>
      <c r="F10" s="355">
        <v>0</v>
      </c>
      <c r="G10" s="345">
        <v>200</v>
      </c>
      <c r="H10" s="52"/>
      <c r="I10" s="141"/>
      <c r="J10" s="52"/>
    </row>
    <row r="11" spans="1:10" x14ac:dyDescent="0.25">
      <c r="A11" s="124" t="s">
        <v>297</v>
      </c>
      <c r="B11" s="348"/>
      <c r="C11" s="122"/>
      <c r="D11" s="353"/>
      <c r="E11" s="94">
        <v>2400</v>
      </c>
      <c r="F11" s="94">
        <v>0</v>
      </c>
      <c r="G11" s="323">
        <v>2400</v>
      </c>
      <c r="H11" s="52"/>
      <c r="I11" s="141"/>
      <c r="J11" s="52"/>
    </row>
    <row r="12" spans="1:10" ht="12.75" hidden="1" customHeight="1" x14ac:dyDescent="0.25">
      <c r="A12" s="340" t="s">
        <v>297</v>
      </c>
      <c r="B12" s="347"/>
      <c r="C12" s="211"/>
      <c r="D12" s="352"/>
      <c r="E12" s="139">
        <v>2200</v>
      </c>
      <c r="F12" s="139">
        <v>0</v>
      </c>
      <c r="G12" s="322">
        <v>2200</v>
      </c>
      <c r="H12" s="52"/>
      <c r="I12" s="141"/>
      <c r="J12" s="52"/>
    </row>
    <row r="13" spans="1:10" x14ac:dyDescent="0.25">
      <c r="A13" s="340"/>
      <c r="B13" s="147"/>
      <c r="C13" s="52"/>
      <c r="D13" s="351"/>
      <c r="E13" s="49"/>
      <c r="F13" s="49"/>
      <c r="G13" s="300"/>
      <c r="H13" s="52"/>
      <c r="I13" s="141"/>
      <c r="J13" s="52"/>
    </row>
    <row r="14" spans="1:10" ht="12.75" hidden="1" customHeight="1" x14ac:dyDescent="0.25">
      <c r="A14" s="340"/>
      <c r="B14" s="52"/>
      <c r="C14" s="52"/>
      <c r="D14" s="351"/>
      <c r="E14" s="49"/>
      <c r="F14" s="49"/>
      <c r="G14" s="300"/>
      <c r="H14" s="52"/>
      <c r="I14" s="141"/>
      <c r="J14" s="52"/>
    </row>
    <row r="15" spans="1:10" ht="12.75" hidden="1" customHeight="1" x14ac:dyDescent="0.25">
      <c r="A15" s="340"/>
      <c r="B15" s="52"/>
      <c r="C15" s="52"/>
      <c r="D15" s="351"/>
      <c r="E15" s="49"/>
      <c r="F15" s="49"/>
      <c r="G15" s="300"/>
      <c r="H15" s="52"/>
      <c r="I15" s="141"/>
      <c r="J15" s="52"/>
    </row>
    <row r="16" spans="1:10" ht="12.75" hidden="1" customHeight="1" x14ac:dyDescent="0.25">
      <c r="A16" s="340"/>
      <c r="B16" s="52"/>
      <c r="C16" s="52"/>
      <c r="D16" s="351"/>
      <c r="E16" s="49"/>
      <c r="F16" s="49"/>
      <c r="G16" s="300"/>
      <c r="H16" s="52"/>
      <c r="I16" s="141"/>
      <c r="J16" s="52"/>
    </row>
    <row r="17" spans="1:17" ht="12.75" hidden="1" customHeight="1" x14ac:dyDescent="0.25">
      <c r="A17" s="346" t="s">
        <v>232</v>
      </c>
      <c r="B17" s="52"/>
      <c r="C17" s="52"/>
      <c r="D17" s="351"/>
      <c r="E17" s="49"/>
      <c r="F17" s="49"/>
      <c r="G17" s="300"/>
      <c r="H17" s="52"/>
      <c r="I17" s="141"/>
      <c r="J17" s="52"/>
    </row>
    <row r="18" spans="1:17" ht="12.75" hidden="1" customHeight="1" x14ac:dyDescent="0.25">
      <c r="A18" s="124"/>
      <c r="B18" s="347"/>
      <c r="C18" s="211"/>
      <c r="D18" s="352"/>
      <c r="E18" s="139"/>
      <c r="F18" s="139"/>
      <c r="G18" s="322"/>
      <c r="H18" s="52"/>
      <c r="I18" s="141"/>
      <c r="J18" s="52"/>
    </row>
    <row r="19" spans="1:17" x14ac:dyDescent="0.25">
      <c r="A19" s="124"/>
      <c r="B19" s="122"/>
      <c r="C19" s="122"/>
      <c r="D19" s="353"/>
      <c r="E19" s="94"/>
      <c r="F19" s="94"/>
      <c r="G19" s="323"/>
      <c r="H19" s="52"/>
      <c r="I19" s="141"/>
      <c r="J19" s="52"/>
    </row>
    <row r="20" spans="1:17" ht="13.8" thickBot="1" x14ac:dyDescent="0.3">
      <c r="A20" s="419"/>
      <c r="B20" s="420"/>
      <c r="C20" s="46"/>
      <c r="D20" s="421"/>
      <c r="E20" s="48"/>
      <c r="F20" s="48"/>
      <c r="G20" s="422"/>
      <c r="H20" s="52"/>
      <c r="I20" s="141"/>
      <c r="J20" s="52"/>
    </row>
    <row r="21" spans="1:17" ht="13.8" thickBot="1" x14ac:dyDescent="0.3">
      <c r="A21" s="317" t="s">
        <v>149</v>
      </c>
      <c r="B21" s="337"/>
      <c r="C21" s="338"/>
      <c r="D21" s="349"/>
      <c r="E21" s="354">
        <v>2400</v>
      </c>
      <c r="F21" s="354">
        <v>0</v>
      </c>
      <c r="G21" s="339">
        <v>2400</v>
      </c>
      <c r="H21" s="52"/>
      <c r="I21" s="141"/>
      <c r="J21" s="52"/>
    </row>
    <row r="22" spans="1:17" x14ac:dyDescent="0.25">
      <c r="A22" s="340"/>
      <c r="B22" s="147"/>
      <c r="C22" s="52"/>
      <c r="D22" s="141"/>
      <c r="E22" s="52"/>
      <c r="F22" s="52"/>
      <c r="G22" s="52"/>
      <c r="H22" s="52"/>
      <c r="I22" s="141"/>
      <c r="J22" s="52"/>
    </row>
    <row r="23" spans="1:17" ht="13.5" hidden="1" customHeight="1" thickBot="1" x14ac:dyDescent="0.3">
      <c r="A23" s="317" t="s">
        <v>233</v>
      </c>
      <c r="B23" s="341"/>
      <c r="C23" s="215"/>
      <c r="D23" s="423"/>
      <c r="E23" s="424">
        <f>SUM(E10:E22)</f>
        <v>7200</v>
      </c>
      <c r="F23" s="424">
        <f>SUM(F10:F22)</f>
        <v>0</v>
      </c>
      <c r="G23" s="424">
        <f>SUM(G10:G22)</f>
        <v>7200</v>
      </c>
      <c r="H23" s="52"/>
      <c r="I23" s="141"/>
      <c r="J23" s="52"/>
    </row>
    <row r="24" spans="1:17" x14ac:dyDescent="0.25">
      <c r="A24" s="52"/>
      <c r="B24" s="147"/>
      <c r="C24" s="52"/>
      <c r="D24" s="141"/>
      <c r="H24" s="52"/>
      <c r="I24" s="141"/>
      <c r="J24" s="52"/>
    </row>
    <row r="25" spans="1:17" s="54" customFormat="1" x14ac:dyDescent="0.25">
      <c r="A25" s="52"/>
      <c r="B25" s="147"/>
      <c r="C25" s="52"/>
      <c r="D25" s="141"/>
      <c r="E25" s="53"/>
      <c r="F25" s="53"/>
      <c r="G25" s="53"/>
      <c r="H25" s="85"/>
      <c r="I25" s="141"/>
      <c r="J25" s="51"/>
    </row>
    <row r="26" spans="1:17" x14ac:dyDescent="0.25">
      <c r="A26" s="51"/>
      <c r="B26" s="51"/>
      <c r="C26" s="51"/>
      <c r="D26" s="112"/>
      <c r="E26" s="54"/>
      <c r="F26" s="54"/>
      <c r="G26" s="54"/>
      <c r="H26" s="52"/>
      <c r="I26" s="141"/>
      <c r="J26" s="52"/>
    </row>
    <row r="27" spans="1:17" x14ac:dyDescent="0.25">
      <c r="B27" s="518"/>
      <c r="C27" s="518"/>
      <c r="D27" s="518"/>
      <c r="E27" s="518"/>
      <c r="F27" s="52"/>
      <c r="G27" s="52"/>
      <c r="H27" s="52"/>
      <c r="I27" s="141"/>
      <c r="J27" s="52"/>
    </row>
    <row r="28" spans="1:17" s="54" customFormat="1" x14ac:dyDescent="0.25">
      <c r="B28" s="437"/>
      <c r="C28" s="437"/>
      <c r="D28" s="437"/>
      <c r="E28" s="437"/>
      <c r="F28" s="51"/>
      <c r="G28" s="51"/>
      <c r="H28" s="51"/>
      <c r="I28" s="141"/>
      <c r="J28" s="51"/>
      <c r="K28" s="53"/>
      <c r="L28" s="53"/>
      <c r="M28" s="53"/>
      <c r="N28" s="53"/>
      <c r="O28" s="53"/>
      <c r="P28" s="53"/>
      <c r="Q28" s="53"/>
    </row>
    <row r="29" spans="1:17" x14ac:dyDescent="0.25">
      <c r="B29" s="52"/>
      <c r="C29" s="52"/>
      <c r="D29" s="52"/>
      <c r="E29" s="52"/>
      <c r="F29" s="52"/>
      <c r="G29" s="52"/>
      <c r="H29" s="52"/>
      <c r="I29" s="52"/>
    </row>
    <row r="30" spans="1:17" x14ac:dyDescent="0.25">
      <c r="B30" s="52"/>
      <c r="C30" s="52"/>
      <c r="D30" s="52"/>
      <c r="E30" s="52"/>
      <c r="F30" s="52"/>
      <c r="G30" s="52"/>
      <c r="H30" s="52"/>
      <c r="I30" s="52"/>
    </row>
    <row r="31" spans="1:17" x14ac:dyDescent="0.25">
      <c r="B31" s="52"/>
      <c r="C31" s="52"/>
      <c r="D31" s="52"/>
      <c r="E31" s="52"/>
      <c r="F31" s="52"/>
      <c r="G31" s="52"/>
      <c r="H31" s="52"/>
      <c r="I31" s="52"/>
    </row>
  </sheetData>
  <mergeCells count="2">
    <mergeCell ref="B28:E28"/>
    <mergeCell ref="B27:E27"/>
  </mergeCells>
  <phoneticPr fontId="7" type="noConversion"/>
  <pageMargins left="0.75" right="0.75" top="1" bottom="1" header="0.5" footer="0.5"/>
  <pageSetup paperSize="9" scale="95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K117"/>
  <sheetViews>
    <sheetView topLeftCell="A2" workbookViewId="0">
      <selection activeCell="A29" sqref="A29:D29"/>
    </sheetView>
  </sheetViews>
  <sheetFormatPr defaultColWidth="9.109375" defaultRowHeight="13.2" x14ac:dyDescent="0.25"/>
  <cols>
    <col min="1" max="16384" width="9.109375" style="53"/>
  </cols>
  <sheetData>
    <row r="3" spans="1:11" x14ac:dyDescent="0.25">
      <c r="A3" s="507" t="s">
        <v>55</v>
      </c>
      <c r="B3" s="507"/>
      <c r="C3" s="507"/>
      <c r="D3" s="507"/>
      <c r="E3" s="507"/>
      <c r="F3" s="507"/>
      <c r="G3" s="507"/>
      <c r="H3" s="507"/>
      <c r="I3" s="507"/>
      <c r="J3" s="109"/>
    </row>
    <row r="5" spans="1:11" x14ac:dyDescent="0.25">
      <c r="A5" s="507" t="s">
        <v>298</v>
      </c>
      <c r="B5" s="507"/>
      <c r="C5" s="507"/>
      <c r="D5" s="507"/>
      <c r="E5" s="507"/>
      <c r="F5" s="507"/>
      <c r="G5" s="507"/>
      <c r="H5" s="507"/>
      <c r="I5" s="507"/>
      <c r="J5" s="116"/>
      <c r="K5" s="116"/>
    </row>
    <row r="6" spans="1:1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1" x14ac:dyDescent="0.25">
      <c r="A7" s="117"/>
      <c r="B7" s="293" t="s">
        <v>145</v>
      </c>
      <c r="C7" s="117"/>
      <c r="D7" s="117"/>
      <c r="E7" s="117"/>
      <c r="F7" s="117"/>
      <c r="G7" s="117"/>
      <c r="H7" s="117"/>
      <c r="I7" s="117"/>
      <c r="J7" s="117"/>
    </row>
    <row r="8" spans="1:11" ht="13.8" thickBot="1" x14ac:dyDescent="0.3">
      <c r="G8" s="374" t="s">
        <v>22</v>
      </c>
    </row>
    <row r="9" spans="1:11" s="54" customFormat="1" ht="13.8" thickBot="1" x14ac:dyDescent="0.3">
      <c r="A9" s="529" t="s">
        <v>16</v>
      </c>
      <c r="B9" s="467"/>
      <c r="C9" s="467"/>
      <c r="D9" s="467"/>
      <c r="E9" s="138" t="s">
        <v>6</v>
      </c>
      <c r="F9" s="138" t="s">
        <v>7</v>
      </c>
      <c r="G9" s="114" t="s">
        <v>7</v>
      </c>
      <c r="H9" s="115"/>
      <c r="I9" s="58"/>
      <c r="J9" s="58"/>
    </row>
    <row r="10" spans="1:11" x14ac:dyDescent="0.25">
      <c r="A10" s="530"/>
      <c r="B10" s="531"/>
      <c r="C10" s="531"/>
      <c r="D10" s="531"/>
      <c r="E10" s="139"/>
      <c r="F10" s="139"/>
      <c r="G10" s="139"/>
      <c r="H10" s="140"/>
      <c r="I10" s="52"/>
      <c r="J10" s="52"/>
      <c r="K10" s="52"/>
    </row>
    <row r="11" spans="1:11" x14ac:dyDescent="0.25">
      <c r="A11" s="522" t="s">
        <v>52</v>
      </c>
      <c r="B11" s="523"/>
      <c r="C11" s="523"/>
      <c r="D11" s="523"/>
      <c r="E11" s="118">
        <v>10795</v>
      </c>
      <c r="F11" s="118">
        <v>0</v>
      </c>
      <c r="G11" s="118">
        <v>10795</v>
      </c>
      <c r="H11" s="95"/>
      <c r="I11" s="52"/>
      <c r="J11" s="52"/>
      <c r="K11" s="52"/>
    </row>
    <row r="12" spans="1:11" hidden="1" x14ac:dyDescent="0.25">
      <c r="A12" s="124"/>
      <c r="B12" s="122"/>
      <c r="C12" s="122"/>
      <c r="D12" s="122"/>
      <c r="E12" s="94"/>
      <c r="F12" s="94"/>
      <c r="G12" s="94"/>
      <c r="H12" s="95"/>
      <c r="I12" s="52"/>
      <c r="J12" s="141"/>
      <c r="K12" s="52"/>
    </row>
    <row r="13" spans="1:11" hidden="1" x14ac:dyDescent="0.25">
      <c r="A13" s="124"/>
      <c r="B13" s="122"/>
      <c r="C13" s="122"/>
      <c r="D13" s="122"/>
      <c r="E13" s="94"/>
      <c r="F13" s="94"/>
      <c r="G13" s="94"/>
      <c r="H13" s="95"/>
      <c r="I13" s="52"/>
      <c r="J13" s="141"/>
      <c r="K13" s="52"/>
    </row>
    <row r="14" spans="1:11" hidden="1" x14ac:dyDescent="0.25">
      <c r="A14" s="124"/>
      <c r="B14" s="122"/>
      <c r="C14" s="122"/>
      <c r="D14" s="122"/>
      <c r="E14" s="94"/>
      <c r="F14" s="94"/>
      <c r="G14" s="94"/>
      <c r="H14" s="95"/>
      <c r="I14" s="52"/>
      <c r="J14" s="141"/>
      <c r="K14" s="52"/>
    </row>
    <row r="15" spans="1:11" x14ac:dyDescent="0.25">
      <c r="A15" s="524" t="s">
        <v>299</v>
      </c>
      <c r="B15" s="525"/>
      <c r="C15" s="525"/>
      <c r="D15" s="526"/>
      <c r="E15" s="94">
        <v>10795</v>
      </c>
      <c r="F15" s="94">
        <v>0</v>
      </c>
      <c r="G15" s="94">
        <v>10795</v>
      </c>
      <c r="H15" s="95"/>
      <c r="I15" s="52"/>
      <c r="J15" s="141"/>
      <c r="K15" s="52"/>
    </row>
    <row r="16" spans="1:11" x14ac:dyDescent="0.25">
      <c r="A16" s="524"/>
      <c r="B16" s="525"/>
      <c r="C16" s="525"/>
      <c r="D16" s="526"/>
      <c r="E16" s="94"/>
      <c r="F16" s="94"/>
      <c r="G16" s="94"/>
      <c r="H16" s="95"/>
      <c r="I16" s="52"/>
      <c r="J16" s="141"/>
      <c r="K16" s="52"/>
    </row>
    <row r="17" spans="1:11" s="54" customFormat="1" x14ac:dyDescent="0.25">
      <c r="A17" s="519"/>
      <c r="B17" s="520"/>
      <c r="C17" s="520"/>
      <c r="D17" s="520"/>
      <c r="E17" s="118"/>
      <c r="F17" s="118"/>
      <c r="G17" s="118"/>
      <c r="H17" s="119"/>
      <c r="I17" s="51"/>
      <c r="J17" s="141"/>
      <c r="K17" s="51"/>
    </row>
    <row r="18" spans="1:11" x14ac:dyDescent="0.25">
      <c r="A18" s="524"/>
      <c r="B18" s="525"/>
      <c r="C18" s="525"/>
      <c r="D18" s="525"/>
      <c r="E18" s="94"/>
      <c r="F18" s="94"/>
      <c r="G18" s="94"/>
      <c r="H18" s="95"/>
      <c r="I18" s="52"/>
      <c r="J18" s="141"/>
      <c r="K18" s="52"/>
    </row>
    <row r="19" spans="1:11" x14ac:dyDescent="0.25">
      <c r="A19" s="522"/>
      <c r="B19" s="523"/>
      <c r="C19" s="523"/>
      <c r="D19" s="523"/>
      <c r="E19" s="94"/>
      <c r="F19" s="94"/>
      <c r="G19" s="94"/>
      <c r="H19" s="95"/>
      <c r="I19" s="52"/>
      <c r="J19" s="141"/>
      <c r="K19" s="52"/>
    </row>
    <row r="20" spans="1:11" x14ac:dyDescent="0.25">
      <c r="A20" s="522" t="s">
        <v>53</v>
      </c>
      <c r="B20" s="523"/>
      <c r="C20" s="523"/>
      <c r="D20" s="523"/>
      <c r="E20" s="118">
        <v>0</v>
      </c>
      <c r="F20" s="118">
        <v>382</v>
      </c>
      <c r="G20" s="118">
        <v>382</v>
      </c>
      <c r="H20" s="95"/>
      <c r="I20" s="52"/>
      <c r="J20" s="141"/>
      <c r="K20" s="52"/>
    </row>
    <row r="21" spans="1:11" hidden="1" x14ac:dyDescent="0.25">
      <c r="A21" s="142"/>
      <c r="B21" s="122"/>
      <c r="C21" s="122"/>
      <c r="D21" s="122"/>
      <c r="E21" s="94"/>
      <c r="F21" s="94"/>
      <c r="G21" s="94"/>
      <c r="H21" s="95"/>
      <c r="I21" s="52"/>
      <c r="J21" s="141"/>
      <c r="K21" s="52"/>
    </row>
    <row r="22" spans="1:11" hidden="1" x14ac:dyDescent="0.25">
      <c r="A22" s="142"/>
      <c r="B22" s="123"/>
      <c r="C22" s="123"/>
      <c r="D22" s="123"/>
      <c r="E22" s="87"/>
      <c r="F22" s="87"/>
      <c r="G22" s="87"/>
      <c r="H22" s="95"/>
      <c r="I22" s="52"/>
      <c r="J22" s="141"/>
      <c r="K22" s="52"/>
    </row>
    <row r="23" spans="1:11" x14ac:dyDescent="0.25">
      <c r="A23" s="527" t="s">
        <v>300</v>
      </c>
      <c r="B23" s="528"/>
      <c r="C23" s="528"/>
      <c r="D23" s="528"/>
      <c r="E23" s="94">
        <v>0</v>
      </c>
      <c r="F23" s="94">
        <v>382</v>
      </c>
      <c r="G23" s="94">
        <v>382</v>
      </c>
      <c r="H23" s="95"/>
      <c r="I23" s="52"/>
      <c r="J23" s="141"/>
      <c r="K23" s="52"/>
    </row>
    <row r="24" spans="1:11" x14ac:dyDescent="0.25">
      <c r="A24" s="524" t="s">
        <v>301</v>
      </c>
      <c r="B24" s="525"/>
      <c r="C24" s="525"/>
      <c r="D24" s="525"/>
      <c r="E24" s="94"/>
      <c r="F24" s="94"/>
      <c r="G24" s="94"/>
      <c r="H24" s="95"/>
      <c r="I24" s="52"/>
      <c r="J24" s="141"/>
      <c r="K24" s="52"/>
    </row>
    <row r="25" spans="1:11" x14ac:dyDescent="0.25">
      <c r="A25" s="524" t="s">
        <v>302</v>
      </c>
      <c r="B25" s="525"/>
      <c r="C25" s="525"/>
      <c r="D25" s="526"/>
      <c r="E25" s="94"/>
      <c r="F25" s="94"/>
      <c r="G25" s="94"/>
      <c r="H25" s="95"/>
      <c r="I25" s="52"/>
      <c r="J25" s="141"/>
      <c r="K25" s="52"/>
    </row>
    <row r="26" spans="1:11" x14ac:dyDescent="0.25">
      <c r="A26" s="524" t="s">
        <v>303</v>
      </c>
      <c r="B26" s="525"/>
      <c r="C26" s="525"/>
      <c r="D26" s="526"/>
      <c r="E26" s="94"/>
      <c r="F26" s="94"/>
      <c r="G26" s="94"/>
      <c r="H26" s="95"/>
      <c r="I26" s="52"/>
      <c r="J26" s="141"/>
      <c r="K26" s="52"/>
    </row>
    <row r="27" spans="1:11" s="54" customFormat="1" x14ac:dyDescent="0.25">
      <c r="A27" s="519" t="s">
        <v>14</v>
      </c>
      <c r="B27" s="520"/>
      <c r="C27" s="520"/>
      <c r="D27" s="520"/>
      <c r="E27" s="118">
        <f>SUM(E11,E20)</f>
        <v>10795</v>
      </c>
      <c r="F27" s="118">
        <f t="shared" ref="F27:G27" si="0">SUM(F11,F20)</f>
        <v>382</v>
      </c>
      <c r="G27" s="118">
        <f t="shared" si="0"/>
        <v>11177</v>
      </c>
      <c r="H27" s="119"/>
      <c r="I27" s="51"/>
      <c r="J27" s="112"/>
      <c r="K27" s="51"/>
    </row>
    <row r="28" spans="1:11" x14ac:dyDescent="0.25">
      <c r="A28" s="521"/>
      <c r="B28" s="511"/>
      <c r="C28" s="511"/>
      <c r="D28" s="511"/>
      <c r="E28" s="94"/>
      <c r="F28" s="94"/>
      <c r="G28" s="94"/>
      <c r="H28" s="95"/>
      <c r="I28" s="52"/>
      <c r="J28" s="141"/>
      <c r="K28" s="52"/>
    </row>
    <row r="29" spans="1:11" s="54" customFormat="1" ht="13.8" thickBot="1" x14ac:dyDescent="0.3">
      <c r="A29" s="457"/>
      <c r="B29" s="458"/>
      <c r="C29" s="458"/>
      <c r="D29" s="458"/>
      <c r="E29" s="106"/>
      <c r="F29" s="106"/>
      <c r="G29" s="106"/>
      <c r="H29" s="107"/>
      <c r="I29" s="51"/>
      <c r="J29" s="141"/>
      <c r="K29" s="51"/>
    </row>
    <row r="30" spans="1:1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141"/>
      <c r="K30" s="52"/>
    </row>
    <row r="31" spans="1:11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141"/>
      <c r="K31" s="52"/>
    </row>
    <row r="32" spans="1:11" x14ac:dyDescent="0.25">
      <c r="A32" s="143"/>
      <c r="B32" s="52"/>
      <c r="C32" s="52"/>
      <c r="D32" s="52"/>
      <c r="E32" s="52"/>
      <c r="F32" s="52"/>
      <c r="G32" s="52"/>
      <c r="H32" s="52"/>
      <c r="I32" s="52"/>
      <c r="J32" s="141"/>
      <c r="K32" s="52"/>
    </row>
    <row r="33" spans="1:1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141"/>
      <c r="K33" s="52"/>
    </row>
    <row r="34" spans="1:11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141"/>
      <c r="K34" s="52"/>
    </row>
    <row r="35" spans="1:11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141"/>
      <c r="K35" s="52"/>
    </row>
    <row r="36" spans="1:1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141"/>
      <c r="K36" s="52"/>
    </row>
    <row r="37" spans="1:1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141"/>
      <c r="K37" s="52"/>
    </row>
    <row r="38" spans="1:1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141"/>
      <c r="K38" s="52"/>
    </row>
    <row r="39" spans="1:1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141"/>
      <c r="K39" s="52"/>
    </row>
    <row r="40" spans="1:11" s="54" customForma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141"/>
      <c r="K40" s="51"/>
    </row>
    <row r="41" spans="1:1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141"/>
    </row>
    <row r="42" spans="1:1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141"/>
    </row>
    <row r="43" spans="1:1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141"/>
    </row>
    <row r="44" spans="1:11" x14ac:dyDescent="0.25">
      <c r="A44" s="143"/>
      <c r="B44" s="52"/>
      <c r="C44" s="52"/>
      <c r="D44" s="52"/>
      <c r="E44" s="52"/>
      <c r="F44" s="52"/>
      <c r="G44" s="52"/>
      <c r="H44" s="52"/>
      <c r="I44" s="52"/>
      <c r="J44" s="141"/>
    </row>
    <row r="45" spans="1:1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141"/>
    </row>
    <row r="46" spans="1:11" x14ac:dyDescent="0.25">
      <c r="A46" s="52"/>
      <c r="B46" s="52"/>
      <c r="C46" s="51"/>
      <c r="D46" s="51"/>
      <c r="E46" s="51"/>
      <c r="F46" s="51"/>
      <c r="G46" s="51"/>
      <c r="H46" s="52"/>
      <c r="I46" s="52"/>
      <c r="J46" s="141"/>
    </row>
    <row r="47" spans="1:11" x14ac:dyDescent="0.25">
      <c r="A47" s="52"/>
      <c r="B47" s="52"/>
      <c r="C47" s="51"/>
      <c r="D47" s="51"/>
      <c r="E47" s="51"/>
      <c r="F47" s="51"/>
      <c r="G47" s="51"/>
      <c r="H47" s="52"/>
      <c r="I47" s="52"/>
      <c r="J47" s="141"/>
    </row>
    <row r="48" spans="1:11" x14ac:dyDescent="0.25">
      <c r="A48" s="52"/>
      <c r="B48" s="52"/>
      <c r="C48" s="51"/>
      <c r="D48" s="51"/>
      <c r="E48" s="51"/>
      <c r="F48" s="51"/>
      <c r="G48" s="51"/>
      <c r="H48" s="52"/>
      <c r="I48" s="52"/>
      <c r="J48" s="141"/>
    </row>
    <row r="49" spans="1:10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141"/>
    </row>
    <row r="50" spans="1:10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141"/>
    </row>
    <row r="51" spans="1:10" hidden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141"/>
    </row>
    <row r="52" spans="1:10" hidden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141"/>
    </row>
    <row r="53" spans="1:10" hidden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141"/>
    </row>
    <row r="54" spans="1:10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141"/>
    </row>
    <row r="55" spans="1:10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141"/>
    </row>
    <row r="56" spans="1:10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141"/>
    </row>
    <row r="57" spans="1:10" s="54" customForma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141"/>
    </row>
    <row r="58" spans="1:10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141"/>
    </row>
    <row r="59" spans="1:10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141"/>
    </row>
    <row r="60" spans="1:10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141"/>
    </row>
    <row r="61" spans="1:10" x14ac:dyDescent="0.25">
      <c r="J61" s="141"/>
    </row>
    <row r="62" spans="1:10" x14ac:dyDescent="0.25">
      <c r="J62" s="141"/>
    </row>
    <row r="63" spans="1:10" x14ac:dyDescent="0.25">
      <c r="J63" s="141"/>
    </row>
    <row r="64" spans="1:10" x14ac:dyDescent="0.25">
      <c r="J64" s="141"/>
    </row>
    <row r="65" spans="10:10" x14ac:dyDescent="0.25">
      <c r="J65" s="141"/>
    </row>
    <row r="66" spans="10:10" x14ac:dyDescent="0.25">
      <c r="J66" s="141"/>
    </row>
    <row r="67" spans="10:10" x14ac:dyDescent="0.25">
      <c r="J67" s="141"/>
    </row>
    <row r="68" spans="10:10" x14ac:dyDescent="0.25">
      <c r="J68" s="141"/>
    </row>
    <row r="69" spans="10:10" x14ac:dyDescent="0.25">
      <c r="J69" s="141"/>
    </row>
    <row r="70" spans="10:10" x14ac:dyDescent="0.25">
      <c r="J70" s="141"/>
    </row>
    <row r="71" spans="10:10" x14ac:dyDescent="0.25">
      <c r="J71" s="141"/>
    </row>
    <row r="72" spans="10:10" x14ac:dyDescent="0.25">
      <c r="J72" s="141"/>
    </row>
    <row r="73" spans="10:10" x14ac:dyDescent="0.25">
      <c r="J73" s="141"/>
    </row>
    <row r="74" spans="10:10" x14ac:dyDescent="0.25">
      <c r="J74" s="141"/>
    </row>
    <row r="75" spans="10:10" x14ac:dyDescent="0.25">
      <c r="J75" s="141"/>
    </row>
    <row r="76" spans="10:10" x14ac:dyDescent="0.25">
      <c r="J76" s="141"/>
    </row>
    <row r="77" spans="10:10" x14ac:dyDescent="0.25">
      <c r="J77" s="141"/>
    </row>
    <row r="78" spans="10:10" x14ac:dyDescent="0.25">
      <c r="J78" s="141"/>
    </row>
    <row r="79" spans="10:10" x14ac:dyDescent="0.25">
      <c r="J79" s="141"/>
    </row>
    <row r="80" spans="10:10" x14ac:dyDescent="0.25">
      <c r="J80" s="141"/>
    </row>
    <row r="81" spans="10:10" x14ac:dyDescent="0.25">
      <c r="J81" s="141"/>
    </row>
    <row r="82" spans="10:10" x14ac:dyDescent="0.25">
      <c r="J82" s="141"/>
    </row>
    <row r="83" spans="10:10" x14ac:dyDescent="0.25">
      <c r="J83" s="141"/>
    </row>
    <row r="84" spans="10:10" x14ac:dyDescent="0.25">
      <c r="J84" s="141"/>
    </row>
    <row r="85" spans="10:10" x14ac:dyDescent="0.25">
      <c r="J85" s="141"/>
    </row>
    <row r="86" spans="10:10" x14ac:dyDescent="0.25">
      <c r="J86" s="141"/>
    </row>
    <row r="87" spans="10:10" x14ac:dyDescent="0.25">
      <c r="J87" s="141"/>
    </row>
    <row r="88" spans="10:10" x14ac:dyDescent="0.25">
      <c r="J88" s="141"/>
    </row>
    <row r="89" spans="10:10" x14ac:dyDescent="0.25">
      <c r="J89" s="141"/>
    </row>
    <row r="90" spans="10:10" x14ac:dyDescent="0.25">
      <c r="J90" s="141"/>
    </row>
    <row r="91" spans="10:10" x14ac:dyDescent="0.25">
      <c r="J91" s="141"/>
    </row>
    <row r="92" spans="10:10" x14ac:dyDescent="0.25">
      <c r="J92" s="141"/>
    </row>
    <row r="93" spans="10:10" x14ac:dyDescent="0.25">
      <c r="J93" s="141"/>
    </row>
    <row r="94" spans="10:10" x14ac:dyDescent="0.25">
      <c r="J94" s="141"/>
    </row>
    <row r="95" spans="10:10" x14ac:dyDescent="0.25">
      <c r="J95" s="141"/>
    </row>
    <row r="96" spans="10:10" x14ac:dyDescent="0.25">
      <c r="J96" s="141"/>
    </row>
    <row r="97" spans="10:10" x14ac:dyDescent="0.25">
      <c r="J97" s="141"/>
    </row>
    <row r="98" spans="10:10" x14ac:dyDescent="0.25">
      <c r="J98" s="141"/>
    </row>
    <row r="99" spans="10:10" x14ac:dyDescent="0.25">
      <c r="J99" s="141"/>
    </row>
    <row r="100" spans="10:10" x14ac:dyDescent="0.25">
      <c r="J100" s="141"/>
    </row>
    <row r="101" spans="10:10" x14ac:dyDescent="0.25">
      <c r="J101" s="141"/>
    </row>
    <row r="102" spans="10:10" x14ac:dyDescent="0.25">
      <c r="J102" s="141"/>
    </row>
    <row r="103" spans="10:10" x14ac:dyDescent="0.25">
      <c r="J103" s="141"/>
    </row>
    <row r="104" spans="10:10" x14ac:dyDescent="0.25">
      <c r="J104" s="141"/>
    </row>
    <row r="105" spans="10:10" x14ac:dyDescent="0.25">
      <c r="J105" s="141"/>
    </row>
    <row r="106" spans="10:10" x14ac:dyDescent="0.25">
      <c r="J106" s="141"/>
    </row>
    <row r="107" spans="10:10" x14ac:dyDescent="0.25">
      <c r="J107" s="141"/>
    </row>
    <row r="108" spans="10:10" x14ac:dyDescent="0.25">
      <c r="J108" s="141"/>
    </row>
    <row r="109" spans="10:10" x14ac:dyDescent="0.25">
      <c r="J109" s="141"/>
    </row>
    <row r="110" spans="10:10" x14ac:dyDescent="0.25">
      <c r="J110" s="141"/>
    </row>
    <row r="111" spans="10:10" x14ac:dyDescent="0.25">
      <c r="J111" s="141"/>
    </row>
    <row r="112" spans="10:10" x14ac:dyDescent="0.25">
      <c r="J112" s="141"/>
    </row>
    <row r="113" spans="10:10" x14ac:dyDescent="0.25">
      <c r="J113" s="141"/>
    </row>
    <row r="114" spans="10:10" x14ac:dyDescent="0.25">
      <c r="J114" s="141"/>
    </row>
    <row r="115" spans="10:10" x14ac:dyDescent="0.25">
      <c r="J115" s="141"/>
    </row>
    <row r="116" spans="10:10" x14ac:dyDescent="0.25">
      <c r="J116" s="141"/>
    </row>
    <row r="117" spans="10:10" x14ac:dyDescent="0.25">
      <c r="J117" s="144"/>
    </row>
  </sheetData>
  <mergeCells count="18">
    <mergeCell ref="A3:I3"/>
    <mergeCell ref="A5:I5"/>
    <mergeCell ref="A23:D23"/>
    <mergeCell ref="A24:D24"/>
    <mergeCell ref="A9:D9"/>
    <mergeCell ref="A15:D15"/>
    <mergeCell ref="A10:D10"/>
    <mergeCell ref="A27:D27"/>
    <mergeCell ref="A28:D28"/>
    <mergeCell ref="A29:D29"/>
    <mergeCell ref="A11:D11"/>
    <mergeCell ref="A17:D17"/>
    <mergeCell ref="A18:D18"/>
    <mergeCell ref="A19:D19"/>
    <mergeCell ref="A16:D16"/>
    <mergeCell ref="A20:D20"/>
    <mergeCell ref="A25:D25"/>
    <mergeCell ref="A26:D26"/>
  </mergeCells>
  <phoneticPr fontId="7" type="noConversion"/>
  <pageMargins left="0.75" right="0.75" top="1" bottom="1" header="0.5" footer="0.5"/>
  <pageSetup paperSize="9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9</vt:i4>
      </vt:variant>
    </vt:vector>
  </HeadingPairs>
  <TitlesOfParts>
    <vt:vector size="23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8 . sz. melléklet</vt:lpstr>
      <vt:lpstr>9. sz. melléklet</vt:lpstr>
      <vt:lpstr>10. sz. melléklet</vt:lpstr>
      <vt:lpstr>11. számú melléklet</vt:lpstr>
      <vt:lpstr>12. számú melléklet</vt:lpstr>
      <vt:lpstr>13.számú melléklet</vt:lpstr>
      <vt:lpstr>14.számú melléklet</vt:lpstr>
      <vt:lpstr>'1.számú melléklet'!Nyomtatási_terület</vt:lpstr>
      <vt:lpstr>'10. sz.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'8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2018-05-22T08:24:17Z</cp:lastPrinted>
  <dcterms:created xsi:type="dcterms:W3CDTF">1980-01-04T02:31:36Z</dcterms:created>
  <dcterms:modified xsi:type="dcterms:W3CDTF">2018-05-31T06:52:25Z</dcterms:modified>
</cp:coreProperties>
</file>