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6.2. sz. mell Kornisné Kp." sheetId="1" r:id="rId1"/>
  </sheets>
  <externalReferences>
    <externalReference r:id="rId2"/>
  </externalReferences>
  <definedNames>
    <definedName name="_xlnm.Print_Titles" localSheetId="0">'9.6.2. sz. mell Kornisné Kp.'!$2:$7</definedName>
  </definedNames>
  <calcPr calcId="145621"/>
</workbook>
</file>

<file path=xl/calcChain.xml><?xml version="1.0" encoding="utf-8"?>
<calcChain xmlns="http://schemas.openxmlformats.org/spreadsheetml/2006/main">
  <c r="C53" i="1" l="1"/>
  <c r="C50" i="1"/>
  <c r="C49" i="1"/>
  <c r="C48" i="1"/>
  <c r="C47" i="1"/>
  <c r="C59" i="1" s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<sst xmlns="http://schemas.openxmlformats.org/spreadsheetml/2006/main" count="114" uniqueCount="99">
  <si>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</si>
  <si>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</si>
  <si>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</si>
  <si>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</si>
  <si>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</si>
  <si>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</si>
  <si>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</si>
  <si>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</si>
  <si>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</si>
  <si>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</si>
  <si>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</si>
  <si>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</si>
  <si>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</si>
  <si>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</si>
  <si>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</si>
  <si>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</si>
  <si>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</si>
  <si>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</si>
  <si>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</si>
  <si>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</si>
  <si>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</si>
  <si>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</si>
  <si>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</si>
  <si>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</si>
  <si>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</si>
  <si>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</si>
  <si>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</si>
  <si>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</si>
  <si>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</si>
  <si>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</si>
  <si>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</si>
  <si>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</si>
  <si>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</si>
  <si>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</si>
  <si>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</si>
  <si>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</si>
  <si>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</si>
  <si>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</si>
  <si>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</si>
  <si>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</si>
  <si>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</si>
  <si>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</si>
  <si>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</si>
  <si>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</si>
  <si>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</si>
  <si>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</si>
  <si>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</si>
  <si>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</si>
  <si>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</si>
  <si>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</si>
  <si>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</si>
  <si>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</si>
  <si>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</si>
  <si>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</si>
  <si>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</si>
  <si>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</si>
  <si>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</si>
  <si>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</si>
  <si>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</si>
  <si>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</si>
  <si>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</si>
  <si>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</si>
  <si>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</si>
  <si>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</si>
  <si>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</si>
  <si>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</si>
  <si>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</si>
  <si>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</si>
  <si>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</si>
  <si>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</si>
  <si>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</si>
  <si>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</si>
  <si>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</si>
  <si>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</si>
  <si>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</si>
  <si>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</si>
  <si>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</si>
  <si>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</si>
  <si>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</si>
  <si>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</si>
  <si>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</si>
  <si>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</si>
  <si>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</si>
  <si>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</si>
  <si>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</si>
  <si>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</si>
  <si>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</si>
  <si>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</si>
  <si>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</si>
  <si>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</si>
  <si>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</si>
  <si>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</si>
  <si>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</si>
  <si>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</si>
  <si>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</si>
  <si>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</si>
  <si>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</si>
  <si>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TOP pályázat keretében foglalkoztatott létszám (fő)</t>
  </si>
  <si>
    <t>Gyakorlati képzésben résztvevők átlaglétszáma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</si>
</sst>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6">
    <xf numFmtId="0" fontId="0" fillId="0" borderId="0"/>
    <xf numFmtId="0" fontId="17" fillId="0" borderId="0"/>
    <xf numFmtId="166" fontId="2" fillId="0" borderId="0" applyFont="0" applyFill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3" fillId="0" borderId="0"/>
    <xf numFmtId="0" fontId="1" fillId="0" borderId="0"/>
    <xf numFmtId="0" fontId="3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Fill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29" xfId="0" applyFont="1" applyFill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6" fillId="0" borderId="12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0" fillId="0" borderId="32" xfId="0" applyFont="1" applyFill="1" applyBorder="1" applyAlignment="1" applyProtection="1">
      <alignment vertical="center" wrapText="1"/>
    </xf>
    <xf numFmtId="165" fontId="2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0" xfId="0" applyFont="1" applyFill="1" applyBorder="1" applyAlignment="1" applyProtection="1">
      <alignment horizontal="left" vertical="center" wrapText="1"/>
    </xf>
    <xf numFmtId="0" fontId="26" fillId="0" borderId="11" xfId="0" applyFont="1" applyFill="1" applyBorder="1" applyAlignment="1" applyProtection="1">
      <alignment horizontal="left" vertical="center" wrapText="1"/>
    </xf>
    <xf numFmtId="167" fontId="26" fillId="0" borderId="12" xfId="2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0" fontId="26" fillId="0" borderId="31" xfId="0" applyFont="1" applyFill="1" applyBorder="1" applyAlignment="1" applyProtection="1">
      <alignment horizontal="left" vertical="center" wrapText="1"/>
    </xf>
    <xf numFmtId="0" fontId="26" fillId="0" borderId="26" xfId="0" applyFont="1" applyFill="1" applyBorder="1" applyAlignment="1" applyProtection="1">
      <alignment horizontal="left" vertical="center" wrapText="1"/>
    </xf>
    <xf numFmtId="168" fontId="26" fillId="0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66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/>
  <dimension ref="A1:E65"/>
  <sheetViews>
    <sheetView tabSelected="1" zoomScale="145" zoomScaleNormal="145" workbookViewId="0">
      <selection activeCell="B12" sqref="B12"/>
    </sheetView>
  </sheetViews>
  <sheetFormatPr defaultRowHeight="12.75" x14ac:dyDescent="0.2"/>
  <cols>
    <col min="1" max="1" width="13.83203125" style="71" customWidth="1"/>
    <col min="2" max="2" width="79.1640625" style="2" customWidth="1"/>
    <col min="3" max="3" width="25" style="82" customWidth="1"/>
    <col min="4" max="4" width="9.5" style="2" bestFit="1" customWidth="1"/>
    <col min="5" max="5" width="10.83203125" style="2" bestFit="1" customWidth="1"/>
    <col min="6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ht="12.75" customHeight="1" x14ac:dyDescent="0.2">
      <c r="A1" s="1" t="str">
        <f>CONCATENATE("9.6.2. melléklet"," ",[1]ALAPADATOK!A7," ",[1]ALAPADATOK!B7," ",[1]ALAPADATOK!C7," ",[1]ALAPADATOK!D7," ",[1]ALAPADATOK!E7," ",[1]ALAPADATOK!F7," ",[1]ALAPADATOK!G7," ",[1]ALAPADATOK!H7)</f>
        <v>9.6.2. melléklet a 2 / 2021. ( II.15.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2</v>
      </c>
    </row>
    <row r="5" spans="1:3" s="16" customFormat="1" ht="15.95" customHeight="1" thickBot="1" x14ac:dyDescent="0.3">
      <c r="A5" s="14"/>
      <c r="B5" s="14"/>
      <c r="C5" s="15" t="s">
        <v>5</v>
      </c>
    </row>
    <row r="6" spans="1:3" ht="13.5" thickBot="1" x14ac:dyDescent="0.25">
      <c r="A6" s="17" t="s">
        <v>6</v>
      </c>
      <c r="B6" s="18" t="s">
        <v>7</v>
      </c>
      <c r="C6" s="19" t="s">
        <v>8</v>
      </c>
    </row>
    <row r="7" spans="1:3" s="23" customFormat="1" ht="12.95" customHeight="1" thickBot="1" x14ac:dyDescent="0.25">
      <c r="A7" s="20" t="s">
        <v>9</v>
      </c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187050135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2080000</v>
      </c>
    </row>
    <row r="12" spans="1:3" s="29" customFormat="1" ht="12" customHeight="1" x14ac:dyDescent="0.2">
      <c r="A12" s="33" t="s">
        <v>19</v>
      </c>
      <c r="B12" s="34" t="s">
        <v>20</v>
      </c>
      <c r="C12" s="35">
        <v>10000000</v>
      </c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>
        <v>173575135</v>
      </c>
    </row>
    <row r="15" spans="1:3" s="29" customFormat="1" ht="12" customHeight="1" x14ac:dyDescent="0.2">
      <c r="A15" s="33" t="s">
        <v>25</v>
      </c>
      <c r="B15" s="34" t="s">
        <v>26</v>
      </c>
      <c r="C15" s="35">
        <v>1395000</v>
      </c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40">
        <f>SUM(C22:C24)</f>
        <v>90180220</v>
      </c>
    </row>
    <row r="22" spans="1:3" s="38" customFormat="1" ht="12" customHeight="1" x14ac:dyDescent="0.2">
      <c r="A22" s="33" t="s">
        <v>39</v>
      </c>
      <c r="B22" s="41" t="s">
        <v>40</v>
      </c>
      <c r="C22" s="42"/>
    </row>
    <row r="23" spans="1:3" s="38" customFormat="1" ht="12" customHeight="1" x14ac:dyDescent="0.2">
      <c r="A23" s="33" t="s">
        <v>41</v>
      </c>
      <c r="B23" s="34" t="s">
        <v>42</v>
      </c>
      <c r="C23" s="42"/>
    </row>
    <row r="24" spans="1:3" s="38" customFormat="1" ht="12" customHeight="1" x14ac:dyDescent="0.2">
      <c r="A24" s="33" t="s">
        <v>43</v>
      </c>
      <c r="B24" s="34" t="s">
        <v>44</v>
      </c>
      <c r="C24" s="42">
        <v>90180220</v>
      </c>
    </row>
    <row r="25" spans="1:3" s="38" customFormat="1" ht="12" customHeight="1" thickBot="1" x14ac:dyDescent="0.25">
      <c r="A25" s="33" t="s">
        <v>45</v>
      </c>
      <c r="B25" s="34" t="s">
        <v>46</v>
      </c>
      <c r="C25" s="35">
        <v>73588685</v>
      </c>
    </row>
    <row r="26" spans="1:3" s="38" customFormat="1" ht="12" customHeight="1" thickBot="1" x14ac:dyDescent="0.25">
      <c r="A26" s="43" t="s">
        <v>47</v>
      </c>
      <c r="B26" s="44" t="s">
        <v>48</v>
      </c>
      <c r="C26" s="45"/>
    </row>
    <row r="27" spans="1:3" s="38" customFormat="1" ht="12" customHeight="1" thickBot="1" x14ac:dyDescent="0.25">
      <c r="A27" s="43" t="s">
        <v>49</v>
      </c>
      <c r="B27" s="44" t="s">
        <v>50</v>
      </c>
      <c r="C27" s="28">
        <f>+C28+C29+C30</f>
        <v>10078381</v>
      </c>
    </row>
    <row r="28" spans="1:3" s="38" customFormat="1" ht="12" customHeight="1" x14ac:dyDescent="0.2">
      <c r="A28" s="46" t="s">
        <v>51</v>
      </c>
      <c r="B28" s="47" t="s">
        <v>52</v>
      </c>
      <c r="C28" s="48"/>
    </row>
    <row r="29" spans="1:3" s="38" customFormat="1" ht="12" customHeight="1" x14ac:dyDescent="0.2">
      <c r="A29" s="46" t="s">
        <v>53</v>
      </c>
      <c r="B29" s="47" t="s">
        <v>42</v>
      </c>
      <c r="C29" s="49"/>
    </row>
    <row r="30" spans="1:3" s="38" customFormat="1" ht="12" customHeight="1" x14ac:dyDescent="0.2">
      <c r="A30" s="46" t="s">
        <v>54</v>
      </c>
      <c r="B30" s="50" t="s">
        <v>55</v>
      </c>
      <c r="C30" s="35">
        <v>10078381</v>
      </c>
    </row>
    <row r="31" spans="1:3" s="38" customFormat="1" ht="12" customHeight="1" thickBot="1" x14ac:dyDescent="0.25">
      <c r="A31" s="33" t="s">
        <v>56</v>
      </c>
      <c r="B31" s="51" t="s">
        <v>57</v>
      </c>
      <c r="C31" s="52">
        <v>1193800</v>
      </c>
    </row>
    <row r="32" spans="1:3" s="38" customFormat="1" ht="12" customHeight="1" thickBot="1" x14ac:dyDescent="0.25">
      <c r="A32" s="43" t="s">
        <v>58</v>
      </c>
      <c r="B32" s="44" t="s">
        <v>59</v>
      </c>
      <c r="C32" s="28">
        <f>+C33+C34+C35</f>
        <v>0</v>
      </c>
    </row>
    <row r="33" spans="1:3" s="38" customFormat="1" ht="12" customHeight="1" x14ac:dyDescent="0.2">
      <c r="A33" s="46" t="s">
        <v>60</v>
      </c>
      <c r="B33" s="47" t="s">
        <v>61</v>
      </c>
      <c r="C33" s="48"/>
    </row>
    <row r="34" spans="1:3" s="38" customFormat="1" ht="12" customHeight="1" x14ac:dyDescent="0.2">
      <c r="A34" s="46" t="s">
        <v>62</v>
      </c>
      <c r="B34" s="50" t="s">
        <v>63</v>
      </c>
      <c r="C34" s="37"/>
    </row>
    <row r="35" spans="1:3" s="29" customFormat="1" ht="12" customHeight="1" thickBot="1" x14ac:dyDescent="0.25">
      <c r="A35" s="33" t="s">
        <v>64</v>
      </c>
      <c r="B35" s="51" t="s">
        <v>65</v>
      </c>
      <c r="C35" s="52"/>
    </row>
    <row r="36" spans="1:3" s="29" customFormat="1" ht="12" customHeight="1" thickBot="1" x14ac:dyDescent="0.25">
      <c r="A36" s="43" t="s">
        <v>66</v>
      </c>
      <c r="B36" s="44" t="s">
        <v>67</v>
      </c>
      <c r="C36" s="45"/>
    </row>
    <row r="37" spans="1:3" s="29" customFormat="1" ht="12" customHeight="1" thickBot="1" x14ac:dyDescent="0.25">
      <c r="A37" s="43" t="s">
        <v>68</v>
      </c>
      <c r="B37" s="44" t="s">
        <v>69</v>
      </c>
      <c r="C37" s="53"/>
    </row>
    <row r="38" spans="1:3" s="29" customFormat="1" ht="12" customHeight="1" thickBot="1" x14ac:dyDescent="0.25">
      <c r="A38" s="20" t="s">
        <v>70</v>
      </c>
      <c r="B38" s="44" t="s">
        <v>71</v>
      </c>
      <c r="C38" s="54">
        <f>+C9+C21+C26+C27+C32+C36+C37</f>
        <v>287308736</v>
      </c>
    </row>
    <row r="39" spans="1:3" s="29" customFormat="1" ht="12" customHeight="1" thickBot="1" x14ac:dyDescent="0.25">
      <c r="A39" s="55" t="s">
        <v>72</v>
      </c>
      <c r="B39" s="44" t="s">
        <v>73</v>
      </c>
      <c r="C39" s="56">
        <f>+C40+C41+C42</f>
        <v>475700853</v>
      </c>
    </row>
    <row r="40" spans="1:3" s="29" customFormat="1" ht="12" customHeight="1" x14ac:dyDescent="0.2">
      <c r="A40" s="46" t="s">
        <v>74</v>
      </c>
      <c r="B40" s="47" t="s">
        <v>75</v>
      </c>
      <c r="C40" s="48">
        <v>2246442</v>
      </c>
    </row>
    <row r="41" spans="1:3" s="38" customFormat="1" ht="12" customHeight="1" x14ac:dyDescent="0.2">
      <c r="A41" s="46" t="s">
        <v>76</v>
      </c>
      <c r="B41" s="50" t="s">
        <v>77</v>
      </c>
      <c r="C41" s="37"/>
    </row>
    <row r="42" spans="1:3" s="38" customFormat="1" ht="15" customHeight="1" thickBot="1" x14ac:dyDescent="0.25">
      <c r="A42" s="33" t="s">
        <v>78</v>
      </c>
      <c r="B42" s="51" t="s">
        <v>79</v>
      </c>
      <c r="C42" s="52">
        <v>473454411</v>
      </c>
    </row>
    <row r="43" spans="1:3" s="38" customFormat="1" ht="15" customHeight="1" thickBot="1" x14ac:dyDescent="0.25">
      <c r="A43" s="55" t="s">
        <v>80</v>
      </c>
      <c r="B43" s="57" t="s">
        <v>81</v>
      </c>
      <c r="C43" s="54">
        <f>+C38+C39</f>
        <v>763009589</v>
      </c>
    </row>
    <row r="44" spans="1:3" x14ac:dyDescent="0.2">
      <c r="A44" s="58"/>
      <c r="B44" s="59"/>
      <c r="C44" s="60"/>
    </row>
    <row r="45" spans="1:3" s="23" customFormat="1" ht="16.5" customHeight="1" thickBot="1" x14ac:dyDescent="0.25">
      <c r="A45" s="61"/>
      <c r="B45" s="62"/>
      <c r="C45" s="63"/>
    </row>
    <row r="46" spans="1:3" s="67" customFormat="1" ht="12" customHeight="1" thickBot="1" x14ac:dyDescent="0.25">
      <c r="A46" s="64"/>
      <c r="B46" s="65" t="s">
        <v>82</v>
      </c>
      <c r="C46" s="66"/>
    </row>
    <row r="47" spans="1:3" ht="12" customHeight="1" thickBot="1" x14ac:dyDescent="0.25">
      <c r="A47" s="43" t="s">
        <v>13</v>
      </c>
      <c r="B47" s="44" t="s">
        <v>83</v>
      </c>
      <c r="C47" s="68">
        <f>SUM(C48:C52)</f>
        <v>748483408</v>
      </c>
    </row>
    <row r="48" spans="1:3" ht="12" customHeight="1" x14ac:dyDescent="0.2">
      <c r="A48" s="33" t="s">
        <v>15</v>
      </c>
      <c r="B48" s="41" t="s">
        <v>84</v>
      </c>
      <c r="C48" s="48">
        <f>470553620</f>
        <v>470553620</v>
      </c>
    </row>
    <row r="49" spans="1:5" ht="12" customHeight="1" x14ac:dyDescent="0.2">
      <c r="A49" s="33" t="s">
        <v>17</v>
      </c>
      <c r="B49" s="34" t="s">
        <v>85</v>
      </c>
      <c r="C49" s="35">
        <f>81689634</f>
        <v>81689634</v>
      </c>
    </row>
    <row r="50" spans="1:5" ht="12" customHeight="1" x14ac:dyDescent="0.2">
      <c r="A50" s="33" t="s">
        <v>19</v>
      </c>
      <c r="B50" s="34" t="s">
        <v>86</v>
      </c>
      <c r="C50" s="35">
        <f>196240154</f>
        <v>196240154</v>
      </c>
    </row>
    <row r="51" spans="1:5" ht="12" customHeight="1" x14ac:dyDescent="0.2">
      <c r="A51" s="33" t="s">
        <v>21</v>
      </c>
      <c r="B51" s="34" t="s">
        <v>87</v>
      </c>
      <c r="C51" s="35"/>
    </row>
    <row r="52" spans="1:5" ht="12" customHeight="1" thickBot="1" x14ac:dyDescent="0.25">
      <c r="A52" s="33" t="s">
        <v>23</v>
      </c>
      <c r="B52" s="34" t="s">
        <v>88</v>
      </c>
      <c r="C52" s="35"/>
    </row>
    <row r="53" spans="1:5" s="67" customFormat="1" ht="12" customHeight="1" thickBot="1" x14ac:dyDescent="0.25">
      <c r="A53" s="43" t="s">
        <v>37</v>
      </c>
      <c r="B53" s="44" t="s">
        <v>89</v>
      </c>
      <c r="C53" s="28">
        <f>SUM(C54:C56)</f>
        <v>14526181</v>
      </c>
    </row>
    <row r="54" spans="1:5" ht="12" customHeight="1" x14ac:dyDescent="0.2">
      <c r="A54" s="33" t="s">
        <v>39</v>
      </c>
      <c r="B54" s="41" t="s">
        <v>90</v>
      </c>
      <c r="C54" s="48">
        <v>14526181</v>
      </c>
    </row>
    <row r="55" spans="1:5" ht="12" customHeight="1" x14ac:dyDescent="0.2">
      <c r="A55" s="33" t="s">
        <v>41</v>
      </c>
      <c r="B55" s="34" t="s">
        <v>91</v>
      </c>
      <c r="C55" s="35"/>
    </row>
    <row r="56" spans="1:5" ht="12" customHeight="1" x14ac:dyDescent="0.2">
      <c r="A56" s="33" t="s">
        <v>43</v>
      </c>
      <c r="B56" s="34" t="s">
        <v>92</v>
      </c>
      <c r="C56" s="35"/>
    </row>
    <row r="57" spans="1:5" ht="15" customHeight="1" thickBot="1" x14ac:dyDescent="0.25">
      <c r="A57" s="33" t="s">
        <v>45</v>
      </c>
      <c r="B57" s="34" t="s">
        <v>93</v>
      </c>
      <c r="C57" s="35"/>
    </row>
    <row r="58" spans="1:5" ht="13.5" thickBot="1" x14ac:dyDescent="0.25">
      <c r="A58" s="43" t="s">
        <v>47</v>
      </c>
      <c r="B58" s="44" t="s">
        <v>94</v>
      </c>
      <c r="C58" s="45"/>
      <c r="D58" s="69"/>
      <c r="E58" s="69"/>
    </row>
    <row r="59" spans="1:5" ht="15" customHeight="1" thickBot="1" x14ac:dyDescent="0.25">
      <c r="A59" s="43" t="s">
        <v>49</v>
      </c>
      <c r="B59" s="70" t="s">
        <v>95</v>
      </c>
      <c r="C59" s="68">
        <f>+C47+C53+C58</f>
        <v>763009589</v>
      </c>
    </row>
    <row r="60" spans="1:5" ht="14.25" customHeight="1" thickBot="1" x14ac:dyDescent="0.25">
      <c r="C60" s="72"/>
    </row>
    <row r="61" spans="1:5" ht="13.5" thickBot="1" x14ac:dyDescent="0.25">
      <c r="A61" s="73" t="s">
        <v>96</v>
      </c>
      <c r="B61" s="74"/>
      <c r="C61" s="75">
        <v>110</v>
      </c>
    </row>
    <row r="62" spans="1:5" ht="13.5" thickBot="1" x14ac:dyDescent="0.25">
      <c r="A62" s="76" t="s">
        <v>97</v>
      </c>
      <c r="B62" s="77"/>
      <c r="C62" s="78">
        <v>2</v>
      </c>
    </row>
    <row r="63" spans="1:5" s="82" customFormat="1" ht="13.9" customHeight="1" thickBot="1" x14ac:dyDescent="0.25">
      <c r="A63" s="79"/>
      <c r="B63" s="80"/>
      <c r="C63" s="81"/>
    </row>
    <row r="64" spans="1:5" s="82" customFormat="1" ht="13.5" thickBot="1" x14ac:dyDescent="0.25">
      <c r="A64" s="83"/>
      <c r="B64" s="84"/>
      <c r="C64" s="85"/>
    </row>
    <row r="65" spans="1:3" ht="13.5" customHeight="1" thickBot="1" x14ac:dyDescent="0.25">
      <c r="A65" s="86" t="s">
        <v>98</v>
      </c>
      <c r="B65" s="87"/>
      <c r="C65" s="85">
        <v>50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2021-02-16T09:34:12Z</dcterms:created>
  <dcterms:modified xsi:type="dcterms:W3CDTF">2021-02-16T09:34:12Z</dcterms:modified>
</cp:coreProperties>
</file>